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b52a81b4295a43/Documents/MANTAILLE/data/BOXESCORE/"/>
    </mc:Choice>
  </mc:AlternateContent>
  <xr:revisionPtr revIDLastSave="9" documentId="8_{930C536F-0B82-D24D-92A3-E63E4DEEFA39}" xr6:coauthVersionLast="47" xr6:coauthVersionMax="47" xr10:uidLastSave="{CF53BD84-C3B0-40E6-9832-FD95078A43BF}"/>
  <bookViews>
    <workbookView xWindow="-108" yWindow="-108" windowWidth="23256" windowHeight="12456" tabRatio="500" xr2:uid="{00000000-000D-0000-FFFF-FFFF00000000}"/>
  </bookViews>
  <sheets>
    <sheet name="Feuil1" sheetId="1" r:id="rId1"/>
  </sheets>
  <definedNames>
    <definedName name="_xlnm.Print_Area" localSheetId="0">Feuil1!$A$1:$V$19</definedName>
  </definedNames>
  <calcPr calcId="191028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Q6" i="1" l="1"/>
  <c r="Q7" i="1"/>
  <c r="Q8" i="1"/>
  <c r="Q10" i="1"/>
  <c r="Q11" i="1"/>
  <c r="Q12" i="1"/>
  <c r="Q13" i="1"/>
  <c r="Q15" i="1"/>
  <c r="Q16" i="1"/>
  <c r="N6" i="1"/>
  <c r="N8" i="1"/>
  <c r="N10" i="1"/>
  <c r="N11" i="1"/>
  <c r="N13" i="1"/>
  <c r="N15" i="1"/>
  <c r="K6" i="1"/>
  <c r="K10" i="1"/>
  <c r="K11" i="1"/>
  <c r="K13" i="1"/>
  <c r="H8" i="1"/>
  <c r="R8" i="1"/>
  <c r="S8" i="1"/>
  <c r="H15" i="1"/>
  <c r="R15" i="1"/>
  <c r="S15" i="1"/>
  <c r="U20" i="1"/>
  <c r="U17" i="1"/>
  <c r="P17" i="1"/>
  <c r="O17" i="1"/>
  <c r="M17" i="1"/>
  <c r="L17" i="1"/>
  <c r="J17" i="1"/>
  <c r="I17" i="1"/>
  <c r="G17" i="1"/>
  <c r="F17" i="1"/>
  <c r="E17" i="1"/>
  <c r="D17" i="1"/>
  <c r="C17" i="1"/>
  <c r="B17" i="1"/>
  <c r="S16" i="1"/>
  <c r="R16" i="1"/>
  <c r="H16" i="1"/>
  <c r="S13" i="1"/>
  <c r="R13" i="1"/>
  <c r="H13" i="1"/>
  <c r="S12" i="1"/>
  <c r="R12" i="1"/>
  <c r="H12" i="1"/>
  <c r="S11" i="1"/>
  <c r="R11" i="1"/>
  <c r="H11" i="1"/>
  <c r="S10" i="1"/>
  <c r="R10" i="1"/>
  <c r="H10" i="1"/>
  <c r="S7" i="1"/>
  <c r="R7" i="1"/>
  <c r="H7" i="1"/>
  <c r="S6" i="1"/>
  <c r="R6" i="1"/>
  <c r="H6" i="1"/>
  <c r="V8" i="1"/>
  <c r="V15" i="1"/>
  <c r="K20" i="1"/>
  <c r="Q17" i="1"/>
  <c r="V7" i="1"/>
  <c r="N20" i="1"/>
  <c r="S17" i="1"/>
  <c r="Q20" i="1"/>
  <c r="V6" i="1"/>
  <c r="V13" i="1"/>
  <c r="V11" i="1"/>
  <c r="H17" i="1"/>
  <c r="V10" i="1"/>
  <c r="V12" i="1"/>
  <c r="V16" i="1"/>
  <c r="R17" i="1"/>
  <c r="K17" i="1"/>
  <c r="N17" i="1"/>
  <c r="V17" i="1"/>
</calcChain>
</file>

<file path=xl/sharedStrings.xml><?xml version="1.0" encoding="utf-8"?>
<sst xmlns="http://schemas.openxmlformats.org/spreadsheetml/2006/main" count="39" uniqueCount="30">
  <si>
    <t>1 pt</t>
  </si>
  <si>
    <t>2 pts</t>
  </si>
  <si>
    <t>3pts</t>
  </si>
  <si>
    <t>TOTAL 2PTS-3PTS</t>
  </si>
  <si>
    <t>Interceptions</t>
  </si>
  <si>
    <t>Balles  perdues</t>
  </si>
  <si>
    <t>Passes décisives</t>
  </si>
  <si>
    <t>Contres</t>
  </si>
  <si>
    <t>Rebonds Offensifs</t>
  </si>
  <si>
    <t>Rebonds défensifs</t>
  </si>
  <si>
    <t>TOTAL</t>
  </si>
  <si>
    <t>Marqués</t>
  </si>
  <si>
    <t>Tentatives</t>
  </si>
  <si>
    <t>%</t>
  </si>
  <si>
    <t>Temps de jeu</t>
  </si>
  <si>
    <t>Points</t>
  </si>
  <si>
    <t>EVAL</t>
  </si>
  <si>
    <t>ADRIEN</t>
  </si>
  <si>
    <t>ANTOINE</t>
  </si>
  <si>
    <t>JAMES</t>
  </si>
  <si>
    <t>MATTHIEU</t>
  </si>
  <si>
    <t>MORGAN</t>
  </si>
  <si>
    <t>REMI</t>
  </si>
  <si>
    <t>STEPHANE</t>
  </si>
  <si>
    <t>THOMAS</t>
  </si>
  <si>
    <t>Pourcentage de l'équipe</t>
  </si>
  <si>
    <t>HENRI</t>
  </si>
  <si>
    <t>ERDWYN</t>
  </si>
  <si>
    <t>VICTOR</t>
  </si>
  <si>
    <t>GARRY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</si>
</sst>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\ %"/>
    <numFmt numFmtId="165" formatCode="[$-40C]hh:mm:ss"/>
  </numFmts>
  <fonts count="7" x14ac:knownFonts="1">
    <font>
      <sz val="12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sz val="9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sz val="16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2" fontId="5" fillId="0" borderId="2" xfId="0" applyNumberFormat="1" applyFont="1" applyBorder="1" applyAlignment="1">
      <alignment horizontal="center" vertical="center" wrapText="1"/>
    </xf>
    <xf numFmtId="2" fontId="1" fillId="0" borderId="0" xfId="0" applyNumberFormat="1" applyFont="1" applyAlignment="1">
      <alignment wrapText="1"/>
    </xf>
    <xf numFmtId="46" fontId="1" fillId="0" borderId="0" xfId="0" applyNumberFormat="1" applyFont="1"/>
    <xf numFmtId="0" fontId="6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MK20"/>
  <sheetViews>
    <sheetView tabSelected="1" zoomScaleNormal="100" workbookViewId="0">
      <selection activeCell="T17" sqref="T17"/>
    </sheetView>
  </sheetViews>
  <sheetFormatPr baseColWidth="10" defaultColWidth="8.8984375" defaultRowHeight="15.6" x14ac:dyDescent="0.3"/>
  <cols>
    <col min="1" max="1" width="11.69921875" style="2" customWidth="1"/>
    <col min="2" max="2" width="9.8984375" style="3" customWidth="1"/>
    <col min="3" max="3" width="9" style="3" customWidth="1"/>
    <col min="4" max="10" width="7.796875" style="3" customWidth="1"/>
    <col min="11" max="11" width="9.09765625" style="3" customWidth="1"/>
    <col min="12" max="17" width="7.796875" style="3" customWidth="1"/>
    <col min="18" max="18" width="6.296875" style="3" customWidth="1"/>
    <col min="19" max="19" width="6.5" style="3" customWidth="1"/>
    <col min="20" max="20" width="13.19921875" style="2" customWidth="1"/>
    <col min="21" max="1025" width="10.796875" style="2" customWidth="1"/>
  </cols>
  <sheetData>
    <row r="3" spans="1:22" ht="20.85" customHeight="1" x14ac:dyDescent="0.3">
      <c r="I3" s="20" t="s">
        <v>0</v>
      </c>
      <c r="J3" s="20"/>
      <c r="K3" s="20"/>
      <c r="L3" s="20" t="s">
        <v>1</v>
      </c>
      <c r="M3" s="20"/>
      <c r="N3" s="20"/>
      <c r="O3" s="20" t="s">
        <v>2</v>
      </c>
      <c r="P3" s="20"/>
      <c r="Q3" s="20"/>
      <c r="R3" s="21" t="s">
        <v>3</v>
      </c>
      <c r="S3" s="21"/>
    </row>
    <row r="4" spans="1:22" ht="24" x14ac:dyDescent="0.3">
      <c r="A4" s="4"/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11</v>
      </c>
      <c r="M4" s="1" t="s">
        <v>12</v>
      </c>
      <c r="N4" s="1" t="s">
        <v>13</v>
      </c>
      <c r="O4" s="1" t="s">
        <v>11</v>
      </c>
      <c r="P4" s="1" t="s">
        <v>12</v>
      </c>
      <c r="Q4" s="1" t="s">
        <v>13</v>
      </c>
      <c r="R4" s="1" t="s">
        <v>11</v>
      </c>
      <c r="S4" s="1" t="s">
        <v>12</v>
      </c>
      <c r="T4" s="5" t="s">
        <v>14</v>
      </c>
      <c r="U4" s="5" t="s">
        <v>15</v>
      </c>
      <c r="V4" s="6" t="s">
        <v>16</v>
      </c>
    </row>
    <row r="5" spans="1:22" ht="24.9" customHeight="1" x14ac:dyDescent="0.3">
      <c r="A5" s="7" t="s">
        <v>17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9"/>
      <c r="O5" s="8"/>
      <c r="P5" s="8"/>
      <c r="Q5" s="9"/>
      <c r="R5" s="10"/>
      <c r="S5" s="10"/>
      <c r="T5" s="11"/>
      <c r="U5" s="7"/>
      <c r="V5" s="12"/>
    </row>
    <row r="6" spans="1:22" ht="24.9" customHeight="1" x14ac:dyDescent="0.3">
      <c r="A6" s="7" t="s">
        <v>18</v>
      </c>
      <c r="B6" s="8">
        <v>3</v>
      </c>
      <c r="C6" s="8">
        <v>0</v>
      </c>
      <c r="D6" s="8">
        <v>4</v>
      </c>
      <c r="E6" s="8">
        <v>0</v>
      </c>
      <c r="F6" s="8">
        <v>1</v>
      </c>
      <c r="G6" s="8">
        <v>1</v>
      </c>
      <c r="H6" s="8">
        <f t="shared" ref="H6:H16" si="0">F6+G6</f>
        <v>2</v>
      </c>
      <c r="I6" s="8">
        <v>3</v>
      </c>
      <c r="J6" s="8">
        <v>6</v>
      </c>
      <c r="K6" s="9">
        <f t="shared" ref="K6:K13" si="1">I6/J6</f>
        <v>0.5</v>
      </c>
      <c r="L6" s="8">
        <v>6</v>
      </c>
      <c r="M6" s="8">
        <v>14</v>
      </c>
      <c r="N6" s="9">
        <f t="shared" ref="N6:N15" si="2">L6/M6</f>
        <v>0.42857142857142855</v>
      </c>
      <c r="O6" s="8">
        <v>0</v>
      </c>
      <c r="P6" s="8">
        <v>1</v>
      </c>
      <c r="Q6" s="9">
        <f t="shared" ref="Q6:Q16" si="3">O6/P6</f>
        <v>0</v>
      </c>
      <c r="R6" s="10">
        <f t="shared" ref="R6:R17" si="4">L6+O6</f>
        <v>6</v>
      </c>
      <c r="S6" s="10">
        <f t="shared" ref="S6:S17" si="5">M6+P6</f>
        <v>15</v>
      </c>
      <c r="T6" s="11">
        <v>2.4652777777777777E-2</v>
      </c>
      <c r="U6" s="7">
        <v>15</v>
      </c>
      <c r="V6" s="12">
        <f t="shared" ref="V6:V17" si="6">U6+H6+D6+B6+E6+((R6-S6)+(I6-J6)-C6)</f>
        <v>12</v>
      </c>
    </row>
    <row r="7" spans="1:22" ht="24.9" customHeight="1" x14ac:dyDescent="0.3">
      <c r="A7" s="7" t="s">
        <v>27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1</v>
      </c>
      <c r="H7" s="8">
        <f t="shared" si="0"/>
        <v>1</v>
      </c>
      <c r="I7" s="8"/>
      <c r="J7" s="8"/>
      <c r="K7" s="9"/>
      <c r="L7" s="8"/>
      <c r="M7" s="8"/>
      <c r="N7" s="9"/>
      <c r="O7" s="8">
        <v>0</v>
      </c>
      <c r="P7" s="8">
        <v>1</v>
      </c>
      <c r="Q7" s="9">
        <f t="shared" si="3"/>
        <v>0</v>
      </c>
      <c r="R7" s="10">
        <f t="shared" si="4"/>
        <v>0</v>
      </c>
      <c r="S7" s="10">
        <f t="shared" si="5"/>
        <v>1</v>
      </c>
      <c r="T7" s="11">
        <v>5.9027777777777776E-3</v>
      </c>
      <c r="U7" s="7">
        <v>0</v>
      </c>
      <c r="V7" s="12">
        <f t="shared" si="6"/>
        <v>0</v>
      </c>
    </row>
    <row r="8" spans="1:22" ht="24.9" customHeight="1" x14ac:dyDescent="0.3">
      <c r="A8" s="7" t="s">
        <v>29</v>
      </c>
      <c r="B8" s="8">
        <v>2</v>
      </c>
      <c r="C8" s="8">
        <v>1</v>
      </c>
      <c r="D8" s="8">
        <v>1</v>
      </c>
      <c r="E8" s="8">
        <v>1</v>
      </c>
      <c r="F8" s="8">
        <v>2</v>
      </c>
      <c r="G8" s="8">
        <v>3</v>
      </c>
      <c r="H8" s="8">
        <f t="shared" ref="H8" si="7">F8+G8</f>
        <v>5</v>
      </c>
      <c r="I8" s="8"/>
      <c r="J8" s="8"/>
      <c r="K8" s="9"/>
      <c r="L8" s="8">
        <v>1</v>
      </c>
      <c r="M8" s="8">
        <v>2</v>
      </c>
      <c r="N8" s="9">
        <f t="shared" si="2"/>
        <v>0.5</v>
      </c>
      <c r="O8" s="8">
        <v>0</v>
      </c>
      <c r="P8" s="8">
        <v>4</v>
      </c>
      <c r="Q8" s="9">
        <f t="shared" si="3"/>
        <v>0</v>
      </c>
      <c r="R8" s="10">
        <f t="shared" ref="R8" si="8">L8+O8</f>
        <v>1</v>
      </c>
      <c r="S8" s="10">
        <f t="shared" ref="S8" si="9">M8+P8</f>
        <v>6</v>
      </c>
      <c r="T8" s="11">
        <v>9.7222222222222224E-3</v>
      </c>
      <c r="U8" s="7">
        <v>2</v>
      </c>
      <c r="V8" s="12">
        <f t="shared" ref="V8" si="10">U8+H8+D8+B8+E8+((R8-S8)+(I8-J8)-C8)</f>
        <v>5</v>
      </c>
    </row>
    <row r="9" spans="1:22" ht="24.9" customHeight="1" x14ac:dyDescent="0.3">
      <c r="A9" s="7" t="s">
        <v>26</v>
      </c>
      <c r="B9" s="8"/>
      <c r="C9" s="8"/>
      <c r="D9" s="8"/>
      <c r="E9" s="8"/>
      <c r="F9" s="8"/>
      <c r="G9" s="8"/>
      <c r="H9" s="8"/>
      <c r="I9" s="8"/>
      <c r="J9" s="8"/>
      <c r="K9" s="9"/>
      <c r="L9" s="8"/>
      <c r="M9" s="8"/>
      <c r="N9" s="9"/>
      <c r="O9" s="8"/>
      <c r="P9" s="8"/>
      <c r="Q9" s="9"/>
      <c r="R9" s="10"/>
      <c r="S9" s="10"/>
      <c r="T9" s="11"/>
      <c r="U9" s="7"/>
      <c r="V9" s="12"/>
    </row>
    <row r="10" spans="1:22" ht="24.9" customHeight="1" x14ac:dyDescent="0.3">
      <c r="A10" s="7" t="s">
        <v>19</v>
      </c>
      <c r="B10" s="8">
        <v>1</v>
      </c>
      <c r="C10" s="8">
        <v>0</v>
      </c>
      <c r="D10" s="8">
        <v>0</v>
      </c>
      <c r="E10" s="8">
        <v>0</v>
      </c>
      <c r="F10" s="8">
        <v>1</v>
      </c>
      <c r="G10" s="8">
        <v>3</v>
      </c>
      <c r="H10" s="8">
        <f t="shared" si="0"/>
        <v>4</v>
      </c>
      <c r="I10" s="8">
        <v>0</v>
      </c>
      <c r="J10" s="8">
        <v>1</v>
      </c>
      <c r="K10" s="9">
        <f t="shared" si="1"/>
        <v>0</v>
      </c>
      <c r="L10" s="8">
        <v>4</v>
      </c>
      <c r="M10" s="8">
        <v>11</v>
      </c>
      <c r="N10" s="9">
        <f t="shared" si="2"/>
        <v>0.36363636363636365</v>
      </c>
      <c r="O10" s="8">
        <v>0</v>
      </c>
      <c r="P10" s="8">
        <v>1</v>
      </c>
      <c r="Q10" s="9">
        <f t="shared" si="3"/>
        <v>0</v>
      </c>
      <c r="R10" s="10">
        <f t="shared" si="4"/>
        <v>4</v>
      </c>
      <c r="S10" s="10">
        <f t="shared" si="5"/>
        <v>12</v>
      </c>
      <c r="T10" s="11">
        <v>1.2500000000000001E-2</v>
      </c>
      <c r="U10" s="7">
        <v>8</v>
      </c>
      <c r="V10" s="12">
        <f t="shared" si="6"/>
        <v>4</v>
      </c>
    </row>
    <row r="11" spans="1:22" ht="24.9" customHeight="1" x14ac:dyDescent="0.3">
      <c r="A11" s="13" t="s">
        <v>20</v>
      </c>
      <c r="B11" s="8">
        <v>0</v>
      </c>
      <c r="C11" s="8">
        <v>1</v>
      </c>
      <c r="D11" s="8">
        <v>0</v>
      </c>
      <c r="E11" s="8">
        <v>0</v>
      </c>
      <c r="F11" s="8">
        <v>0</v>
      </c>
      <c r="G11" s="8">
        <v>8</v>
      </c>
      <c r="H11" s="8">
        <f t="shared" si="0"/>
        <v>8</v>
      </c>
      <c r="I11" s="8">
        <v>2</v>
      </c>
      <c r="J11" s="8">
        <v>2</v>
      </c>
      <c r="K11" s="9">
        <f t="shared" si="1"/>
        <v>1</v>
      </c>
      <c r="L11" s="8">
        <v>2</v>
      </c>
      <c r="M11" s="8">
        <v>7</v>
      </c>
      <c r="N11" s="9">
        <f t="shared" si="2"/>
        <v>0.2857142857142857</v>
      </c>
      <c r="O11" s="8">
        <v>0</v>
      </c>
      <c r="P11" s="8">
        <v>1</v>
      </c>
      <c r="Q11" s="9">
        <f t="shared" si="3"/>
        <v>0</v>
      </c>
      <c r="R11" s="10">
        <f t="shared" si="4"/>
        <v>2</v>
      </c>
      <c r="S11" s="10">
        <f t="shared" si="5"/>
        <v>8</v>
      </c>
      <c r="T11" s="11">
        <v>2.2222222222222223E-2</v>
      </c>
      <c r="U11" s="7">
        <v>6</v>
      </c>
      <c r="V11" s="12">
        <f t="shared" si="6"/>
        <v>7</v>
      </c>
    </row>
    <row r="12" spans="1:22" ht="24.9" customHeight="1" x14ac:dyDescent="0.3">
      <c r="A12" s="7" t="s">
        <v>21</v>
      </c>
      <c r="B12" s="8">
        <v>1</v>
      </c>
      <c r="C12" s="8">
        <v>1</v>
      </c>
      <c r="D12" s="8">
        <v>3</v>
      </c>
      <c r="E12" s="8">
        <v>0</v>
      </c>
      <c r="F12" s="8">
        <v>0</v>
      </c>
      <c r="G12" s="8">
        <v>0</v>
      </c>
      <c r="H12" s="8">
        <f t="shared" si="0"/>
        <v>0</v>
      </c>
      <c r="I12" s="8"/>
      <c r="J12" s="8"/>
      <c r="K12" s="9"/>
      <c r="L12" s="8"/>
      <c r="M12" s="8"/>
      <c r="N12" s="9"/>
      <c r="O12" s="8">
        <v>1</v>
      </c>
      <c r="P12" s="8">
        <v>7</v>
      </c>
      <c r="Q12" s="9">
        <f t="shared" si="3"/>
        <v>0.14285714285714285</v>
      </c>
      <c r="R12" s="10">
        <f t="shared" si="4"/>
        <v>1</v>
      </c>
      <c r="S12" s="10">
        <f t="shared" si="5"/>
        <v>7</v>
      </c>
      <c r="T12" s="11">
        <v>2.0833333333333332E-2</v>
      </c>
      <c r="U12" s="7">
        <v>3</v>
      </c>
      <c r="V12" s="12">
        <f t="shared" si="6"/>
        <v>0</v>
      </c>
    </row>
    <row r="13" spans="1:22" ht="24.9" customHeight="1" x14ac:dyDescent="0.3">
      <c r="A13" s="7" t="s">
        <v>22</v>
      </c>
      <c r="B13" s="8">
        <v>3</v>
      </c>
      <c r="C13" s="8">
        <v>0</v>
      </c>
      <c r="D13" s="8">
        <v>2</v>
      </c>
      <c r="E13" s="8">
        <v>1</v>
      </c>
      <c r="F13" s="8">
        <v>0</v>
      </c>
      <c r="G13" s="8">
        <v>8</v>
      </c>
      <c r="H13" s="8">
        <f t="shared" si="0"/>
        <v>8</v>
      </c>
      <c r="I13" s="8">
        <v>3</v>
      </c>
      <c r="J13" s="8">
        <v>4</v>
      </c>
      <c r="K13" s="9">
        <f t="shared" si="1"/>
        <v>0.75</v>
      </c>
      <c r="L13" s="8">
        <v>3</v>
      </c>
      <c r="M13" s="8">
        <v>4</v>
      </c>
      <c r="N13" s="9">
        <f t="shared" si="2"/>
        <v>0.75</v>
      </c>
      <c r="O13" s="8">
        <v>4</v>
      </c>
      <c r="P13" s="8">
        <v>15</v>
      </c>
      <c r="Q13" s="9">
        <f t="shared" si="3"/>
        <v>0.26666666666666666</v>
      </c>
      <c r="R13" s="10">
        <f t="shared" si="4"/>
        <v>7</v>
      </c>
      <c r="S13" s="10">
        <f t="shared" si="5"/>
        <v>19</v>
      </c>
      <c r="T13" s="11">
        <v>2.361111111111111E-2</v>
      </c>
      <c r="U13" s="7">
        <v>21</v>
      </c>
      <c r="V13" s="12">
        <f t="shared" si="6"/>
        <v>22</v>
      </c>
    </row>
    <row r="14" spans="1:22" ht="24.9" customHeight="1" x14ac:dyDescent="0.3">
      <c r="A14" s="13" t="s">
        <v>23</v>
      </c>
      <c r="B14" s="8"/>
      <c r="C14" s="8"/>
      <c r="D14" s="8"/>
      <c r="E14" s="8"/>
      <c r="F14" s="8"/>
      <c r="G14" s="8"/>
      <c r="H14" s="8"/>
      <c r="I14" s="8"/>
      <c r="J14" s="8"/>
      <c r="K14" s="9"/>
      <c r="L14" s="8"/>
      <c r="M14" s="8"/>
      <c r="N14" s="9"/>
      <c r="O14" s="8"/>
      <c r="P14" s="8"/>
      <c r="Q14" s="9"/>
      <c r="R14" s="10"/>
      <c r="S14" s="10"/>
      <c r="T14" s="11"/>
      <c r="U14" s="7"/>
      <c r="V14" s="12"/>
    </row>
    <row r="15" spans="1:22" ht="24.9" customHeight="1" x14ac:dyDescent="0.3">
      <c r="A15" s="7" t="s">
        <v>24</v>
      </c>
      <c r="B15" s="8">
        <v>0</v>
      </c>
      <c r="C15" s="8">
        <v>1</v>
      </c>
      <c r="D15" s="8">
        <v>0</v>
      </c>
      <c r="E15" s="8">
        <v>0</v>
      </c>
      <c r="F15" s="8">
        <v>0</v>
      </c>
      <c r="G15" s="8">
        <v>1</v>
      </c>
      <c r="H15" s="8">
        <f t="shared" ref="H15" si="11">F15+G15</f>
        <v>1</v>
      </c>
      <c r="I15" s="8"/>
      <c r="J15" s="8"/>
      <c r="K15" s="9"/>
      <c r="L15" s="8">
        <v>2</v>
      </c>
      <c r="M15" s="8">
        <v>3</v>
      </c>
      <c r="N15" s="9">
        <f t="shared" si="2"/>
        <v>0.66666666666666663</v>
      </c>
      <c r="O15" s="8">
        <v>2</v>
      </c>
      <c r="P15" s="8">
        <v>5</v>
      </c>
      <c r="Q15" s="9">
        <f t="shared" si="3"/>
        <v>0.4</v>
      </c>
      <c r="R15" s="10">
        <f t="shared" ref="R15" si="12">L15+O15</f>
        <v>4</v>
      </c>
      <c r="S15" s="10">
        <f t="shared" ref="S15" si="13">M15+P15</f>
        <v>8</v>
      </c>
      <c r="T15" s="11">
        <v>1.2500000000000001E-2</v>
      </c>
      <c r="U15" s="7">
        <v>10</v>
      </c>
      <c r="V15" s="12">
        <f t="shared" si="6"/>
        <v>6</v>
      </c>
    </row>
    <row r="16" spans="1:22" ht="24.9" customHeight="1" x14ac:dyDescent="0.3">
      <c r="A16" s="7" t="s">
        <v>28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1</v>
      </c>
      <c r="H16" s="8">
        <f t="shared" si="0"/>
        <v>1</v>
      </c>
      <c r="I16" s="8"/>
      <c r="J16" s="8"/>
      <c r="K16" s="9"/>
      <c r="L16" s="8"/>
      <c r="M16" s="8"/>
      <c r="N16" s="9"/>
      <c r="O16" s="8">
        <v>0</v>
      </c>
      <c r="P16" s="8">
        <v>1</v>
      </c>
      <c r="Q16" s="9">
        <f t="shared" si="3"/>
        <v>0</v>
      </c>
      <c r="R16" s="10">
        <f t="shared" si="4"/>
        <v>0</v>
      </c>
      <c r="S16" s="10">
        <f t="shared" si="5"/>
        <v>1</v>
      </c>
      <c r="T16" s="11">
        <v>6.9444444444444441E-3</v>
      </c>
      <c r="U16" s="7">
        <v>0</v>
      </c>
      <c r="V16" s="12">
        <f t="shared" si="6"/>
        <v>0</v>
      </c>
    </row>
    <row r="17" spans="1:22" ht="25.35" customHeight="1" x14ac:dyDescent="0.3">
      <c r="A17" s="14" t="s">
        <v>10</v>
      </c>
      <c r="B17" s="15">
        <f t="shared" ref="B17:J17" si="14">SUM(B5:B16)</f>
        <v>10</v>
      </c>
      <c r="C17" s="15">
        <f t="shared" si="14"/>
        <v>4</v>
      </c>
      <c r="D17" s="15">
        <f t="shared" si="14"/>
        <v>10</v>
      </c>
      <c r="E17" s="15">
        <f t="shared" si="14"/>
        <v>2</v>
      </c>
      <c r="F17" s="15">
        <f t="shared" si="14"/>
        <v>4</v>
      </c>
      <c r="G17" s="15">
        <f t="shared" si="14"/>
        <v>26</v>
      </c>
      <c r="H17" s="15">
        <f t="shared" si="14"/>
        <v>30</v>
      </c>
      <c r="I17" s="15">
        <f t="shared" si="14"/>
        <v>8</v>
      </c>
      <c r="J17" s="15">
        <f t="shared" si="14"/>
        <v>13</v>
      </c>
      <c r="K17" s="16">
        <f>100*I17/J17</f>
        <v>61.53846153846154</v>
      </c>
      <c r="L17" s="15">
        <f>SUM(L5:L16)</f>
        <v>18</v>
      </c>
      <c r="M17" s="15">
        <f>SUM(M5:M16)</f>
        <v>41</v>
      </c>
      <c r="N17" s="16">
        <f>100*L17/M17</f>
        <v>43.902439024390247</v>
      </c>
      <c r="O17" s="15">
        <f>SUM(O5:O16)</f>
        <v>7</v>
      </c>
      <c r="P17" s="15">
        <f>SUM(P5:P16)</f>
        <v>36</v>
      </c>
      <c r="Q17" s="16">
        <f>100*O17/P17</f>
        <v>19.444444444444443</v>
      </c>
      <c r="R17" s="10">
        <f t="shared" si="4"/>
        <v>25</v>
      </c>
      <c r="S17" s="10">
        <f t="shared" si="5"/>
        <v>77</v>
      </c>
      <c r="T17" s="14"/>
      <c r="U17" s="14">
        <f>SUM(U5:U16)</f>
        <v>65</v>
      </c>
      <c r="V17" s="12">
        <f t="shared" si="6"/>
        <v>56</v>
      </c>
    </row>
    <row r="20" spans="1:22" ht="19.649999999999999" customHeight="1" x14ac:dyDescent="0.4">
      <c r="B20" s="19" t="s">
        <v>25</v>
      </c>
      <c r="C20" s="19"/>
      <c r="D20" s="19"/>
      <c r="E20" s="19"/>
      <c r="F20" s="19"/>
      <c r="G20" s="19"/>
      <c r="H20" s="19"/>
      <c r="I20" s="19"/>
      <c r="J20" s="19"/>
      <c r="K20" s="17">
        <f>100*I17/J17</f>
        <v>61.53846153846154</v>
      </c>
      <c r="L20" s="17"/>
      <c r="M20" s="17"/>
      <c r="N20" s="17">
        <f>100*L17/M17</f>
        <v>43.902439024390247</v>
      </c>
      <c r="O20" s="17"/>
      <c r="P20" s="17"/>
      <c r="Q20" s="17">
        <f>100*O17/P17</f>
        <v>19.444444444444443</v>
      </c>
      <c r="R20" s="17"/>
      <c r="S20" s="17"/>
      <c r="T20" s="18"/>
      <c r="U20" s="2">
        <f>SUM(U5:U16)</f>
        <v>65</v>
      </c>
    </row>
  </sheetData>
  <mergeCells count="5">
    <mergeCell ref="B20:J20"/>
    <mergeCell ref="I3:K3"/>
    <mergeCell ref="L3:N3"/>
    <mergeCell ref="O3:Q3"/>
    <mergeCell ref="R3:S3"/>
  </mergeCells>
  <pageMargins left="0.225694444444444" right="1.94444444444444E-2" top="2.3624999999999998" bottom="1.94444444444444E-2" header="0.51180555555555496" footer="0.51180555555555496"/>
  <pageSetup paperSize="9" scale="70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Guillaume Pain</cp:lastModifiedBy>
  <cp:revision>2</cp:revision>
  <cp:lastPrinted>2023-12-05T15:47:13Z</cp:lastPrinted>
  <dcterms:created xsi:type="dcterms:W3CDTF">2023-10-29T14:55:33Z</dcterms:created>
  <dcterms:modified xsi:type="dcterms:W3CDTF">2024-12-18T17:36:08Z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