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Parolin\Google Drive\ITA_Mestrado\root\data\"/>
    </mc:Choice>
  </mc:AlternateContent>
  <xr:revisionPtr revIDLastSave="0" documentId="13_ncr:1_{061505B9-2EFF-4E6F-99F6-5E877AA90424}" xr6:coauthVersionLast="45" xr6:coauthVersionMax="45" xr10:uidLastSave="{00000000-0000-0000-0000-000000000000}"/>
  <bookViews>
    <workbookView xWindow="-13968" yWindow="1068" windowWidth="23256" windowHeight="12576" xr2:uid="{00000000-000D-0000-FFFF-FFFF00000000}"/>
  </bookViews>
  <sheets>
    <sheet name="dados gerais" sheetId="1" r:id="rId1"/>
    <sheet name="consumo combustív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D4" i="1" l="1"/>
  <c r="C4" i="1"/>
</calcChain>
</file>

<file path=xl/sharedStrings.xml><?xml version="1.0" encoding="utf-8"?>
<sst xmlns="http://schemas.openxmlformats.org/spreadsheetml/2006/main" count="139" uniqueCount="127">
  <si>
    <t>pessimistic</t>
  </si>
  <si>
    <t>nominal</t>
  </si>
  <si>
    <t>optimistic</t>
  </si>
  <si>
    <t>variable</t>
  </si>
  <si>
    <t>unit</t>
  </si>
  <si>
    <t>description</t>
  </si>
  <si>
    <t>p_alo_pax</t>
  </si>
  <si>
    <t>0.81</t>
  </si>
  <si>
    <t>p_alo_ cargo</t>
  </si>
  <si>
    <t>0.19</t>
  </si>
  <si>
    <t>Input variables to LCA calculation. Pessimistic to Optimistic range is used for sampling a beta-PERT distribution.</t>
  </si>
  <si>
    <t>proporção de impactos causado por PAX</t>
  </si>
  <si>
    <t>proporção de impactos causado por cargo</t>
  </si>
  <si>
    <t>n_seat_max</t>
  </si>
  <si>
    <t>p_seat</t>
  </si>
  <si>
    <t>seats</t>
  </si>
  <si>
    <t>número de assentos</t>
  </si>
  <si>
    <t>0.84</t>
  </si>
  <si>
    <t>pct de assentos vendidos por voo</t>
  </si>
  <si>
    <t>plf</t>
  </si>
  <si>
    <t>0.78</t>
  </si>
  <si>
    <t>PAX load factor</t>
  </si>
  <si>
    <t>R_MPL</t>
  </si>
  <si>
    <t>d_f</t>
  </si>
  <si>
    <t>t_f</t>
  </si>
  <si>
    <t>n_a_o</t>
  </si>
  <si>
    <t>n_ac_b</t>
  </si>
  <si>
    <t>m_MPL</t>
  </si>
  <si>
    <t>m_OE</t>
  </si>
  <si>
    <t>m_MTO</t>
  </si>
  <si>
    <t>1.82</t>
  </si>
  <si>
    <t>1744.7</t>
  </si>
  <si>
    <t>kg</t>
  </si>
  <si>
    <t>MTOW</t>
  </si>
  <si>
    <t>OEW</t>
  </si>
  <si>
    <t>Máx. peso com máx payload</t>
  </si>
  <si>
    <t>aircraft</t>
  </si>
  <si>
    <t>tamanho da frota prevista</t>
  </si>
  <si>
    <t>km</t>
  </si>
  <si>
    <t>alcance com máx. payload</t>
  </si>
  <si>
    <t>distância percorrida por voo (missão típica)</t>
  </si>
  <si>
    <t>h</t>
  </si>
  <si>
    <t>duração do voo (missão típica)</t>
  </si>
  <si>
    <t>flights</t>
  </si>
  <si>
    <t>voos por ano</t>
  </si>
  <si>
    <t>years</t>
  </si>
  <si>
    <t>anos de vida operacional</t>
  </si>
  <si>
    <t>n_f_a</t>
  </si>
  <si>
    <t>Ed</t>
  </si>
  <si>
    <t>c_e_d</t>
  </si>
  <si>
    <t>p_e</t>
  </si>
  <si>
    <t>c_dev</t>
  </si>
  <si>
    <t>n_f_c</t>
  </si>
  <si>
    <t>m_f_h</t>
  </si>
  <si>
    <t>n_ac_t</t>
  </si>
  <si>
    <t>0.305</t>
  </si>
  <si>
    <t>0.75</t>
  </si>
  <si>
    <t>kWh/day</t>
  </si>
  <si>
    <t>consumo diário de eletricidade de um computador</t>
  </si>
  <si>
    <t>USD/day</t>
  </si>
  <si>
    <t>custo diário de engenharia</t>
  </si>
  <si>
    <t>pct do custo total relacionado à engenharia</t>
  </si>
  <si>
    <t>m_f</t>
  </si>
  <si>
    <t>USD</t>
  </si>
  <si>
    <t>custo de desenvolvimento de um programa novo</t>
  </si>
  <si>
    <t>horas de voo na campanha de testes</t>
  </si>
  <si>
    <t>kg/h</t>
  </si>
  <si>
    <t>consumo de combustível por hora de voo</t>
  </si>
  <si>
    <t>número de protótipos</t>
  </si>
  <si>
    <t>Mat_Al</t>
  </si>
  <si>
    <t>0.46</t>
  </si>
  <si>
    <t>Mat_CFRP</t>
  </si>
  <si>
    <t>Mat_Steel</t>
  </si>
  <si>
    <t>p_ru_Al</t>
  </si>
  <si>
    <t>p_ru_CFRP</t>
  </si>
  <si>
    <t>p_ru_Steel</t>
  </si>
  <si>
    <t>p_ldf_Al</t>
  </si>
  <si>
    <t>p_ldf_CFRP</t>
  </si>
  <si>
    <t>p_ldf_Steel</t>
  </si>
  <si>
    <t>0.32</t>
  </si>
  <si>
    <t>0.07</t>
  </si>
  <si>
    <t>pct de Al na aeronave</t>
  </si>
  <si>
    <t>pct de CFRP na aeronave</t>
  </si>
  <si>
    <t>pct de aço na aeronave</t>
  </si>
  <si>
    <t>pct de reuso de Al</t>
  </si>
  <si>
    <t>pct de reuso de CFRP</t>
  </si>
  <si>
    <t>pct de aterramento de Al</t>
  </si>
  <si>
    <t>pct de aterramento de CFRP</t>
  </si>
  <si>
    <t>pct de aterramento de Aço</t>
  </si>
  <si>
    <t>pct de reuso de Aço</t>
  </si>
  <si>
    <t>n_emp</t>
  </si>
  <si>
    <t>n_pax_ap</t>
  </si>
  <si>
    <t>p_pax_ap</t>
  </si>
  <si>
    <t>n_flights</t>
  </si>
  <si>
    <t>t_mode_idle</t>
  </si>
  <si>
    <t>t_mode_climb</t>
  </si>
  <si>
    <t>t_mode_app</t>
  </si>
  <si>
    <t>t_mode_to</t>
  </si>
  <si>
    <t>ff_app</t>
  </si>
  <si>
    <t>ff_idle</t>
  </si>
  <si>
    <t>ff_to</t>
  </si>
  <si>
    <t>ff_climb</t>
  </si>
  <si>
    <t>0.95</t>
  </si>
  <si>
    <t>0.7</t>
  </si>
  <si>
    <t>2.2</t>
  </si>
  <si>
    <t>0.276</t>
  </si>
  <si>
    <t>0.096</t>
  </si>
  <si>
    <t>0.972</t>
  </si>
  <si>
    <t>0.799</t>
  </si>
  <si>
    <t>consumo de combustível por voo</t>
  </si>
  <si>
    <t>employees</t>
  </si>
  <si>
    <t>número de funcionários no aeroporto</t>
  </si>
  <si>
    <t>pct PAX das emissões do aeroporto</t>
  </si>
  <si>
    <t>pax</t>
  </si>
  <si>
    <t>número de PAX no aeroporto</t>
  </si>
  <si>
    <t>voos</t>
  </si>
  <si>
    <t>número de voo por ano</t>
  </si>
  <si>
    <t>min</t>
  </si>
  <si>
    <t>duração approach</t>
  </si>
  <si>
    <t>duração idle</t>
  </si>
  <si>
    <t>duração take off</t>
  </si>
  <si>
    <t>duração climb out</t>
  </si>
  <si>
    <t>kg/s</t>
  </si>
  <si>
    <t>consumo combustível no approach</t>
  </si>
  <si>
    <t>consumo combustível no idle</t>
  </si>
  <si>
    <t>consumo combustível no take off</t>
  </si>
  <si>
    <t>consumo combustível no climb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</si>
</sst>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31" workbookViewId="0">
      <selection activeCell="B37" sqref="B37"/>
    </sheetView>
  </sheetViews>
  <sheetFormatPr defaultRowHeight="14.4" x14ac:dyDescent="0.3"/>
  <cols>
    <col min="1" max="1" width="12.6640625" style="1" bestFit="1" customWidth="1"/>
    <col min="2" max="4" width="10.44140625" style="2" customWidth="1"/>
    <col min="5" max="5" width="9.77734375" style="3" bestFit="1" customWidth="1"/>
    <col min="6" max="6" width="42.77734375" style="3" bestFit="1" customWidth="1"/>
  </cols>
  <sheetData>
    <row r="1" spans="1:7" x14ac:dyDescent="0.3">
      <c r="A1" s="22" t="s">
        <v>10</v>
      </c>
      <c r="B1" s="23"/>
      <c r="C1" s="23"/>
      <c r="D1" s="23"/>
      <c r="E1" s="23"/>
      <c r="F1" s="23"/>
      <c r="G1" s="6"/>
    </row>
    <row r="2" spans="1:7" x14ac:dyDescent="0.3">
      <c r="A2" s="4"/>
      <c r="B2" s="5"/>
      <c r="C2" s="5"/>
      <c r="D2" s="5"/>
      <c r="E2" s="5"/>
      <c r="F2" s="5"/>
      <c r="G2" s="6"/>
    </row>
    <row r="3" spans="1:7" x14ac:dyDescent="0.3">
      <c r="A3" s="10" t="s">
        <v>3</v>
      </c>
      <c r="B3" s="11" t="s">
        <v>1</v>
      </c>
      <c r="C3" s="11" t="s">
        <v>0</v>
      </c>
      <c r="D3" s="11" t="s">
        <v>2</v>
      </c>
      <c r="E3" s="12" t="s">
        <v>4</v>
      </c>
      <c r="F3" s="12" t="s">
        <v>5</v>
      </c>
    </row>
    <row r="4" spans="1:7" x14ac:dyDescent="0.3">
      <c r="A4" s="7" t="s">
        <v>6</v>
      </c>
      <c r="B4" s="8" t="s">
        <v>7</v>
      </c>
      <c r="C4" s="8" t="str">
        <f>B4</f>
        <v>0.81</v>
      </c>
      <c r="D4" s="8" t="str">
        <f>B4</f>
        <v>0.81</v>
      </c>
      <c r="E4" s="9"/>
      <c r="F4" s="9" t="s">
        <v>11</v>
      </c>
    </row>
    <row r="5" spans="1:7" x14ac:dyDescent="0.3">
      <c r="A5" s="7" t="s">
        <v>8</v>
      </c>
      <c r="B5" s="8" t="s">
        <v>9</v>
      </c>
      <c r="C5" s="8" t="str">
        <f t="shared" ref="C5:C46" si="0">B5</f>
        <v>0.19</v>
      </c>
      <c r="D5" s="8" t="str">
        <f t="shared" ref="D5:D46" si="1">B5</f>
        <v>0.19</v>
      </c>
      <c r="E5" s="9"/>
      <c r="F5" s="9" t="s">
        <v>12</v>
      </c>
    </row>
    <row r="6" spans="1:7" x14ac:dyDescent="0.3">
      <c r="A6" s="7" t="s">
        <v>13</v>
      </c>
      <c r="B6" s="8">
        <v>180</v>
      </c>
      <c r="C6" s="8">
        <f t="shared" si="0"/>
        <v>180</v>
      </c>
      <c r="D6" s="8">
        <f t="shared" si="1"/>
        <v>180</v>
      </c>
      <c r="E6" s="9" t="s">
        <v>15</v>
      </c>
      <c r="F6" s="9" t="s">
        <v>16</v>
      </c>
    </row>
    <row r="7" spans="1:7" x14ac:dyDescent="0.3">
      <c r="A7" s="7" t="s">
        <v>14</v>
      </c>
      <c r="B7" s="8" t="s">
        <v>17</v>
      </c>
      <c r="C7" s="8" t="str">
        <f t="shared" si="0"/>
        <v>0.84</v>
      </c>
      <c r="D7" s="8" t="str">
        <f t="shared" si="1"/>
        <v>0.84</v>
      </c>
      <c r="E7" s="9"/>
      <c r="F7" s="9" t="s">
        <v>18</v>
      </c>
    </row>
    <row r="8" spans="1:7" x14ac:dyDescent="0.3">
      <c r="A8" s="7" t="s">
        <v>19</v>
      </c>
      <c r="B8" s="8" t="s">
        <v>20</v>
      </c>
      <c r="C8" s="8" t="str">
        <f t="shared" si="0"/>
        <v>0.78</v>
      </c>
      <c r="D8" s="8" t="str">
        <f t="shared" si="1"/>
        <v>0.78</v>
      </c>
      <c r="E8" s="9"/>
      <c r="F8" s="9" t="s">
        <v>21</v>
      </c>
    </row>
    <row r="9" spans="1:7" x14ac:dyDescent="0.3">
      <c r="A9" s="7" t="s">
        <v>22</v>
      </c>
      <c r="B9" s="8">
        <v>2797</v>
      </c>
      <c r="C9" s="8">
        <f t="shared" si="0"/>
        <v>2797</v>
      </c>
      <c r="D9" s="8">
        <f t="shared" si="1"/>
        <v>2797</v>
      </c>
      <c r="E9" s="9" t="s">
        <v>38</v>
      </c>
      <c r="F9" s="9" t="s">
        <v>39</v>
      </c>
    </row>
    <row r="10" spans="1:7" x14ac:dyDescent="0.3">
      <c r="A10" s="7" t="s">
        <v>23</v>
      </c>
      <c r="B10" s="8">
        <v>1110</v>
      </c>
      <c r="C10" s="8">
        <f t="shared" si="0"/>
        <v>1110</v>
      </c>
      <c r="D10" s="8">
        <f t="shared" si="1"/>
        <v>1110</v>
      </c>
      <c r="E10" s="9" t="s">
        <v>38</v>
      </c>
      <c r="F10" s="9" t="s">
        <v>40</v>
      </c>
    </row>
    <row r="11" spans="1:7" x14ac:dyDescent="0.3">
      <c r="A11" s="7" t="s">
        <v>24</v>
      </c>
      <c r="B11" s="8" t="s">
        <v>30</v>
      </c>
      <c r="C11" s="8" t="str">
        <f t="shared" si="0"/>
        <v>1.82</v>
      </c>
      <c r="D11" s="8" t="str">
        <f t="shared" si="1"/>
        <v>1.82</v>
      </c>
      <c r="E11" s="9" t="s">
        <v>41</v>
      </c>
      <c r="F11" s="9" t="s">
        <v>42</v>
      </c>
    </row>
    <row r="12" spans="1:7" x14ac:dyDescent="0.3">
      <c r="A12" s="7" t="s">
        <v>47</v>
      </c>
      <c r="B12" s="8" t="s">
        <v>31</v>
      </c>
      <c r="C12" s="8" t="str">
        <f t="shared" si="0"/>
        <v>1744.7</v>
      </c>
      <c r="D12" s="8" t="str">
        <f t="shared" si="1"/>
        <v>1744.7</v>
      </c>
      <c r="E12" s="9" t="s">
        <v>43</v>
      </c>
      <c r="F12" s="9" t="s">
        <v>44</v>
      </c>
    </row>
    <row r="13" spans="1:7" x14ac:dyDescent="0.3">
      <c r="A13" s="7" t="s">
        <v>25</v>
      </c>
      <c r="B13" s="8">
        <v>25</v>
      </c>
      <c r="C13" s="8">
        <f t="shared" si="0"/>
        <v>25</v>
      </c>
      <c r="D13" s="8">
        <f t="shared" si="1"/>
        <v>25</v>
      </c>
      <c r="E13" s="9" t="s">
        <v>45</v>
      </c>
      <c r="F13" s="9" t="s">
        <v>46</v>
      </c>
    </row>
    <row r="14" spans="1:7" x14ac:dyDescent="0.3">
      <c r="A14" s="7" t="s">
        <v>26</v>
      </c>
      <c r="B14" s="8">
        <v>20000</v>
      </c>
      <c r="C14" s="8">
        <f t="shared" si="0"/>
        <v>20000</v>
      </c>
      <c r="D14" s="8">
        <f t="shared" si="1"/>
        <v>20000</v>
      </c>
      <c r="E14" s="9" t="s">
        <v>36</v>
      </c>
      <c r="F14" s="9" t="s">
        <v>37</v>
      </c>
    </row>
    <row r="15" spans="1:7" x14ac:dyDescent="0.3">
      <c r="A15" s="7" t="s">
        <v>27</v>
      </c>
      <c r="B15" s="8">
        <v>19256</v>
      </c>
      <c r="C15" s="8">
        <f t="shared" si="0"/>
        <v>19256</v>
      </c>
      <c r="D15" s="8">
        <f t="shared" si="1"/>
        <v>19256</v>
      </c>
      <c r="E15" s="9" t="s">
        <v>32</v>
      </c>
      <c r="F15" s="9" t="s">
        <v>35</v>
      </c>
    </row>
    <row r="16" spans="1:7" x14ac:dyDescent="0.3">
      <c r="A16" s="7" t="s">
        <v>28</v>
      </c>
      <c r="B16" s="8">
        <v>41244</v>
      </c>
      <c r="C16" s="8">
        <f t="shared" si="0"/>
        <v>41244</v>
      </c>
      <c r="D16" s="8">
        <f t="shared" si="1"/>
        <v>41244</v>
      </c>
      <c r="E16" s="9" t="s">
        <v>32</v>
      </c>
      <c r="F16" s="9" t="s">
        <v>34</v>
      </c>
    </row>
    <row r="17" spans="1:6" x14ac:dyDescent="0.3">
      <c r="A17" s="7" t="s">
        <v>29</v>
      </c>
      <c r="B17" s="8">
        <v>73500</v>
      </c>
      <c r="C17" s="8">
        <f t="shared" si="0"/>
        <v>73500</v>
      </c>
      <c r="D17" s="8">
        <f t="shared" si="1"/>
        <v>73500</v>
      </c>
      <c r="E17" s="9" t="s">
        <v>32</v>
      </c>
      <c r="F17" s="9" t="s">
        <v>33</v>
      </c>
    </row>
    <row r="18" spans="1:6" x14ac:dyDescent="0.3">
      <c r="A18" s="13" t="s">
        <v>48</v>
      </c>
      <c r="B18" s="14" t="s">
        <v>55</v>
      </c>
      <c r="C18" s="14" t="str">
        <f t="shared" si="0"/>
        <v>0.305</v>
      </c>
      <c r="D18" s="14" t="str">
        <f t="shared" si="1"/>
        <v>0.305</v>
      </c>
      <c r="E18" s="15" t="s">
        <v>57</v>
      </c>
      <c r="F18" s="15" t="s">
        <v>58</v>
      </c>
    </row>
    <row r="19" spans="1:6" x14ac:dyDescent="0.3">
      <c r="A19" s="13" t="s">
        <v>49</v>
      </c>
      <c r="B19" s="14">
        <v>266</v>
      </c>
      <c r="C19" s="14">
        <f t="shared" si="0"/>
        <v>266</v>
      </c>
      <c r="D19" s="14">
        <f t="shared" si="1"/>
        <v>266</v>
      </c>
      <c r="E19" s="15" t="s">
        <v>59</v>
      </c>
      <c r="F19" s="15" t="s">
        <v>60</v>
      </c>
    </row>
    <row r="20" spans="1:6" x14ac:dyDescent="0.3">
      <c r="A20" s="13" t="s">
        <v>50</v>
      </c>
      <c r="B20" s="14" t="s">
        <v>56</v>
      </c>
      <c r="C20" s="14" t="str">
        <f t="shared" si="0"/>
        <v>0.75</v>
      </c>
      <c r="D20" s="14" t="str">
        <f t="shared" si="1"/>
        <v>0.75</v>
      </c>
      <c r="E20" s="15"/>
      <c r="F20" s="15" t="s">
        <v>61</v>
      </c>
    </row>
    <row r="21" spans="1:6" x14ac:dyDescent="0.3">
      <c r="A21" s="13" t="s">
        <v>51</v>
      </c>
      <c r="B21" s="14">
        <v>10000000000</v>
      </c>
      <c r="C21" s="14">
        <f t="shared" si="0"/>
        <v>10000000000</v>
      </c>
      <c r="D21" s="14">
        <f t="shared" si="1"/>
        <v>10000000000</v>
      </c>
      <c r="E21" s="15" t="s">
        <v>63</v>
      </c>
      <c r="F21" s="15" t="s">
        <v>64</v>
      </c>
    </row>
    <row r="22" spans="1:6" x14ac:dyDescent="0.3">
      <c r="A22" s="13" t="s">
        <v>52</v>
      </c>
      <c r="B22" s="14">
        <v>3100</v>
      </c>
      <c r="C22" s="14">
        <f t="shared" si="0"/>
        <v>3100</v>
      </c>
      <c r="D22" s="14">
        <f t="shared" si="1"/>
        <v>3100</v>
      </c>
      <c r="E22" s="15" t="s">
        <v>41</v>
      </c>
      <c r="F22" s="15" t="s">
        <v>65</v>
      </c>
    </row>
    <row r="23" spans="1:6" x14ac:dyDescent="0.3">
      <c r="A23" s="13" t="s">
        <v>53</v>
      </c>
      <c r="B23" s="14">
        <v>1700</v>
      </c>
      <c r="C23" s="14">
        <f t="shared" si="0"/>
        <v>1700</v>
      </c>
      <c r="D23" s="14">
        <f t="shared" si="1"/>
        <v>1700</v>
      </c>
      <c r="E23" s="15" t="s">
        <v>66</v>
      </c>
      <c r="F23" s="15" t="s">
        <v>67</v>
      </c>
    </row>
    <row r="24" spans="1:6" x14ac:dyDescent="0.3">
      <c r="A24" s="13" t="s">
        <v>54</v>
      </c>
      <c r="B24" s="14">
        <v>4</v>
      </c>
      <c r="C24" s="14">
        <f t="shared" si="0"/>
        <v>4</v>
      </c>
      <c r="D24" s="14">
        <f t="shared" si="1"/>
        <v>4</v>
      </c>
      <c r="E24" s="15" t="s">
        <v>36</v>
      </c>
      <c r="F24" s="15" t="s">
        <v>68</v>
      </c>
    </row>
    <row r="25" spans="1:6" x14ac:dyDescent="0.3">
      <c r="A25" s="16" t="s">
        <v>69</v>
      </c>
      <c r="B25" s="17" t="s">
        <v>70</v>
      </c>
      <c r="C25" s="17" t="str">
        <f t="shared" si="0"/>
        <v>0.46</v>
      </c>
      <c r="D25" s="17" t="str">
        <f t="shared" si="1"/>
        <v>0.46</v>
      </c>
      <c r="E25" s="18"/>
      <c r="F25" s="18" t="s">
        <v>81</v>
      </c>
    </row>
    <row r="26" spans="1:6" x14ac:dyDescent="0.3">
      <c r="A26" s="16" t="s">
        <v>71</v>
      </c>
      <c r="B26" s="17" t="s">
        <v>79</v>
      </c>
      <c r="C26" s="17" t="str">
        <f t="shared" si="0"/>
        <v>0.32</v>
      </c>
      <c r="D26" s="17" t="str">
        <f t="shared" si="1"/>
        <v>0.32</v>
      </c>
      <c r="E26" s="18"/>
      <c r="F26" s="18" t="s">
        <v>82</v>
      </c>
    </row>
    <row r="27" spans="1:6" x14ac:dyDescent="0.3">
      <c r="A27" s="16" t="s">
        <v>72</v>
      </c>
      <c r="B27" s="17" t="s">
        <v>80</v>
      </c>
      <c r="C27" s="17" t="str">
        <f t="shared" si="0"/>
        <v>0.07</v>
      </c>
      <c r="D27" s="17" t="str">
        <f t="shared" si="1"/>
        <v>0.07</v>
      </c>
      <c r="E27" s="18"/>
      <c r="F27" s="18" t="s">
        <v>83</v>
      </c>
    </row>
    <row r="28" spans="1:6" x14ac:dyDescent="0.3">
      <c r="A28" s="16" t="s">
        <v>73</v>
      </c>
      <c r="B28" s="17">
        <v>2</v>
      </c>
      <c r="C28" s="17">
        <f t="shared" si="0"/>
        <v>2</v>
      </c>
      <c r="D28" s="17">
        <f t="shared" si="1"/>
        <v>2</v>
      </c>
      <c r="E28" s="18"/>
      <c r="F28" s="18" t="s">
        <v>84</v>
      </c>
    </row>
    <row r="29" spans="1:6" x14ac:dyDescent="0.3">
      <c r="A29" s="16" t="s">
        <v>74</v>
      </c>
      <c r="B29" s="17">
        <v>5</v>
      </c>
      <c r="C29" s="17">
        <f t="shared" si="0"/>
        <v>5</v>
      </c>
      <c r="D29" s="17">
        <f t="shared" si="1"/>
        <v>5</v>
      </c>
      <c r="E29" s="18"/>
      <c r="F29" s="18" t="s">
        <v>85</v>
      </c>
    </row>
    <row r="30" spans="1:6" x14ac:dyDescent="0.3">
      <c r="A30" s="16" t="s">
        <v>75</v>
      </c>
      <c r="B30" s="17">
        <v>56</v>
      </c>
      <c r="C30" s="17">
        <f t="shared" si="0"/>
        <v>56</v>
      </c>
      <c r="D30" s="17">
        <f t="shared" si="1"/>
        <v>56</v>
      </c>
      <c r="E30" s="18"/>
      <c r="F30" s="18" t="s">
        <v>89</v>
      </c>
    </row>
    <row r="31" spans="1:6" x14ac:dyDescent="0.3">
      <c r="A31" s="16" t="s">
        <v>76</v>
      </c>
      <c r="B31" s="17">
        <v>24</v>
      </c>
      <c r="C31" s="17">
        <f t="shared" si="0"/>
        <v>24</v>
      </c>
      <c r="D31" s="17">
        <f t="shared" si="1"/>
        <v>24</v>
      </c>
      <c r="E31" s="18"/>
      <c r="F31" s="18" t="s">
        <v>86</v>
      </c>
    </row>
    <row r="32" spans="1:6" x14ac:dyDescent="0.3">
      <c r="A32" s="16" t="s">
        <v>77</v>
      </c>
      <c r="B32" s="17">
        <v>48</v>
      </c>
      <c r="C32" s="17">
        <f t="shared" si="0"/>
        <v>48</v>
      </c>
      <c r="D32" s="17">
        <f t="shared" si="1"/>
        <v>48</v>
      </c>
      <c r="E32" s="18"/>
      <c r="F32" s="18" t="s">
        <v>87</v>
      </c>
    </row>
    <row r="33" spans="1:6" x14ac:dyDescent="0.3">
      <c r="A33" s="16" t="s">
        <v>78</v>
      </c>
      <c r="B33" s="17">
        <v>21</v>
      </c>
      <c r="C33" s="17">
        <f t="shared" si="0"/>
        <v>21</v>
      </c>
      <c r="D33" s="17">
        <f t="shared" si="1"/>
        <v>21</v>
      </c>
      <c r="E33" s="18"/>
      <c r="F33" s="18" t="s">
        <v>88</v>
      </c>
    </row>
    <row r="34" spans="1:6" x14ac:dyDescent="0.3">
      <c r="A34" s="19" t="s">
        <v>62</v>
      </c>
      <c r="B34" s="20">
        <v>4100</v>
      </c>
      <c r="C34" s="20">
        <f t="shared" si="0"/>
        <v>4100</v>
      </c>
      <c r="D34" s="20">
        <f t="shared" si="1"/>
        <v>4100</v>
      </c>
      <c r="E34" s="21" t="s">
        <v>32</v>
      </c>
      <c r="F34" s="21" t="s">
        <v>109</v>
      </c>
    </row>
    <row r="35" spans="1:6" x14ac:dyDescent="0.3">
      <c r="A35" s="19" t="s">
        <v>90</v>
      </c>
      <c r="B35" s="20">
        <v>1619</v>
      </c>
      <c r="C35" s="20">
        <f t="shared" si="0"/>
        <v>1619</v>
      </c>
      <c r="D35" s="20">
        <f t="shared" si="1"/>
        <v>1619</v>
      </c>
      <c r="E35" s="21" t="s">
        <v>110</v>
      </c>
      <c r="F35" s="21" t="s">
        <v>111</v>
      </c>
    </row>
    <row r="36" spans="1:6" x14ac:dyDescent="0.3">
      <c r="A36" s="19" t="s">
        <v>91</v>
      </c>
      <c r="B36" s="20">
        <v>13000000</v>
      </c>
      <c r="C36" s="20">
        <f t="shared" si="0"/>
        <v>13000000</v>
      </c>
      <c r="D36" s="20">
        <f t="shared" si="1"/>
        <v>13000000</v>
      </c>
      <c r="E36" s="21" t="s">
        <v>113</v>
      </c>
      <c r="F36" s="21" t="s">
        <v>114</v>
      </c>
    </row>
    <row r="37" spans="1:6" x14ac:dyDescent="0.3">
      <c r="A37" s="19" t="s">
        <v>92</v>
      </c>
      <c r="B37" s="20" t="s">
        <v>102</v>
      </c>
      <c r="C37" s="20" t="str">
        <f t="shared" si="0"/>
        <v>0.95</v>
      </c>
      <c r="D37" s="20" t="str">
        <f t="shared" si="1"/>
        <v>0.95</v>
      </c>
      <c r="E37" s="21"/>
      <c r="F37" s="21" t="s">
        <v>112</v>
      </c>
    </row>
    <row r="38" spans="1:6" x14ac:dyDescent="0.3">
      <c r="A38" s="19" t="s">
        <v>93</v>
      </c>
      <c r="B38" s="20">
        <v>160000</v>
      </c>
      <c r="C38" s="20">
        <f t="shared" si="0"/>
        <v>160000</v>
      </c>
      <c r="D38" s="20">
        <f t="shared" si="1"/>
        <v>160000</v>
      </c>
      <c r="E38" s="21" t="s">
        <v>115</v>
      </c>
      <c r="F38" s="21" t="s">
        <v>116</v>
      </c>
    </row>
    <row r="39" spans="1:6" x14ac:dyDescent="0.3">
      <c r="A39" s="19" t="s">
        <v>96</v>
      </c>
      <c r="B39" s="20">
        <v>4</v>
      </c>
      <c r="C39" s="20">
        <f t="shared" si="0"/>
        <v>4</v>
      </c>
      <c r="D39" s="20">
        <f t="shared" si="1"/>
        <v>4</v>
      </c>
      <c r="E39" s="21" t="s">
        <v>117</v>
      </c>
      <c r="F39" s="21" t="s">
        <v>118</v>
      </c>
    </row>
    <row r="40" spans="1:6" x14ac:dyDescent="0.3">
      <c r="A40" s="19" t="s">
        <v>94</v>
      </c>
      <c r="B40" s="20">
        <v>26</v>
      </c>
      <c r="C40" s="20">
        <f t="shared" si="0"/>
        <v>26</v>
      </c>
      <c r="D40" s="20">
        <f t="shared" si="1"/>
        <v>26</v>
      </c>
      <c r="E40" s="21" t="s">
        <v>117</v>
      </c>
      <c r="F40" s="21" t="s">
        <v>119</v>
      </c>
    </row>
    <row r="41" spans="1:6" x14ac:dyDescent="0.3">
      <c r="A41" s="19" t="s">
        <v>97</v>
      </c>
      <c r="B41" s="20" t="s">
        <v>103</v>
      </c>
      <c r="C41" s="20" t="str">
        <f t="shared" si="0"/>
        <v>0.7</v>
      </c>
      <c r="D41" s="20" t="str">
        <f t="shared" si="1"/>
        <v>0.7</v>
      </c>
      <c r="E41" s="21" t="s">
        <v>117</v>
      </c>
      <c r="F41" s="21" t="s">
        <v>120</v>
      </c>
    </row>
    <row r="42" spans="1:6" x14ac:dyDescent="0.3">
      <c r="A42" s="19" t="s">
        <v>95</v>
      </c>
      <c r="B42" s="20" t="s">
        <v>104</v>
      </c>
      <c r="C42" s="20" t="str">
        <f t="shared" si="0"/>
        <v>2.2</v>
      </c>
      <c r="D42" s="20" t="str">
        <f t="shared" si="1"/>
        <v>2.2</v>
      </c>
      <c r="E42" s="21" t="s">
        <v>117</v>
      </c>
      <c r="F42" s="21" t="s">
        <v>121</v>
      </c>
    </row>
    <row r="43" spans="1:6" x14ac:dyDescent="0.3">
      <c r="A43" s="19" t="s">
        <v>98</v>
      </c>
      <c r="B43" s="20" t="s">
        <v>105</v>
      </c>
      <c r="C43" s="20" t="str">
        <f t="shared" si="0"/>
        <v>0.276</v>
      </c>
      <c r="D43" s="20" t="str">
        <f t="shared" si="1"/>
        <v>0.276</v>
      </c>
      <c r="E43" s="21" t="s">
        <v>122</v>
      </c>
      <c r="F43" s="21" t="s">
        <v>123</v>
      </c>
    </row>
    <row r="44" spans="1:6" x14ac:dyDescent="0.3">
      <c r="A44" s="19" t="s">
        <v>99</v>
      </c>
      <c r="B44" s="20" t="s">
        <v>106</v>
      </c>
      <c r="C44" s="20" t="str">
        <f t="shared" si="0"/>
        <v>0.096</v>
      </c>
      <c r="D44" s="20" t="str">
        <f t="shared" si="1"/>
        <v>0.096</v>
      </c>
      <c r="E44" s="21" t="s">
        <v>122</v>
      </c>
      <c r="F44" s="21" t="s">
        <v>124</v>
      </c>
    </row>
    <row r="45" spans="1:6" x14ac:dyDescent="0.3">
      <c r="A45" s="19" t="s">
        <v>100</v>
      </c>
      <c r="B45" s="20" t="s">
        <v>107</v>
      </c>
      <c r="C45" s="20" t="str">
        <f t="shared" si="0"/>
        <v>0.972</v>
      </c>
      <c r="D45" s="20" t="str">
        <f t="shared" si="1"/>
        <v>0.972</v>
      </c>
      <c r="E45" s="21" t="s">
        <v>122</v>
      </c>
      <c r="F45" s="21" t="s">
        <v>125</v>
      </c>
    </row>
    <row r="46" spans="1:6" x14ac:dyDescent="0.3">
      <c r="A46" s="19" t="s">
        <v>101</v>
      </c>
      <c r="B46" s="20" t="s">
        <v>108</v>
      </c>
      <c r="C46" s="20" t="str">
        <f t="shared" si="0"/>
        <v>0.799</v>
      </c>
      <c r="D46" s="20" t="str">
        <f t="shared" si="1"/>
        <v>0.799</v>
      </c>
      <c r="E46" s="21" t="s">
        <v>122</v>
      </c>
      <c r="F46" s="21" t="s">
        <v>126</v>
      </c>
    </row>
  </sheetData>
  <mergeCells count="1">
    <mergeCell ref="A1:F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48B1-29F0-434B-A917-8E0C192F8F6C}">
  <dimension ref="A1"/>
  <sheetViews>
    <sheetView workbookViewId="0">
      <selection activeCell="A2" sqref="A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gerais</vt:lpstr>
      <vt:lpstr>consumo combustível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Giácomo Parolin</cp:lastModifiedBy>
  <dcterms:created xsi:type="dcterms:W3CDTF">2015-06-05T18:19:34Z</dcterms:created>
  <dcterms:modified xsi:type="dcterms:W3CDTF">2019-11-10T19:11:49Z</dcterms:modified>
</cp:coreProperties>
</file>