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davidyang/workspace/20250713_PO_Mgmt/"/>
    </mc:Choice>
  </mc:AlternateContent>
  <xr:revisionPtr revIDLastSave="0" documentId="13_ncr:1_{04F1E105-9367-A148-A66C-09F0318355A3}" xr6:coauthVersionLast="47" xr6:coauthVersionMax="47" xr10:uidLastSave="{00000000-0000-0000-0000-000000000000}"/>
  <bookViews>
    <workbookView xWindow="3140" yWindow="1940" windowWidth="30320" windowHeight="23300" xr2:uid="{00000000-000D-0000-FFFF-FFFF00000000}"/>
  </bookViews>
  <sheets>
    <sheet name="갑지" sheetId="1" r:id="rId2"/>
    <sheet name="을지" sheetId="2" r:id="rId3"/>
  </sheets>
  <definedNames>
    <definedName name="_1">#REF!</definedName>
    <definedName name="_2">#REF!</definedName>
    <definedName name="_3">#REF!</definedName>
    <definedName name="_4">#REF!</definedName>
    <definedName name="_5">#REF!</definedName>
    <definedName name="_6">#REF!</definedName>
    <definedName name="_Fill">#REF!</definedName>
    <definedName name="_Key1">#REF!</definedName>
    <definedName name="_Key2">#REF!</definedName>
    <definedName name="_Order1">255</definedName>
    <definedName name="_Order2">255</definedName>
    <definedName name="_Parse_Out">#REF!</definedName>
    <definedName name="_Sort">#REF!</definedName>
    <definedName name="ㄱ687">#REF!</definedName>
    <definedName name="가">#REF!</definedName>
    <definedName name="가.건축공사">#REF!</definedName>
    <definedName name="가.공원시설물공">#REF!</definedName>
    <definedName name="가시나무R4">#REF!</definedName>
    <definedName name="가시나무R5">#REF!</definedName>
    <definedName name="가시나무R6">#REF!</definedName>
    <definedName name="가시나무R8">#REF!</definedName>
    <definedName name="가이즈까향1204">#REF!</definedName>
    <definedName name="가이즈까향1505">#REF!</definedName>
    <definedName name="가이즈까향2006">#REF!</definedName>
    <definedName name="가이즈까향2008">#REF!</definedName>
    <definedName name="가이즈까향2510">#REF!</definedName>
    <definedName name="가중나무B10">#REF!</definedName>
    <definedName name="가중나무B4">#REF!</definedName>
    <definedName name="가중나무B5">#REF!</definedName>
    <definedName name="가중나무B6">#REF!</definedName>
    <definedName name="가중나무B8">#REF!</definedName>
    <definedName name="감R10">#REF!</definedName>
    <definedName name="감R12">#REF!</definedName>
    <definedName name="감R15">#REF!</definedName>
    <definedName name="감R5">#REF!</definedName>
    <definedName name="감R6">#REF!</definedName>
    <definedName name="감R7">#REF!</definedName>
    <definedName name="감R8">#REF!</definedName>
    <definedName name="갑지">#REF!</definedName>
    <definedName name="개나리12">#REF!</definedName>
    <definedName name="개나리3">#REF!</definedName>
    <definedName name="개나리5">#REF!</definedName>
    <definedName name="개나리7">#REF!</definedName>
    <definedName name="개나리9">#REF!</definedName>
    <definedName name="개쉬땅1204">#REF!</definedName>
    <definedName name="개쉬땅1506">#REF!</definedName>
    <definedName name="갸">#REF!</definedName>
    <definedName name="겨">#REF!</definedName>
    <definedName name="겨ㅛ">#REF!</definedName>
    <definedName name="견적조건">#REF!</definedName>
    <definedName name="겹동백1002">#REF!</definedName>
    <definedName name="겹동백1204">#REF!</definedName>
    <definedName name="겹동백1506">#REF!</definedName>
    <definedName name="겹벗R6">#REF!</definedName>
    <definedName name="겹벗R8">#REF!</definedName>
    <definedName name="겹철쭉0304">#REF!</definedName>
    <definedName name="겹철쭉0506">#REF!</definedName>
    <definedName name="겹철쭉0608">#REF!</definedName>
    <definedName name="겹철쭉0810">#REF!</definedName>
    <definedName name="겹철쭉0812">#REF!</definedName>
    <definedName name="경비">#REF!</definedName>
    <definedName name="계">#REF!</definedName>
    <definedName name="계수B5">#REF!</definedName>
    <definedName name="계수B6">#REF!</definedName>
    <definedName name="계수B8">#REF!</definedName>
    <definedName name="고광3">#REF!</definedName>
    <definedName name="고광5">#REF!</definedName>
    <definedName name="곰솔2508">#REF!</definedName>
    <definedName name="곰솔3010">#REF!</definedName>
    <definedName name="곰솔R10">#REF!</definedName>
    <definedName name="곰솔R12">#REF!</definedName>
    <definedName name="곰솔R15">#REF!</definedName>
    <definedName name="공원식재공">#REF!</definedName>
    <definedName name="광나무1003">#REF!</definedName>
    <definedName name="광나무1203">#REF!</definedName>
    <definedName name="광나무1506">#REF!</definedName>
    <definedName name="광편백0405">#REF!</definedName>
    <definedName name="광편백0507">#REF!</definedName>
    <definedName name="광편백0509">#REF!</definedName>
    <definedName name="구______분">#REF!</definedName>
    <definedName name="구상나무1505">#REF!</definedName>
    <definedName name="구상나무2008">#REF!</definedName>
    <definedName name="구상나무2510">#REF!</definedName>
    <definedName name="구상나무3012">#REF!</definedName>
    <definedName name="굴취보통인부">#REF!</definedName>
    <definedName name="굴취조경공">#REF!</definedName>
    <definedName name="규_______">#REF!</definedName>
    <definedName name="근원경">#REF!</definedName>
    <definedName name="금송1006">#REF!</definedName>
    <definedName name="금송1208">#REF!</definedName>
    <definedName name="금송1510">#REF!</definedName>
    <definedName name="기조일위대가">#REF!</definedName>
    <definedName name="기초일위대가">#REF!</definedName>
    <definedName name="꽃복숭아R3">#REF!</definedName>
    <definedName name="꽃복숭아R4">#REF!</definedName>
    <definedName name="꽃복숭아R5">#REF!</definedName>
    <definedName name="꽃사과R10">#REF!</definedName>
    <definedName name="꽃사과R4">#REF!</definedName>
    <definedName name="꽃사과R6">#REF!</definedName>
    <definedName name="꽃사과R8">#REF!</definedName>
    <definedName name="꽃아그배R10">#REF!</definedName>
    <definedName name="꽃아그배R4">#REF!</definedName>
    <definedName name="꽃아그배R6">#REF!</definedName>
    <definedName name="꽃아그배R8">#REF!</definedName>
    <definedName name="꽝꽝0304">#REF!</definedName>
    <definedName name="꽝꽝0406">#REF!</definedName>
    <definedName name="꽝꽝0508">#REF!</definedName>
    <definedName name="꽝꽝0610">#REF!</definedName>
    <definedName name="나">#REF!</definedName>
    <definedName name="나.주거공단완충녹지시설물공">#REF!</definedName>
    <definedName name="낙상홍1004">#REF!</definedName>
    <definedName name="낙상홍1506">#REF!</definedName>
    <definedName name="낙상홍1808">#REF!</definedName>
    <definedName name="낙상홍2010">#REF!</definedName>
    <definedName name="낙상홍2515">#REF!</definedName>
    <definedName name="낙우송R10">#REF!</definedName>
    <definedName name="낙우송R12">#REF!</definedName>
    <definedName name="낙우송R5">#REF!</definedName>
    <definedName name="낙우송R6">#REF!</definedName>
    <definedName name="낙우송R8">#REF!</definedName>
    <definedName name="녀">#REF!</definedName>
    <definedName name="노르웨이R12">#REF!</definedName>
    <definedName name="노르웨이R15">#REF!</definedName>
    <definedName name="노르웨이R4">#REF!</definedName>
    <definedName name="노르웨이R5">#REF!</definedName>
    <definedName name="노르웨이R6">#REF!</definedName>
    <definedName name="노르웨이R8">#REF!</definedName>
    <definedName name="노무비">#REF!</definedName>
    <definedName name="노임">#REF!</definedName>
    <definedName name="눈향L06">#REF!</definedName>
    <definedName name="눈향L08">#REF!</definedName>
    <definedName name="눈향L10">#REF!</definedName>
    <definedName name="눈향L14">#REF!</definedName>
    <definedName name="눈향L20">#REF!</definedName>
    <definedName name="느릅R10">#REF!</definedName>
    <definedName name="느릅R4">#REF!</definedName>
    <definedName name="느릅R5">#REF!</definedName>
    <definedName name="느릅R8">#REF!</definedName>
    <definedName name="느티R10">#REF!</definedName>
    <definedName name="느티R12">#REF!</definedName>
    <definedName name="느티R15">#REF!</definedName>
    <definedName name="느티R18">#REF!</definedName>
    <definedName name="느티R20">#REF!</definedName>
    <definedName name="느티R25">#REF!</definedName>
    <definedName name="느티R30">#REF!</definedName>
    <definedName name="느티R5">#REF!</definedName>
    <definedName name="느티R6">#REF!</definedName>
    <definedName name="느티R8">#REF!</definedName>
    <definedName name="능소화R2">#REF!</definedName>
    <definedName name="능소화R4">#REF!</definedName>
    <definedName name="능소화R6">#REF!</definedName>
    <definedName name="ㄷ8ㅑㅕ">#REF!</definedName>
    <definedName name="ㄷ8ㅕㅑ">#REF!</definedName>
    <definedName name="ㄷ쇼ㅑ">#REF!</definedName>
    <definedName name="다">#REF!</definedName>
    <definedName name="단위">#REF!</definedName>
    <definedName name="담쟁이L03">#REF!</definedName>
    <definedName name="대왕참R10">#REF!</definedName>
    <definedName name="대왕참R4">#REF!</definedName>
    <definedName name="대왕참R6">#REF!</definedName>
    <definedName name="대왕참R8">#REF!</definedName>
    <definedName name="대추R10">#REF!</definedName>
    <definedName name="대추R4">#REF!</definedName>
    <definedName name="대추R5">#REF!</definedName>
    <definedName name="대추R6">#REF!</definedName>
    <definedName name="대추R8">#REF!</definedName>
    <definedName name="덩굴장미3">#REF!</definedName>
    <definedName name="덩굴장미4">#REF!</definedName>
    <definedName name="덩굴장미5">#REF!</definedName>
    <definedName name="뎌">#REF!</definedName>
    <definedName name="도급공사비">#REF!</definedName>
    <definedName name="독일가문비1206">#REF!</definedName>
    <definedName name="독일가문비1508">#REF!</definedName>
    <definedName name="독일가문비2010">#REF!</definedName>
    <definedName name="독일가문비2512">#REF!</definedName>
    <definedName name="독일가문비3015">#REF!</definedName>
    <definedName name="독일가문비3518">#REF!</definedName>
    <definedName name="돈나무0504">#REF!</definedName>
    <definedName name="돈나무0805">#REF!</definedName>
    <definedName name="돈나무1007">#REF!</definedName>
    <definedName name="돈나무1210">#REF!</definedName>
    <definedName name="동백1002">#REF!</definedName>
    <definedName name="동백1204">#REF!</definedName>
    <definedName name="동백1506">#REF!</definedName>
    <definedName name="동백1808">#REF!</definedName>
    <definedName name="등R2">#REF!</definedName>
    <definedName name="등R4">#REF!</definedName>
    <definedName name="등R6">#REF!</definedName>
    <definedName name="등R8">#REF!</definedName>
    <definedName name="때죽R10">#REF!</definedName>
    <definedName name="때죽R4">#REF!</definedName>
    <definedName name="때죽R6">#REF!</definedName>
    <definedName name="때죽R8">#REF!</definedName>
    <definedName name="ㄹ2">#REF!</definedName>
    <definedName name="ㄹ67ㅑ">#REF!</definedName>
    <definedName name="ㄹ오ㅓ">#REF!</definedName>
    <definedName name="라">#REF!</definedName>
    <definedName name="ㅁ">#REF!</definedName>
    <definedName name="ㅁㅁㅁ">#REF!</definedName>
    <definedName name="마가목R3">#REF!</definedName>
    <definedName name="마가목R5">#REF!</definedName>
    <definedName name="마가목R7">#REF!</definedName>
    <definedName name="말발도리1003">#REF!</definedName>
    <definedName name="말발도리1204">#REF!</definedName>
    <definedName name="말발도리1506">#REF!</definedName>
    <definedName name="매자0804">#REF!</definedName>
    <definedName name="매자1005">#REF!</definedName>
    <definedName name="매화R10">#REF!</definedName>
    <definedName name="매화R4">#REF!</definedName>
    <definedName name="매화R6">#REF!</definedName>
    <definedName name="매화R8">#REF!</definedName>
    <definedName name="메타B10">#REF!</definedName>
    <definedName name="메타B12">#REF!</definedName>
    <definedName name="메타B15">#REF!</definedName>
    <definedName name="메타B18">#REF!</definedName>
    <definedName name="메타B4">#REF!</definedName>
    <definedName name="메타B5">#REF!</definedName>
    <definedName name="메타B6">#REF!</definedName>
    <definedName name="메타B8">#REF!</definedName>
    <definedName name="명자0604">#REF!</definedName>
    <definedName name="명자0805">#REF!</definedName>
    <definedName name="명자1006">#REF!</definedName>
    <definedName name="명자1208">#REF!</definedName>
    <definedName name="모감주R10">#REF!</definedName>
    <definedName name="모감주R4">#REF!</definedName>
    <definedName name="모감주R6">#REF!</definedName>
    <definedName name="모감주R8">#REF!</definedName>
    <definedName name="모과2005">#REF!</definedName>
    <definedName name="모과2507">#REF!</definedName>
    <definedName name="모과R10">#REF!</definedName>
    <definedName name="모과R12">#REF!</definedName>
    <definedName name="모과R15">#REF!</definedName>
    <definedName name="모과R20">#REF!</definedName>
    <definedName name="모과R25">#REF!</definedName>
    <definedName name="모과R5">#REF!</definedName>
    <definedName name="모과R8">#REF!</definedName>
    <definedName name="모란5가지">#REF!</definedName>
    <definedName name="모란6가지">#REF!</definedName>
    <definedName name="목련R10">#REF!</definedName>
    <definedName name="목련R12">#REF!</definedName>
    <definedName name="목련R15">#REF!</definedName>
    <definedName name="목련R20">#REF!</definedName>
    <definedName name="목련R4">#REF!</definedName>
    <definedName name="목련R5">#REF!</definedName>
    <definedName name="목련R6">#REF!</definedName>
    <definedName name="목련R8">#REF!</definedName>
    <definedName name="목서1506">#REF!</definedName>
    <definedName name="목서2012">#REF!</definedName>
    <definedName name="목서2515">#REF!</definedName>
    <definedName name="목수국1006">#REF!</definedName>
    <definedName name="목수국1208">#REF!</definedName>
    <definedName name="목수국1510">#REF!</definedName>
    <definedName name="무궁화1003">#REF!</definedName>
    <definedName name="무궁화1203">#REF!</definedName>
    <definedName name="무궁화1504">#REF!</definedName>
    <definedName name="무궁화1805">#REF!</definedName>
    <definedName name="무궁화2006">#REF!</definedName>
    <definedName name="물푸레R5">#REF!</definedName>
    <definedName name="물푸레R6">#REF!</definedName>
    <definedName name="물푸레R8">#REF!</definedName>
    <definedName name="미선0804">#REF!</definedName>
    <definedName name="미선1206">#REF!</definedName>
    <definedName name="ㅂㅂㅂ">#REF!</definedName>
    <definedName name="반송1012">#REF!</definedName>
    <definedName name="반송1215">#REF!</definedName>
    <definedName name="반송1518">#REF!</definedName>
    <definedName name="반송1520">#REF!</definedName>
    <definedName name="반송2022">#REF!</definedName>
    <definedName name="보통인부">#REF!</definedName>
    <definedName name="보통인부B10">#REF!</definedName>
    <definedName name="보통인부B4이하">#REF!</definedName>
    <definedName name="보통인부B5">#REF!</definedName>
    <definedName name="보통인부B6">#REF!</definedName>
    <definedName name="보통인부B8">#REF!</definedName>
    <definedName name="보통인부R10">#REF!</definedName>
    <definedName name="보통인부R12">#REF!</definedName>
    <definedName name="보통인부R15">#REF!</definedName>
    <definedName name="보통인부R4이하">#REF!</definedName>
    <definedName name="보통인부R5">#REF!</definedName>
    <definedName name="보통인부R6">#REF!</definedName>
    <definedName name="보통인부R7">#REF!</definedName>
    <definedName name="보통인부R8">#REF!</definedName>
    <definedName name="부대입찰서류작성">#REF!</definedName>
    <definedName name="분고">#REF!</definedName>
    <definedName name="분둘레">#REF!</definedName>
    <definedName name="분반경">#REF!</definedName>
    <definedName name="분상부체적">#REF!</definedName>
    <definedName name="분종둘레">#REF!</definedName>
    <definedName name="분중량">#REF!</definedName>
    <definedName name="분체적">#REF!</definedName>
    <definedName name="분표면적">#REF!</definedName>
    <definedName name="뿌리돌림보통이눕">#REF!</definedName>
    <definedName name="뿌리돌림보통인부">#REF!</definedName>
    <definedName name="뿌리돌림조경공">#REF!</definedName>
    <definedName name="ㅅ교ㅑ">#REF!</definedName>
    <definedName name="삼.관리및편익시설물공">#REF!</definedName>
    <definedName name="상하차경비10">#REF!</definedName>
    <definedName name="상하차경비15">#REF!</definedName>
    <definedName name="상하차경비20">#REF!</definedName>
    <definedName name="상하차경비25">#REF!</definedName>
    <definedName name="상하차경비30">#REF!</definedName>
    <definedName name="상하차경비35">#REF!</definedName>
    <definedName name="상하차경비40">#REF!</definedName>
    <definedName name="상하차경비45">#REF!</definedName>
    <definedName name="상하차경비5">#REF!</definedName>
    <definedName name="상하차경비50">#REF!</definedName>
    <definedName name="상하차노무비10">#REF!</definedName>
    <definedName name="상하차노무비15">#REF!</definedName>
    <definedName name="상하차노무비20">#REF!</definedName>
    <definedName name="상하차노무비25">#REF!</definedName>
    <definedName name="상하차노무비30">#REF!</definedName>
    <definedName name="상하차노무비35">#REF!</definedName>
    <definedName name="상하차노무비40">#REF!</definedName>
    <definedName name="상하차노무비45">#REF!</definedName>
    <definedName name="상하차노무비5">#REF!</definedName>
    <definedName name="상하차노무비50">#REF!</definedName>
    <definedName name="상하차재료비10">#REF!</definedName>
    <definedName name="상하차재료비15">#REF!</definedName>
    <definedName name="상하차재료비20">#REF!</definedName>
    <definedName name="상하차재료비25">#REF!</definedName>
    <definedName name="상하차재료비30">#REF!</definedName>
    <definedName name="상하차재료비35">#REF!</definedName>
    <definedName name="상하차재료비40">#REF!</definedName>
    <definedName name="상하차재료비45">#REF!</definedName>
    <definedName name="상하차재료비5">#REF!</definedName>
    <definedName name="상하차재료비50">#REF!</definedName>
    <definedName name="새">#REF!</definedName>
    <definedName name="새사">#REF!</definedName>
    <definedName name="셔ㅐ">#REF!</definedName>
    <definedName name="수_량">#REF!</definedName>
    <definedName name="수간보호거적10">#REF!</definedName>
    <definedName name="수간보호거적100">#REF!</definedName>
    <definedName name="수간보호거적15">#REF!</definedName>
    <definedName name="수간보호거적20">#REF!</definedName>
    <definedName name="수간보호거적25">#REF!</definedName>
    <definedName name="수간보호거적30">#REF!</definedName>
    <definedName name="수간보호거적35">#REF!</definedName>
    <definedName name="수간보호거적40">#REF!</definedName>
    <definedName name="수간보호거적45">#REF!</definedName>
    <definedName name="수간보호거적5">#REF!</definedName>
    <definedName name="수간보호거적50">#REF!</definedName>
    <definedName name="수간보호거적55">#REF!</definedName>
    <definedName name="수간보호거적60">#REF!</definedName>
    <definedName name="수간보호거적65">#REF!</definedName>
    <definedName name="수간보호거적70">#REF!</definedName>
    <definedName name="수간보호거적75">#REF!</definedName>
    <definedName name="수간보호거적80">#REF!</definedName>
    <definedName name="수간보호거적85">#REF!</definedName>
    <definedName name="수간보호거적90">#REF!</definedName>
    <definedName name="수간보호거적95">#REF!</definedName>
    <definedName name="수간보호보통인부10">#REF!</definedName>
    <definedName name="수간보호보통인부100">#REF!</definedName>
    <definedName name="수간보호보통인부15">#REF!</definedName>
    <definedName name="수간보호보통인부20">#REF!</definedName>
    <definedName name="수간보호보통인부25">#REF!</definedName>
    <definedName name="수간보호보통인부30">#REF!</definedName>
    <definedName name="수간보호보통인부35">#REF!</definedName>
    <definedName name="수간보호보통인부40">#REF!</definedName>
    <definedName name="수간보호보통인부45">#REF!</definedName>
    <definedName name="수간보호보통인부5">#REF!</definedName>
    <definedName name="수간보호보통인부50">#REF!</definedName>
    <definedName name="수간보호보통인부55">#REF!</definedName>
    <definedName name="수간보호보통인부60">#REF!</definedName>
    <definedName name="수간보호보통인부65">#REF!</definedName>
    <definedName name="수간보호보통인부70">#REF!</definedName>
    <definedName name="수간보호보통인부75">#REF!</definedName>
    <definedName name="수간보호보통인부80">#REF!</definedName>
    <definedName name="수간보호보통인부85">#REF!</definedName>
    <definedName name="수간보호보통인부90">#REF!</definedName>
    <definedName name="수간보호보통인부95">#REF!</definedName>
    <definedName name="수간보호새끼10">#REF!</definedName>
    <definedName name="수간보호새끼100">#REF!</definedName>
    <definedName name="수간보호새끼15">#REF!</definedName>
    <definedName name="수간보호새끼20">#REF!</definedName>
    <definedName name="수간보호새끼25">#REF!</definedName>
    <definedName name="수간보호새끼30">#REF!</definedName>
    <definedName name="수간보호새끼35">#REF!</definedName>
    <definedName name="수간보호새끼40">#REF!</definedName>
    <definedName name="수간보호새끼45">#REF!</definedName>
    <definedName name="수간보호새끼5">#REF!</definedName>
    <definedName name="수간보호새끼50">#REF!</definedName>
    <definedName name="수간보호새끼55">#REF!</definedName>
    <definedName name="수간보호새끼60">#REF!</definedName>
    <definedName name="수간보호새끼65">#REF!</definedName>
    <definedName name="수간보호새끼70">#REF!</definedName>
    <definedName name="수간보호새끼75">#REF!</definedName>
    <definedName name="수간보호새끼80">#REF!</definedName>
    <definedName name="수간보호새끼85">#REF!</definedName>
    <definedName name="수간보호새끼90">#REF!</definedName>
    <definedName name="수간보호새끼95">#REF!</definedName>
    <definedName name="수간보호조경공10">#REF!</definedName>
    <definedName name="수간보호조경공100">#REF!</definedName>
    <definedName name="수간보호조경공15">#REF!</definedName>
    <definedName name="수간보호조경공20">#REF!</definedName>
    <definedName name="수간보호조경공25">#REF!</definedName>
    <definedName name="수간보호조경공30">#REF!</definedName>
    <definedName name="수간보호조경공35">#REF!</definedName>
    <definedName name="수간보호조경공40">#REF!</definedName>
    <definedName name="수간보호조경공45">#REF!</definedName>
    <definedName name="수간보호조경공5">#REF!</definedName>
    <definedName name="수간보호조경공50">#REF!</definedName>
    <definedName name="수간보호조경공55">#REF!</definedName>
    <definedName name="수간보호조경공60">#REF!</definedName>
    <definedName name="수간보호조경공65">#REF!</definedName>
    <definedName name="수간보호조경공70">#REF!</definedName>
    <definedName name="수간보호조경공75">#REF!</definedName>
    <definedName name="수간보호조경공80">#REF!</definedName>
    <definedName name="수간보호조경공85">#REF!</definedName>
    <definedName name="수간보호조경공90">#REF!</definedName>
    <definedName name="수간보호조경공95">#REF!</definedName>
    <definedName name="수목공통대가">#REF!</definedName>
    <definedName name="수목일위대가">#REF!</definedName>
    <definedName name="순공">#REF!</definedName>
    <definedName name="식재공">#REF!</definedName>
    <definedName name="식재공사97">#REF!</definedName>
    <definedName name="식재보통인부">#REF!</definedName>
    <definedName name="식재조경공">#REF!</definedName>
    <definedName name="식혈반경">#REF!</definedName>
    <definedName name="식혈체적">#REF!</definedName>
    <definedName name="ㅇㄴㄱ">#REF!</definedName>
    <definedName name="ㅇㅇ">#REF!</definedName>
    <definedName name="양매자0403">#REF!</definedName>
    <definedName name="양매자0505">#REF!</definedName>
    <definedName name="양매자0606">#REF!</definedName>
    <definedName name="어">#REF!</definedName>
    <definedName name="요철개수">#REF!</definedName>
    <definedName name="요철체적">#REF!</definedName>
    <definedName name="운반비경비10">#REF!</definedName>
    <definedName name="운반비경비15">#REF!</definedName>
    <definedName name="운반비경비20">#REF!</definedName>
    <definedName name="운반비경비25">#REF!</definedName>
    <definedName name="운반비경비30">#REF!</definedName>
    <definedName name="운반비경비35">#REF!</definedName>
    <definedName name="운반비경비40">#REF!</definedName>
    <definedName name="운반비경비45">#REF!</definedName>
    <definedName name="운반비경비5">#REF!</definedName>
    <definedName name="운반비경비50">#REF!</definedName>
    <definedName name="운반비노무비10">#REF!</definedName>
    <definedName name="운반비노무비15">#REF!</definedName>
    <definedName name="운반비노무비20">#REF!</definedName>
    <definedName name="운반비노무비25">#REF!</definedName>
    <definedName name="운반비노무비30">#REF!</definedName>
    <definedName name="운반비노무비35">#REF!</definedName>
    <definedName name="운반비노무비40">#REF!</definedName>
    <definedName name="운반비노무비45">#REF!</definedName>
    <definedName name="운반비노무비5">#REF!</definedName>
    <definedName name="운반비노무비50">#REF!</definedName>
    <definedName name="운반비재료비10">#REF!</definedName>
    <definedName name="운반비재료비15">#REF!</definedName>
    <definedName name="운반비재료비20">#REF!</definedName>
    <definedName name="운반비재료비25">#REF!</definedName>
    <definedName name="운반비재료비30">#REF!</definedName>
    <definedName name="운반비재료비35">#REF!</definedName>
    <definedName name="운반비재료비40">#REF!</definedName>
    <definedName name="운반비재료비45">#REF!</definedName>
    <definedName name="운반비재료비5">#REF!</definedName>
    <definedName name="운반비재료비50">#REF!</definedName>
    <definedName name="이공구가설비">#REF!</definedName>
    <definedName name="이공구간접노무비">#REF!</definedName>
    <definedName name="이공구공사원가">#REF!</definedName>
    <definedName name="이공구기타경비">#REF!</definedName>
    <definedName name="이공구부가가치세">#REF!</definedName>
    <definedName name="이공구산재보험료">#REF!</definedName>
    <definedName name="이공구안전관리비">#REF!</definedName>
    <definedName name="이공구이윤">#REF!</definedName>
    <definedName name="이공구일반관리비">#REF!</definedName>
    <definedName name="이상길">#REF!</definedName>
    <definedName name="일.화장실및관리실">#REF!</definedName>
    <definedName name="일공구가설비">#REF!</definedName>
    <definedName name="일공구간접노무비">#REF!</definedName>
    <definedName name="일공구공사원가">#REF!</definedName>
    <definedName name="일공구기계경비">#REF!</definedName>
    <definedName name="일공구기타경비">#REF!</definedName>
    <definedName name="일공구도급공사비">#REF!</definedName>
    <definedName name="일공구부가가치세">#REF!</definedName>
    <definedName name="일공구산재보험료">#REF!</definedName>
    <definedName name="일공구안전관리비">#REF!</definedName>
    <definedName name="일공구이윤">#REF!</definedName>
    <definedName name="일공구일반관리비">#REF!</definedName>
    <definedName name="일공구직영비">#REF!</definedName>
    <definedName name="일공구직접노무비">#REF!</definedName>
    <definedName name="일공구직접재료비">#REF!</definedName>
    <definedName name="일공구품질관리비">#REF!</definedName>
    <definedName name="ㅈ겨">#REF!</definedName>
    <definedName name="재료비">#REF!</definedName>
    <definedName name="제잡">#REF!</definedName>
    <definedName name="조경공">#REF!</definedName>
    <definedName name="조경공B10">#REF!</definedName>
    <definedName name="조경공B4이하">#REF!</definedName>
    <definedName name="조경공B5">#REF!</definedName>
    <definedName name="조경공B6">#REF!</definedName>
    <definedName name="조경공B8">#REF!</definedName>
    <definedName name="조경공R10">#REF!</definedName>
    <definedName name="조경공R12">#REF!</definedName>
    <definedName name="조경공R15">#REF!</definedName>
    <definedName name="조경공R4이하">#REF!</definedName>
    <definedName name="조경공R5">#REF!</definedName>
    <definedName name="조경공R6">#REF!</definedName>
    <definedName name="조경공R7">#REF!</definedName>
    <definedName name="조경공R8">#REF!</definedName>
    <definedName name="조원공_1.1_1.5">#REF!</definedName>
    <definedName name="조형가이즈까3010">#REF!</definedName>
    <definedName name="조형가이즈까3012">#REF!</definedName>
    <definedName name="조형가이즈까3014">#REF!</definedName>
    <definedName name="조형가이즈까3516">#REF!</definedName>
    <definedName name="중기공">#REF!</definedName>
    <definedName name="직영비">#REF!</definedName>
    <definedName name="터파기깊이">#REF!</definedName>
    <definedName name="터파기반경">#REF!</definedName>
    <definedName name="터파기체적">#REF!</definedName>
    <definedName name="톱날">#REF!</definedName>
    <definedName name="페인트">#REF!</definedName>
    <definedName name="품_______">#REF!</definedName>
    <definedName name="플라타너스B8">#REF!</definedName>
    <definedName name="하">#REF!</definedName>
    <definedName name="ㅏ">#REF!</definedName>
    <definedName name="ㅏㅏㅏ">#REF!</definedName>
    <definedName name="ㅏㄽㅎ">#REF!</definedName>
    <definedName name="ㅐ">#REF!</definedName>
    <definedName name="ㅑㄱ">#REF!</definedName>
    <definedName name="ㅕㅛ">#REF!</definedName>
    <definedName name="ㅛㅐㅔ">#REF!</definedName>
    <definedName name="A">#REF!</definedName>
    <definedName name="AA">#REF!</definedName>
    <definedName name="aaa">#REF!</definedName>
    <definedName name="aaaaaaa">#REF!</definedName>
    <definedName name="aaaaaaaaaa">#REF!</definedName>
    <definedName name="aaaaaaaaaaaaaaaaaaa">#REF!</definedName>
    <definedName name="ACDA">#REF!</definedName>
    <definedName name="ADC">#REF!</definedName>
    <definedName name="aey">#REF!</definedName>
    <definedName name="aeyh">#REF!</definedName>
    <definedName name="AGHG">#REF!</definedName>
    <definedName name="ahy">#REF!</definedName>
    <definedName name="aqw4t">#REF!</definedName>
    <definedName name="as">#REF!</definedName>
    <definedName name="asdrrrrrrrrrrrrrrrrrrrrrrr">#REF!</definedName>
    <definedName name="awgt">#REF!</definedName>
    <definedName name="Awt">#REF!</definedName>
    <definedName name="bbb">#REF!</definedName>
    <definedName name="bgb">#REF!</definedName>
    <definedName name="BSD">#REF!</definedName>
    <definedName name="BUDGQTY">#REF!</definedName>
    <definedName name="CATEGORY">#REF!</definedName>
    <definedName name="CHO">#REF!</definedName>
    <definedName name="COMPANY">#REF!</definedName>
    <definedName name="CONC">#REF!</definedName>
    <definedName name="d">#REF!</definedName>
    <definedName name="D01_">#REF!</definedName>
    <definedName name="D02_">#REF!</definedName>
    <definedName name="D03_">#REF!</definedName>
    <definedName name="D04_">#REF!</definedName>
    <definedName name="DAY">#REF!</definedName>
    <definedName name="DE">#REF!</definedName>
    <definedName name="DETAIL">#REF!</definedName>
    <definedName name="df">#REF!</definedName>
    <definedName name="dfj">#REF!</definedName>
    <definedName name="DFSD">#REF!</definedName>
    <definedName name="DFSDE">#REF!</definedName>
    <definedName name="dju">#REF!</definedName>
    <definedName name="E3RE">#REF!</definedName>
    <definedName name="E56U">#REF!</definedName>
    <definedName name="E5U">#REF!</definedName>
    <definedName name="EEEEEEEE">#REF!</definedName>
    <definedName name="EK">#REF!</definedName>
    <definedName name="ENCOST">#REF!</definedName>
    <definedName name="EREW">#REF!</definedName>
    <definedName name="ERRRRRRR">#REF!</definedName>
    <definedName name="ery">#REF!</definedName>
    <definedName name="EU">#REF!</definedName>
    <definedName name="EXE">#REF!</definedName>
    <definedName name="F">#REF!</definedName>
    <definedName name="FG">#REF!</definedName>
    <definedName name="fgj">#REF!</definedName>
    <definedName name="fk">#REF!</definedName>
    <definedName name="g">#REF!</definedName>
    <definedName name="ggg">#REF!</definedName>
    <definedName name="GH">#REF!</definedName>
    <definedName name="gkj">#REF!</definedName>
    <definedName name="h">#REF!</definedName>
    <definedName name="HH">#REF!</definedName>
    <definedName name="hhh">#REF!</definedName>
    <definedName name="hhjk">#REF!</definedName>
    <definedName name="HJ">#REF!</definedName>
    <definedName name="hk">#REF!</definedName>
    <definedName name="IK">#REF!</definedName>
    <definedName name="ITEMDESC">#REF!</definedName>
    <definedName name="J">#REF!</definedName>
    <definedName name="jj">#REF!</definedName>
    <definedName name="jk">#REF!</definedName>
    <definedName name="jkjl">#REF!</definedName>
    <definedName name="k">#REF!</definedName>
    <definedName name="KKK">#REF!</definedName>
    <definedName name="m">#REF!</definedName>
    <definedName name="Macro1">#REF!</definedName>
    <definedName name="Macro2">#REF!</definedName>
    <definedName name="Macro4">#REF!</definedName>
    <definedName name="MEASURE">#REF!</definedName>
    <definedName name="N">#REF!</definedName>
    <definedName name="NAK">#REF!</definedName>
    <definedName name="NO">#REF!</definedName>
    <definedName name="OIUHFK">#REF!</definedName>
    <definedName name="PJT">#REF!</definedName>
    <definedName name="PRINT_AREA_MI">#REF!</definedName>
    <definedName name="PROJECT">#REF!</definedName>
    <definedName name="QY">#REF!</definedName>
    <definedName name="REM">#REF!</definedName>
    <definedName name="REMK">#REF!</definedName>
    <definedName name="ru">#REF!</definedName>
    <definedName name="rwu">#REF!</definedName>
    <definedName name="SDG">#REF!</definedName>
    <definedName name="SELECT">#REF!</definedName>
    <definedName name="SEQU">#REF!</definedName>
    <definedName name="SEXP">#REF!</definedName>
    <definedName name="SF">#REF!</definedName>
    <definedName name="SIZE">#REF!</definedName>
    <definedName name="SLAB">#REF!</definedName>
    <definedName name="SMAT">#REF!</definedName>
    <definedName name="SMHR">#REF!</definedName>
    <definedName name="sr">#REF!</definedName>
    <definedName name="srtuj">#REF!</definedName>
    <definedName name="SUYO">#REF!</definedName>
    <definedName name="TE">#REF!</definedName>
    <definedName name="TE8U">#REF!</definedName>
    <definedName name="TJ">#REF!</definedName>
    <definedName name="TOO">#REF!</definedName>
    <definedName name="TOTAL">#REF!</definedName>
    <definedName name="tryu">#REF!</definedName>
    <definedName name="ttg">#REF!</definedName>
    <definedName name="tu">#REF!</definedName>
    <definedName name="ty">#REF!</definedName>
    <definedName name="TYI">#REF!</definedName>
    <definedName name="tyki">#REF!</definedName>
    <definedName name="UIL">#REF!</definedName>
    <definedName name="UJ">#REF!</definedName>
    <definedName name="UK">#REF!</definedName>
    <definedName name="UNIT">#REF!</definedName>
    <definedName name="uyiopiu">#REF!</definedName>
    <definedName name="vc">#REF!</definedName>
    <definedName name="VGB">#REF!</definedName>
    <definedName name="vvv">#REF!</definedName>
    <definedName name="WY">#REF!</definedName>
    <definedName name="xdj">#REF!</definedName>
    <definedName name="xfh">#REF!</definedName>
    <definedName name="XH">#REF!</definedName>
    <definedName name="Y">#REF!</definedName>
    <definedName name="YE">#REF!</definedName>
    <definedName name="YEKA">#REF!</definedName>
    <definedName name="YIK">#REF!</definedName>
    <definedName name="YLK">#REF!</definedName>
    <definedName name="YU">#REF!</definedName>
    <definedName name="yuk">#REF!</definedName>
    <definedName name="ZG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p2Tevv4OfGppSl8afC3/rLVp/u3GojMDrm0NyyHK0Gs="/>
    </ext>
  </extLst>
</workbook>
</file>

<file path=xl/calcChain.xml><?xml version="1.0" encoding="utf-8"?>
<calcChain xmlns="http://schemas.openxmlformats.org/spreadsheetml/2006/main">
  <c r="M3" i="4" l="1"/>
  <c r="M4" i="4"/>
  <c r="M2" i="4"/>
  <c r="L3" i="4"/>
  <c r="L4" i="4"/>
  <c r="L2" i="4"/>
  <c r="K3" i="4"/>
  <c r="K4" i="4"/>
  <c r="K2" i="4"/>
  <c r="E10" i="2"/>
  <c r="L62" i="3"/>
  <c r="E14" i="2" s="1"/>
  <c r="G14" i="2" s="1"/>
  <c r="I62" i="3"/>
  <c r="E12" i="2" s="1"/>
  <c r="G12" i="2" s="1"/>
  <c r="I59" i="3"/>
  <c r="I53" i="3"/>
  <c r="I47" i="3"/>
  <c r="I41" i="3"/>
  <c r="I35" i="3"/>
  <c r="I29" i="3"/>
  <c r="I23" i="3"/>
  <c r="L18" i="3"/>
  <c r="L17" i="3"/>
  <c r="I17" i="3"/>
  <c r="I11" i="3"/>
  <c r="I5" i="3"/>
  <c r="G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1"/>
            <color rgb="FF000000"/>
            <rFont val="Dotum"/>
            <family val="2"/>
            <charset val="129"/>
            <scheme val="minor"/>
          </rPr>
          <t>파일명, PO_Template01 이면, 대분류는 1.원자재
======</t>
        </r>
      </text>
    </comment>
    <comment ref="J1" authorId="0" shapeId="0" xr:uid="{00000000-0006-0000-0000-000002000000}">
      <text>
        <r>
          <rPr>
            <sz val="11"/>
            <color rgb="FF000000"/>
            <rFont val="Dotum"/>
            <family val="2"/>
            <charset val="129"/>
            <scheme val="minor"/>
          </rPr>
          <t>압출 의뢰서 갑지/을지 모두 단가 정보가 없음.
이 데이터를 가지고 올 수 있는 방법?
일부러 단가를 숨긴 건 아닌가?
기존 '원자재 압출 의뢰서' 양식 변경 필요?
======</t>
        </r>
      </text>
    </comment>
  </commentList>
</comments>
</file>

<file path=xl/sharedStrings.xml><?xml version="1.0" encoding="utf-8"?>
<sst xmlns="http://schemas.openxmlformats.org/spreadsheetml/2006/main" count="200" uniqueCount="153">
  <si>
    <t>발주서번호</t>
  </si>
  <si>
    <t>대분류</t>
  </si>
  <si>
    <t>중분류</t>
  </si>
  <si>
    <t>소분류</t>
  </si>
  <si>
    <t>발주일</t>
  </si>
  <si>
    <t>청구일</t>
  </si>
  <si>
    <t>품목</t>
  </si>
  <si>
    <t>수량</t>
  </si>
  <si>
    <t>단위</t>
  </si>
  <si>
    <t>단가</t>
  </si>
  <si>
    <t>금액</t>
  </si>
  <si>
    <t>거래처</t>
  </si>
  <si>
    <t>비고</t>
  </si>
  <si>
    <t>업체 담당자 연락처</t>
  </si>
  <si>
    <t>업체 담당자 이메일</t>
  </si>
  <si>
    <t>납품처명</t>
  </si>
  <si>
    <t>납품처 이메일</t>
  </si>
  <si>
    <t>납품처 연락처</t>
  </si>
  <si>
    <t>P0_2507_힐스테이트_1차</t>
  </si>
  <si>
    <t>1. 원자재비</t>
  </si>
  <si>
    <t>1) ALUM. SHEET</t>
  </si>
  <si>
    <t>A. 원자재</t>
  </si>
  <si>
    <t>2T-가온 1차</t>
  </si>
  <si>
    <t>KG</t>
  </si>
  <si>
    <t>엘림메탈테크</t>
  </si>
  <si>
    <t>010-2345-6767</t>
  </si>
  <si>
    <t>abc@acorp.com</t>
  </si>
  <si>
    <t>메탈알루미늄</t>
  </si>
  <si>
    <t>aaa@bcorp.com</t>
  </si>
  <si>
    <t>010-2222-3334</t>
  </si>
  <si>
    <t>010-2345-6768</t>
  </si>
  <si>
    <t>서진단열창호</t>
  </si>
  <si>
    <t>abc@ccorp.com</t>
  </si>
  <si>
    <t>010-3456-2425</t>
  </si>
  <si>
    <t>2T-가온 2차</t>
  </si>
  <si>
    <t>010-2345-6769</t>
  </si>
  <si>
    <t>신오창호</t>
  </si>
  <si>
    <t>ccc@dcorp.com</t>
  </si>
  <si>
    <t>010-9999-8987</t>
  </si>
  <si>
    <t>원자재 압출 의뢰서</t>
  </si>
  <si>
    <t>날     짜</t>
  </si>
  <si>
    <t>공 사 명</t>
  </si>
  <si>
    <t>결 재</t>
  </si>
  <si>
    <t>담 당</t>
  </si>
  <si>
    <t>공 무</t>
  </si>
  <si>
    <t>팀 장</t>
  </si>
  <si>
    <t>임 원</t>
  </si>
  <si>
    <t>사 장</t>
  </si>
  <si>
    <t>발주 차수</t>
  </si>
  <si>
    <t xml:space="preserve"> 차 </t>
  </si>
  <si>
    <t>총예정량</t>
  </si>
  <si>
    <t xml:space="preserve"> Kg</t>
  </si>
  <si>
    <t xml:space="preserve"> ◆ 자재 반입 일정</t>
  </si>
  <si>
    <t>구분</t>
  </si>
  <si>
    <t>기 발주량</t>
  </si>
  <si>
    <t>현발주량</t>
  </si>
  <si>
    <t>총 발주량</t>
  </si>
  <si>
    <t>출하요망일</t>
  </si>
  <si>
    <t>업체 담당자</t>
  </si>
  <si>
    <t>납품처</t>
  </si>
  <si>
    <t>협의</t>
  </si>
  <si>
    <t>도장 (Kg)</t>
  </si>
  <si>
    <t>단열 (M)</t>
  </si>
  <si>
    <t>색      상</t>
  </si>
  <si>
    <t>F3338 Medium Bronze
(3coat,40μm이상)</t>
  </si>
  <si>
    <t>담당</t>
  </si>
  <si>
    <t>ㅇㅇㅇ 차장</t>
  </si>
  <si>
    <t xml:space="preserve"> ◆ 특기사항</t>
  </si>
  <si>
    <t>1. ㅇㅇ알루미늄 주소 : 경기도 ㅇㅇ시 ㅇㅇ면 ㅇㅇㅇ길 9</t>
  </si>
  <si>
    <t>2. ㅇㅇ단열창호 주소 : 경기도 ㅇㅇ시 ㅇㅇ면 ㅇㅇ리 ㅇㅇ번지</t>
  </si>
  <si>
    <t>3. ㅇㅇ창호 주소 : 경기도 ㅇㅇ시 ㅇㅇ구 ㅇㅇ길 129</t>
  </si>
  <si>
    <t>4. AZON 단열 있습니다.</t>
  </si>
  <si>
    <t xml:space="preserve">* 첨부서류 : </t>
  </si>
  <si>
    <t xml:space="preserve">매     </t>
  </si>
  <si>
    <t>약도</t>
  </si>
  <si>
    <t>매</t>
  </si>
  <si>
    <t>(주)익진엔지니어링</t>
  </si>
  <si>
    <t>IJQ-06-01-09(REV.0)</t>
  </si>
  <si>
    <t>원자재 압출 리스트</t>
  </si>
  <si>
    <t xml:space="preserve">◆ 발 주 차 수 : </t>
  </si>
  <si>
    <t xml:space="preserve">1   차 </t>
  </si>
  <si>
    <t>◆ 공   사   명 :   힐스테이트 ㅇㅇㅇ</t>
  </si>
  <si>
    <t>작성일자 : 2024.  06 . 12.</t>
  </si>
  <si>
    <t>NO.</t>
  </si>
  <si>
    <t>품  명</t>
  </si>
  <si>
    <t>DIES NO.</t>
  </si>
  <si>
    <t>형  상</t>
  </si>
  <si>
    <t>색  상</t>
  </si>
  <si>
    <t>길  이</t>
  </si>
  <si>
    <t>단  중</t>
  </si>
  <si>
    <t>중  량</t>
  </si>
  <si>
    <t>비  고</t>
  </si>
  <si>
    <t>여유분</t>
  </si>
  <si>
    <t>단열</t>
  </si>
  <si>
    <t>MUL</t>
  </si>
  <si>
    <t>IJ-10691</t>
  </si>
  <si>
    <t>F3338 Medium Bronze</t>
  </si>
  <si>
    <t>TRAN</t>
  </si>
  <si>
    <t>IJ-13337</t>
  </si>
  <si>
    <t>VENT-L</t>
  </si>
  <si>
    <t>IJ-14936</t>
  </si>
  <si>
    <t>VENT FRAME</t>
  </si>
  <si>
    <t>IJ-14948</t>
  </si>
  <si>
    <t>ANGLE-30*30*1.2T</t>
  </si>
  <si>
    <t>ANG-0004</t>
  </si>
  <si>
    <t>M.F</t>
  </si>
  <si>
    <t>VENT FRAME CORNER PIECE</t>
  </si>
  <si>
    <t>JCP-2015-A</t>
  </si>
  <si>
    <t>VENT CORNER PIECE</t>
  </si>
  <si>
    <t>IJ-9511</t>
  </si>
  <si>
    <t>T-BAR</t>
  </si>
  <si>
    <t>IJ-12713</t>
  </si>
  <si>
    <t>BRACKET</t>
  </si>
  <si>
    <t>D040120035</t>
  </si>
  <si>
    <t>합    계</t>
  </si>
  <si>
    <t>IJQ-06-01-10(REV.0)</t>
  </si>
  <si>
    <t>도장</t>
  </si>
  <si>
    <t>발주번호</t>
  </si>
  <si>
    <t>규격</t>
  </si>
  <si>
    <t>세액</t>
  </si>
  <si>
    <t>납기일</t>
  </si>
  <si>
    <t>거래처명</t>
  </si>
  <si>
    <t>압출 (Kg)</t>
    <phoneticPr fontId="16" type="noConversion"/>
  </si>
  <si>
    <t>▷발주 번호 :</t>
    <phoneticPr fontId="16" type="noConversion"/>
  </si>
  <si>
    <t>010-2233-4455</t>
    <phoneticPr fontId="16" type="noConversion"/>
  </si>
  <si>
    <t>이노메탈</t>
  </si>
  <si>
    <t>이노메탈</t>
    <phoneticPr fontId="16" type="noConversion"/>
  </si>
  <si>
    <t>영세엔지텍</t>
  </si>
  <si>
    <t>영세엔지텍</t>
    <phoneticPr fontId="16" type="noConversion"/>
  </si>
  <si>
    <t>신오창호</t>
    <phoneticPr fontId="16" type="noConversion"/>
  </si>
  <si>
    <t>010-3495-3567</t>
    <phoneticPr fontId="16" type="noConversion"/>
  </si>
  <si>
    <t>010-3444-9999</t>
    <phoneticPr fontId="16" type="noConversion"/>
  </si>
  <si>
    <t>010-9090-8877</t>
    <phoneticPr fontId="16" type="noConversion"/>
  </si>
  <si>
    <t>010-9887-6655</t>
    <phoneticPr fontId="16" type="noConversion"/>
  </si>
  <si>
    <t>010-4545-5566</t>
    <phoneticPr fontId="16" type="noConversion"/>
  </si>
  <si>
    <t>원자재</t>
  </si>
  <si>
    <t>ALUM.Sheet</t>
  </si>
  <si>
    <t>압출</t>
  </si>
  <si>
    <t>현장명</t>
    <phoneticPr fontId="16" type="noConversion"/>
  </si>
  <si>
    <t>힐스테이트 도곡동1차</t>
  </si>
  <si>
    <t>힐스테이트 도곡동1차</t>
    <phoneticPr fontId="16" type="noConversion"/>
  </si>
  <si>
    <t>PO-2025-011</t>
  </si>
  <si>
    <t>PO-2025-011</t>
    <phoneticPr fontId="16" type="noConversion"/>
  </si>
  <si>
    <t>이노에너지</t>
    <phoneticPr fontId="16" type="noConversion"/>
  </si>
  <si>
    <t>알루미늄창호</t>
    <phoneticPr fontId="16" type="noConversion"/>
  </si>
  <si>
    <t>2T-가온 1차</t>
    <phoneticPr fontId="16" type="noConversion"/>
  </si>
  <si>
    <t>2T-가온 2차</t>
    <phoneticPr fontId="16" type="noConversion"/>
  </si>
  <si>
    <t>2T-AL 1차 36EA / 74.6M2</t>
    <phoneticPr fontId="16" type="noConversion"/>
  </si>
  <si>
    <t>울트라창호</t>
    <phoneticPr fontId="16" type="noConversion"/>
  </si>
  <si>
    <t>더골창호</t>
    <phoneticPr fontId="16" type="noConversion"/>
  </si>
  <si>
    <t>품명</t>
    <phoneticPr fontId="16" type="noConversion"/>
  </si>
  <si>
    <t>합계</t>
    <phoneticPr fontId="16" type="noConversion"/>
  </si>
  <si>
    <t>공급가액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</si>
</sst>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76" formatCode="yyyy\-mm\-dd"/>
    <numFmt numFmtId="177" formatCode="0.000000_);[Red]\(0.000000\)"/>
    <numFmt numFmtId="178" formatCode="_-* #,##0_-;\-* #,##0_-;_-* &quot;-&quot;_-;_-@"/>
    <numFmt numFmtId="179" formatCode="#,##0.00_ "/>
    <numFmt numFmtId="180" formatCode="0.0_);[Red]\(0.0\)"/>
    <numFmt numFmtId="181" formatCode="mm&quot;월&quot;\ dd&quot;일&quot;"/>
    <numFmt numFmtId="182" formatCode="#,##0.0_ "/>
    <numFmt numFmtId="183" formatCode="0.000_ "/>
    <numFmt numFmtId="184" formatCode="####"/>
    <numFmt numFmtId="185" formatCode="_-* #,##0.0_-;\-* #,##0.0_-;_-* &quot;-&quot;_-;_-@"/>
    <numFmt numFmtId="186" formatCode="#,##0_ "/>
    <numFmt numFmtId="187" formatCode="#,##0.000_);[Red]\(#,##0.000\)"/>
    <numFmt numFmtId="188" formatCode="_-* #,##0.00_-;\-* #,##0.00_-;_-* &quot;-&quot;??_-;_-@"/>
  </numFmts>
  <fonts count="19">
    <font>
      <sz val="11"/>
      <color rgb="FF000000"/>
      <name val="Dotum"/>
      <scheme val="minor"/>
    </font>
    <font>
      <sz val="9"/>
      <color rgb="FFFFFFFF"/>
      <name val="Malgun Gothic"/>
      <family val="2"/>
      <charset val="129"/>
    </font>
    <font>
      <sz val="11"/>
      <color theme="1"/>
      <name val="Aptos Narrow"/>
    </font>
    <font>
      <sz val="9"/>
      <color theme="1"/>
      <name val="Malgun Gothic"/>
      <family val="2"/>
      <charset val="129"/>
    </font>
    <font>
      <b/>
      <sz val="24"/>
      <color theme="1"/>
      <name val="Dotum"/>
      <family val="2"/>
      <charset val="129"/>
    </font>
    <font>
      <sz val="11"/>
      <color theme="1"/>
      <name val="Dotum"/>
      <family val="2"/>
      <charset val="129"/>
    </font>
    <font>
      <sz val="10"/>
      <color theme="1"/>
      <name val="Dotum"/>
      <family val="2"/>
      <charset val="129"/>
    </font>
    <font>
      <sz val="11"/>
      <name val="Dotum"/>
      <family val="2"/>
      <charset val="129"/>
    </font>
    <font>
      <sz val="9"/>
      <color theme="1"/>
      <name val="Dotum"/>
      <family val="2"/>
      <charset val="129"/>
    </font>
    <font>
      <b/>
      <sz val="10"/>
      <color theme="1"/>
      <name val="Dotum"/>
      <family val="2"/>
      <charset val="129"/>
    </font>
    <font>
      <b/>
      <sz val="9"/>
      <color rgb="FF0066CC"/>
      <name val="Dotum"/>
      <family val="2"/>
      <charset val="129"/>
    </font>
    <font>
      <b/>
      <sz val="10"/>
      <color rgb="FFFF0000"/>
      <name val="Dotum"/>
      <family val="2"/>
      <charset val="129"/>
    </font>
    <font>
      <b/>
      <sz val="11"/>
      <color theme="1"/>
      <name val="GulimChe"/>
      <family val="2"/>
      <charset val="129"/>
    </font>
    <font>
      <b/>
      <sz val="11"/>
      <color theme="1"/>
      <name val="Dotum"/>
      <family val="2"/>
      <charset val="129"/>
    </font>
    <font>
      <sz val="10"/>
      <color rgb="FFFF0000"/>
      <name val="Dotum"/>
      <family val="2"/>
      <charset val="129"/>
    </font>
    <font>
      <sz val="11"/>
      <color rgb="FF000000"/>
      <name val="Dotum"/>
      <family val="2"/>
      <charset val="129"/>
      <scheme val="minor"/>
    </font>
    <font>
      <sz val="8"/>
      <name val="Dotum"/>
      <family val="3"/>
      <charset val="129"/>
      <scheme val="minor"/>
    </font>
    <font>
      <b/>
      <sz val="11"/>
      <color rgb="FFFFFFFF"/>
      <name val="맑은 고딕"/>
      <family val="2"/>
      <charset val="129"/>
    </font>
    <font>
      <sz val="9"/>
      <color rgb="FF000000"/>
      <name val="Malgun Gothic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D6E3BC"/>
        <bgColor rgb="FFD6E3BC"/>
      </patternFill>
    </fill>
    <fill>
      <patternFill patternType="solid">
        <fgColor rgb="FF366092"/>
        <bgColor rgb="FF366092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rgb="FF366092"/>
      </patternFill>
    </fill>
  </fills>
  <borders count="8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176" fontId="3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0" fontId="2" fillId="4" borderId="0" xfId="0" applyFont="1" applyFill="1"/>
    <xf numFmtId="0" fontId="3" fillId="5" borderId="0" xfId="0" applyFont="1" applyFill="1"/>
    <xf numFmtId="176" fontId="3" fillId="5" borderId="0" xfId="0" applyNumberFormat="1" applyFont="1" applyFill="1" applyAlignment="1">
      <alignment horizontal="right"/>
    </xf>
    <xf numFmtId="3" fontId="3" fillId="5" borderId="0" xfId="0" applyNumberFormat="1" applyFont="1" applyFill="1" applyAlignment="1">
      <alignment horizontal="right"/>
    </xf>
    <xf numFmtId="0" fontId="2" fillId="5" borderId="0" xfId="0" applyFont="1" applyFill="1"/>
    <xf numFmtId="0" fontId="3" fillId="4" borderId="0" xfId="0" applyFont="1" applyFill="1" applyAlignment="1">
      <alignment horizontal="right"/>
    </xf>
    <xf numFmtId="0" fontId="5" fillId="0" borderId="0" xfId="0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shrinkToFit="1"/>
    </xf>
    <xf numFmtId="0" fontId="6" fillId="0" borderId="62" xfId="0" applyFont="1" applyBorder="1" applyAlignment="1">
      <alignment vertical="center"/>
    </xf>
    <xf numFmtId="0" fontId="6" fillId="0" borderId="63" xfId="0" applyFont="1" applyBorder="1" applyAlignment="1">
      <alignment vertical="center"/>
    </xf>
    <xf numFmtId="0" fontId="6" fillId="0" borderId="63" xfId="0" applyFont="1" applyBorder="1" applyAlignment="1">
      <alignment horizontal="right" vertical="center"/>
    </xf>
    <xf numFmtId="0" fontId="6" fillId="0" borderId="63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 shrinkToFit="1"/>
    </xf>
    <xf numFmtId="0" fontId="6" fillId="0" borderId="64" xfId="0" applyFont="1" applyBorder="1" applyAlignment="1">
      <alignment horizontal="center" vertical="center" shrinkToFi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1" fontId="12" fillId="0" borderId="0" xfId="0" applyNumberFormat="1" applyFont="1" applyAlignment="1">
      <alignment horizontal="right" vertical="top"/>
    </xf>
    <xf numFmtId="0" fontId="13" fillId="4" borderId="65" xfId="0" applyFont="1" applyFill="1" applyBorder="1" applyAlignment="1">
      <alignment horizontal="left" vertical="center"/>
    </xf>
    <xf numFmtId="0" fontId="5" fillId="4" borderId="65" xfId="0" applyFont="1" applyFill="1" applyBorder="1" applyAlignment="1">
      <alignment vertical="center"/>
    </xf>
    <xf numFmtId="0" fontId="5" fillId="4" borderId="6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 readingOrder="1"/>
    </xf>
    <xf numFmtId="0" fontId="5" fillId="4" borderId="6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textRotation="255"/>
    </xf>
    <xf numFmtId="0" fontId="13" fillId="0" borderId="0" xfId="0" applyFont="1" applyAlignment="1">
      <alignment horizontal="center" vertical="center" readingOrder="1"/>
    </xf>
    <xf numFmtId="0" fontId="9" fillId="4" borderId="66" xfId="0" applyFont="1" applyFill="1" applyBorder="1" applyAlignment="1">
      <alignment horizontal="center" vertical="center"/>
    </xf>
    <xf numFmtId="0" fontId="9" fillId="4" borderId="67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69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 shrinkToFit="1"/>
    </xf>
    <xf numFmtId="0" fontId="9" fillId="4" borderId="70" xfId="0" applyFont="1" applyFill="1" applyBorder="1" applyAlignment="1">
      <alignment horizontal="center" vertical="center"/>
    </xf>
    <xf numFmtId="38" fontId="6" fillId="4" borderId="73" xfId="0" applyNumberFormat="1" applyFont="1" applyFill="1" applyBorder="1" applyAlignment="1">
      <alignment horizontal="center" vertical="center"/>
    </xf>
    <xf numFmtId="183" fontId="6" fillId="4" borderId="73" xfId="0" applyNumberFormat="1" applyFont="1" applyFill="1" applyBorder="1" applyAlignment="1">
      <alignment horizontal="center" vertical="center"/>
    </xf>
    <xf numFmtId="184" fontId="6" fillId="4" borderId="74" xfId="0" applyNumberFormat="1" applyFont="1" applyFill="1" applyBorder="1" applyAlignment="1">
      <alignment horizontal="center" vertical="center"/>
    </xf>
    <xf numFmtId="185" fontId="6" fillId="4" borderId="75" xfId="0" applyNumberFormat="1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186" fontId="6" fillId="4" borderId="74" xfId="0" applyNumberFormat="1" applyFont="1" applyFill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187" fontId="6" fillId="4" borderId="73" xfId="0" applyNumberFormat="1" applyFont="1" applyFill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11" fillId="0" borderId="76" xfId="0" applyFont="1" applyBorder="1" applyAlignment="1">
      <alignment horizontal="center" vertical="center"/>
    </xf>
    <xf numFmtId="0" fontId="14" fillId="4" borderId="73" xfId="0" applyFont="1" applyFill="1" applyBorder="1" applyAlignment="1">
      <alignment horizontal="left" vertical="center"/>
    </xf>
    <xf numFmtId="178" fontId="13" fillId="0" borderId="83" xfId="0" applyNumberFormat="1" applyFont="1" applyBorder="1" applyAlignment="1">
      <alignment vertical="center" shrinkToFit="1"/>
    </xf>
    <xf numFmtId="0" fontId="13" fillId="0" borderId="64" xfId="0" applyFont="1" applyBorder="1" applyAlignment="1">
      <alignment vertical="center" shrinkToFit="1"/>
    </xf>
    <xf numFmtId="0" fontId="12" fillId="0" borderId="0" xfId="0" applyFont="1" applyAlignment="1">
      <alignment horizontal="right" vertical="top"/>
    </xf>
    <xf numFmtId="18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left" vertical="center"/>
    </xf>
    <xf numFmtId="0" fontId="15" fillId="0" borderId="0" xfId="0" applyFont="1"/>
    <xf numFmtId="0" fontId="3" fillId="0" borderId="0" xfId="0" applyFont="1"/>
    <xf numFmtId="0" fontId="18" fillId="0" borderId="0" xfId="0" applyFont="1"/>
    <xf numFmtId="0" fontId="17" fillId="9" borderId="0" xfId="0" applyFont="1" applyFill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8" fillId="8" borderId="44" xfId="0" applyFont="1" applyFill="1" applyBorder="1" applyAlignment="1">
      <alignment horizontal="center" vertical="center" shrinkToFit="1"/>
    </xf>
    <xf numFmtId="0" fontId="7" fillId="8" borderId="5" xfId="0" applyFont="1" applyFill="1" applyBorder="1"/>
    <xf numFmtId="0" fontId="7" fillId="8" borderId="45" xfId="0" applyFont="1" applyFill="1" applyBorder="1"/>
    <xf numFmtId="0" fontId="7" fillId="8" borderId="6" xfId="0" applyFont="1" applyFill="1" applyBorder="1"/>
    <xf numFmtId="0" fontId="6" fillId="8" borderId="11" xfId="0" applyFont="1" applyFill="1" applyBorder="1" applyAlignment="1">
      <alignment horizontal="center" vertical="center" shrinkToFit="1"/>
    </xf>
    <xf numFmtId="0" fontId="7" fillId="8" borderId="12" xfId="0" applyFont="1" applyFill="1" applyBorder="1"/>
    <xf numFmtId="0" fontId="7" fillId="8" borderId="46" xfId="0" applyFont="1" applyFill="1" applyBorder="1"/>
    <xf numFmtId="0" fontId="7" fillId="8" borderId="47" xfId="0" applyFont="1" applyFill="1" applyBorder="1"/>
    <xf numFmtId="179" fontId="6" fillId="0" borderId="13" xfId="0" applyNumberFormat="1" applyFont="1" applyBorder="1" applyAlignment="1">
      <alignment horizontal="center" vertical="center" shrinkToFit="1"/>
    </xf>
    <xf numFmtId="0" fontId="7" fillId="0" borderId="12" xfId="0" applyFont="1" applyBorder="1"/>
    <xf numFmtId="0" fontId="7" fillId="0" borderId="48" xfId="0" applyFont="1" applyBorder="1"/>
    <xf numFmtId="0" fontId="7" fillId="0" borderId="47" xfId="0" applyFont="1" applyBorder="1"/>
    <xf numFmtId="180" fontId="6" fillId="8" borderId="13" xfId="0" applyNumberFormat="1" applyFont="1" applyFill="1" applyBorder="1" applyAlignment="1">
      <alignment horizontal="center" vertical="center" shrinkToFit="1"/>
    </xf>
    <xf numFmtId="0" fontId="7" fillId="8" borderId="14" xfId="0" applyFont="1" applyFill="1" applyBorder="1"/>
    <xf numFmtId="0" fontId="7" fillId="8" borderId="48" xfId="0" applyFont="1" applyFill="1" applyBorder="1"/>
    <xf numFmtId="0" fontId="7" fillId="8" borderId="49" xfId="0" applyFont="1" applyFill="1" applyBorder="1"/>
    <xf numFmtId="180" fontId="6" fillId="0" borderId="13" xfId="0" applyNumberFormat="1" applyFont="1" applyBorder="1" applyAlignment="1">
      <alignment horizontal="center" vertical="center" shrinkToFit="1"/>
    </xf>
    <xf numFmtId="181" fontId="6" fillId="0" borderId="13" xfId="0" applyNumberFormat="1" applyFont="1" applyBorder="1" applyAlignment="1">
      <alignment horizontal="center" vertical="center"/>
    </xf>
    <xf numFmtId="0" fontId="7" fillId="0" borderId="14" xfId="0" applyFont="1" applyBorder="1"/>
    <xf numFmtId="0" fontId="7" fillId="0" borderId="49" xfId="0" applyFont="1" applyBorder="1"/>
    <xf numFmtId="0" fontId="8" fillId="8" borderId="13" xfId="0" applyFont="1" applyFill="1" applyBorder="1" applyAlignment="1">
      <alignment horizontal="center" vertical="center" shrinkToFit="1"/>
    </xf>
    <xf numFmtId="0" fontId="7" fillId="8" borderId="15" xfId="0" applyFont="1" applyFill="1" applyBorder="1"/>
    <xf numFmtId="0" fontId="6" fillId="8" borderId="33" xfId="0" applyFont="1" applyFill="1" applyBorder="1" applyAlignment="1">
      <alignment horizontal="center" vertical="center" shrinkToFit="1"/>
    </xf>
    <xf numFmtId="0" fontId="7" fillId="8" borderId="34" xfId="0" applyFont="1" applyFill="1" applyBorder="1"/>
    <xf numFmtId="0" fontId="7" fillId="8" borderId="41" xfId="0" applyFont="1" applyFill="1" applyBorder="1"/>
    <xf numFmtId="0" fontId="7" fillId="8" borderId="42" xfId="0" applyFont="1" applyFill="1" applyBorder="1"/>
    <xf numFmtId="179" fontId="6" fillId="0" borderId="35" xfId="0" applyNumberFormat="1" applyFont="1" applyBorder="1" applyAlignment="1">
      <alignment horizontal="center" vertical="center" shrinkToFit="1"/>
    </xf>
    <xf numFmtId="0" fontId="7" fillId="0" borderId="34" xfId="0" applyFont="1" applyBorder="1"/>
    <xf numFmtId="0" fontId="7" fillId="0" borderId="43" xfId="0" applyFont="1" applyBorder="1"/>
    <xf numFmtId="0" fontId="7" fillId="0" borderId="42" xfId="0" applyFont="1" applyBorder="1"/>
    <xf numFmtId="180" fontId="6" fillId="8" borderId="35" xfId="0" applyNumberFormat="1" applyFont="1" applyFill="1" applyBorder="1" applyAlignment="1">
      <alignment horizontal="center" vertical="center" shrinkToFit="1"/>
    </xf>
    <xf numFmtId="0" fontId="7" fillId="8" borderId="43" xfId="0" applyFont="1" applyFill="1" applyBorder="1"/>
    <xf numFmtId="180" fontId="6" fillId="0" borderId="35" xfId="0" applyNumberFormat="1" applyFont="1" applyBorder="1" applyAlignment="1">
      <alignment horizontal="center" vertical="center" shrinkToFit="1"/>
    </xf>
    <xf numFmtId="181" fontId="6" fillId="0" borderId="35" xfId="0" applyNumberFormat="1" applyFont="1" applyBorder="1" applyAlignment="1">
      <alignment horizontal="center" vertical="center"/>
    </xf>
    <xf numFmtId="0" fontId="7" fillId="0" borderId="36" xfId="0" applyFont="1" applyBorder="1"/>
    <xf numFmtId="0" fontId="0" fillId="0" borderId="0" xfId="0"/>
    <xf numFmtId="0" fontId="8" fillId="8" borderId="37" xfId="0" applyFont="1" applyFill="1" applyBorder="1" applyAlignment="1">
      <alignment horizontal="center" vertical="center" shrinkToFit="1"/>
    </xf>
    <xf numFmtId="0" fontId="7" fillId="8" borderId="38" xfId="0" applyFont="1" applyFill="1" applyBorder="1"/>
    <xf numFmtId="0" fontId="7" fillId="8" borderId="39" xfId="0" applyFont="1" applyFill="1" applyBorder="1"/>
    <xf numFmtId="0" fontId="7" fillId="8" borderId="40" xfId="0" applyFont="1" applyFill="1" applyBorder="1"/>
    <xf numFmtId="0" fontId="6" fillId="0" borderId="30" xfId="0" applyFont="1" applyBorder="1" applyAlignment="1">
      <alignment horizontal="center" vertical="center" shrinkToFit="1"/>
    </xf>
    <xf numFmtId="0" fontId="7" fillId="0" borderId="31" xfId="0" applyFont="1" applyBorder="1"/>
    <xf numFmtId="0" fontId="7" fillId="0" borderId="29" xfId="0" applyFont="1" applyBorder="1"/>
    <xf numFmtId="0" fontId="7" fillId="0" borderId="32" xfId="0" applyFont="1" applyBorder="1"/>
    <xf numFmtId="0" fontId="6" fillId="0" borderId="17" xfId="0" applyFont="1" applyBorder="1" applyAlignment="1">
      <alignment horizontal="left" vertical="center"/>
    </xf>
    <xf numFmtId="0" fontId="7" fillId="0" borderId="18" xfId="0" applyFont="1" applyBorder="1"/>
    <xf numFmtId="0" fontId="9" fillId="0" borderId="25" xfId="0" applyFont="1" applyBorder="1" applyAlignment="1">
      <alignment horizontal="left" vertical="center"/>
    </xf>
    <xf numFmtId="0" fontId="7" fillId="0" borderId="26" xfId="0" applyFont="1" applyBorder="1"/>
    <xf numFmtId="0" fontId="7" fillId="0" borderId="27" xfId="0" applyFont="1" applyBorder="1"/>
    <xf numFmtId="0" fontId="6" fillId="0" borderId="28" xfId="0" applyFont="1" applyBorder="1" applyAlignment="1">
      <alignment horizontal="center" vertical="center" shrinkToFit="1"/>
    </xf>
    <xf numFmtId="0" fontId="6" fillId="0" borderId="3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shrinkToFit="1"/>
    </xf>
    <xf numFmtId="0" fontId="7" fillId="0" borderId="22" xfId="0" applyFont="1" applyBorder="1"/>
    <xf numFmtId="0" fontId="7" fillId="0" borderId="21" xfId="0" applyFont="1" applyBorder="1"/>
    <xf numFmtId="0" fontId="6" fillId="0" borderId="14" xfId="0" applyFont="1" applyBorder="1" applyAlignment="1">
      <alignment horizontal="center" vertical="center" shrinkToFit="1"/>
    </xf>
    <xf numFmtId="0" fontId="7" fillId="0" borderId="15" xfId="0" applyFont="1" applyBorder="1"/>
    <xf numFmtId="0" fontId="7" fillId="0" borderId="23" xfId="0" applyFont="1" applyBorder="1"/>
    <xf numFmtId="0" fontId="7" fillId="0" borderId="24" xfId="0" applyFont="1" applyBorder="1"/>
    <xf numFmtId="0" fontId="6" fillId="0" borderId="16" xfId="0" applyFont="1" applyBorder="1" applyAlignment="1">
      <alignment horizontal="center" vertical="center"/>
    </xf>
    <xf numFmtId="0" fontId="7" fillId="0" borderId="17" xfId="0" applyFont="1" applyBorder="1"/>
    <xf numFmtId="178" fontId="6" fillId="0" borderId="16" xfId="0" applyNumberFormat="1" applyFont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/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31" fontId="6" fillId="8" borderId="1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0" fontId="7" fillId="8" borderId="3" xfId="0" applyFont="1" applyFill="1" applyBorder="1"/>
    <xf numFmtId="0" fontId="6" fillId="0" borderId="4" xfId="0" applyFont="1" applyBorder="1" applyAlignment="1">
      <alignment horizontal="center" vertical="center"/>
    </xf>
    <xf numFmtId="0" fontId="7" fillId="0" borderId="5" xfId="0" applyFont="1" applyBorder="1"/>
    <xf numFmtId="0" fontId="8" fillId="8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 shrinkToFit="1"/>
    </xf>
    <xf numFmtId="0" fontId="7" fillId="0" borderId="10" xfId="0" applyFont="1" applyBorder="1"/>
    <xf numFmtId="0" fontId="7" fillId="0" borderId="19" xfId="0" applyFont="1" applyBorder="1"/>
    <xf numFmtId="0" fontId="6" fillId="0" borderId="5" xfId="0" applyFont="1" applyBorder="1" applyAlignment="1">
      <alignment horizontal="left" vertical="center" shrinkToFit="1"/>
    </xf>
    <xf numFmtId="0" fontId="7" fillId="0" borderId="6" xfId="0" applyFont="1" applyBorder="1"/>
    <xf numFmtId="0" fontId="6" fillId="0" borderId="9" xfId="0" applyFont="1" applyBorder="1" applyAlignment="1">
      <alignment horizontal="center" vertical="center" shrinkToFit="1"/>
    </xf>
    <xf numFmtId="0" fontId="7" fillId="0" borderId="8" xfId="0" applyFont="1" applyBorder="1"/>
    <xf numFmtId="0" fontId="6" fillId="0" borderId="2" xfId="0" applyFont="1" applyBorder="1" applyAlignment="1">
      <alignment horizontal="center" vertical="center" shrinkToFit="1"/>
    </xf>
    <xf numFmtId="0" fontId="7" fillId="0" borderId="3" xfId="0" applyFont="1" applyBorder="1"/>
    <xf numFmtId="0" fontId="6" fillId="0" borderId="4" xfId="0" applyFont="1" applyBorder="1" applyAlignment="1">
      <alignment horizontal="right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7" fillId="0" borderId="20" xfId="0" applyFont="1" applyBorder="1"/>
    <xf numFmtId="0" fontId="9" fillId="0" borderId="41" xfId="0" applyFont="1" applyBorder="1" applyAlignment="1">
      <alignment horizontal="left" vertical="center"/>
    </xf>
    <xf numFmtId="0" fontId="7" fillId="0" borderId="61" xfId="0" applyFont="1" applyBorder="1"/>
    <xf numFmtId="0" fontId="11" fillId="0" borderId="41" xfId="0" applyFont="1" applyBorder="1" applyAlignment="1">
      <alignment horizontal="left" vertical="center"/>
    </xf>
    <xf numFmtId="0" fontId="6" fillId="0" borderId="56" xfId="0" applyFont="1" applyBorder="1" applyAlignment="1">
      <alignment horizontal="center" vertical="center" shrinkToFit="1"/>
    </xf>
    <xf numFmtId="0" fontId="7" fillId="0" borderId="57" xfId="0" applyFont="1" applyBorder="1"/>
    <xf numFmtId="38" fontId="10" fillId="0" borderId="58" xfId="0" applyNumberFormat="1" applyFont="1" applyBorder="1" applyAlignment="1">
      <alignment horizontal="center" vertical="center" shrinkToFit="1"/>
    </xf>
    <xf numFmtId="0" fontId="7" fillId="0" borderId="59" xfId="0" applyFont="1" applyBorder="1"/>
    <xf numFmtId="178" fontId="6" fillId="0" borderId="58" xfId="0" applyNumberFormat="1" applyFont="1" applyBorder="1" applyAlignment="1">
      <alignment horizontal="center" vertical="center" shrinkToFit="1"/>
    </xf>
    <xf numFmtId="178" fontId="8" fillId="0" borderId="58" xfId="0" applyNumberFormat="1" applyFont="1" applyBorder="1" applyAlignment="1">
      <alignment horizontal="center" vertical="center" shrinkToFit="1"/>
    </xf>
    <xf numFmtId="0" fontId="7" fillId="0" borderId="60" xfId="0" applyFont="1" applyBorder="1"/>
    <xf numFmtId="0" fontId="8" fillId="8" borderId="53" xfId="0" applyFont="1" applyFill="1" applyBorder="1" applyAlignment="1">
      <alignment horizontal="center" vertical="center" shrinkToFit="1"/>
    </xf>
    <xf numFmtId="0" fontId="7" fillId="8" borderId="54" xfId="0" applyFont="1" applyFill="1" applyBorder="1"/>
    <xf numFmtId="0" fontId="7" fillId="8" borderId="55" xfId="0" applyFont="1" applyFill="1" applyBorder="1"/>
    <xf numFmtId="0" fontId="7" fillId="8" borderId="50" xfId="0" applyFont="1" applyFill="1" applyBorder="1"/>
    <xf numFmtId="0" fontId="7" fillId="8" borderId="51" xfId="0" applyFont="1" applyFill="1" applyBorder="1"/>
    <xf numFmtId="0" fontId="7" fillId="0" borderId="52" xfId="0" applyFont="1" applyBorder="1"/>
    <xf numFmtId="0" fontId="7" fillId="0" borderId="51" xfId="0" applyFont="1" applyBorder="1"/>
    <xf numFmtId="182" fontId="6" fillId="8" borderId="13" xfId="0" applyNumberFormat="1" applyFont="1" applyFill="1" applyBorder="1" applyAlignment="1">
      <alignment horizontal="center" vertical="center" shrinkToFit="1"/>
    </xf>
    <xf numFmtId="0" fontId="7" fillId="8" borderId="52" xfId="0" applyFont="1" applyFill="1" applyBorder="1"/>
    <xf numFmtId="0" fontId="6" fillId="8" borderId="44" xfId="0" applyFont="1" applyFill="1" applyBorder="1" applyAlignment="1">
      <alignment horizontal="center" vertical="center" shrinkToFit="1"/>
    </xf>
    <xf numFmtId="0" fontId="13" fillId="0" borderId="62" xfId="0" applyFont="1" applyBorder="1" applyAlignment="1">
      <alignment horizontal="center" vertical="center" shrinkToFit="1"/>
    </xf>
    <xf numFmtId="0" fontId="7" fillId="0" borderId="63" xfId="0" applyFont="1" applyBorder="1"/>
    <xf numFmtId="0" fontId="7" fillId="0" borderId="82" xfId="0" applyFont="1" applyBorder="1"/>
    <xf numFmtId="0" fontId="6" fillId="4" borderId="72" xfId="0" applyFont="1" applyFill="1" applyBorder="1" applyAlignment="1">
      <alignment horizontal="center" vertical="center" wrapText="1"/>
    </xf>
    <xf numFmtId="0" fontId="7" fillId="0" borderId="78" xfId="0" applyFont="1" applyBorder="1"/>
    <xf numFmtId="0" fontId="7" fillId="0" borderId="81" xfId="0" applyFont="1" applyBorder="1"/>
    <xf numFmtId="178" fontId="6" fillId="0" borderId="72" xfId="0" applyNumberFormat="1" applyFont="1" applyBorder="1" applyAlignment="1">
      <alignment horizontal="center" vertical="center" wrapText="1"/>
    </xf>
    <xf numFmtId="0" fontId="6" fillId="4" borderId="71" xfId="0" applyFont="1" applyFill="1" applyBorder="1" applyAlignment="1">
      <alignment horizontal="center" vertical="center"/>
    </xf>
    <xf numFmtId="0" fontId="7" fillId="0" borderId="77" xfId="0" applyFont="1" applyBorder="1"/>
    <xf numFmtId="0" fontId="7" fillId="0" borderId="80" xfId="0" applyFont="1" applyBorder="1"/>
    <xf numFmtId="178" fontId="6" fillId="4" borderId="72" xfId="0" applyNumberFormat="1" applyFont="1" applyFill="1" applyBorder="1" applyAlignment="1">
      <alignment horizontal="center" vertical="center"/>
    </xf>
    <xf numFmtId="38" fontId="9" fillId="4" borderId="72" xfId="0" applyNumberFormat="1" applyFont="1" applyFill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38" fontId="9" fillId="6" borderId="72" xfId="0" applyNumberFormat="1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/>
    </xf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Inpu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4</xdr:row>
      <xdr:rowOff>47625</xdr:rowOff>
    </xdr:from>
    <xdr:ext cx="314325" cy="419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</xdr:colOff>
      <xdr:row>16</xdr:row>
      <xdr:rowOff>38100</xdr:rowOff>
    </xdr:from>
    <xdr:ext cx="1476375" cy="1238250"/>
    <xdr:pic>
      <xdr:nvPicPr>
        <xdr:cNvPr id="2" name="image5.jpg" title="이미지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22</xdr:row>
      <xdr:rowOff>66675</xdr:rowOff>
    </xdr:from>
    <xdr:ext cx="1609725" cy="124777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40</xdr:row>
      <xdr:rowOff>76200</xdr:rowOff>
    </xdr:from>
    <xdr:ext cx="1552575" cy="1209675"/>
    <xdr:pic>
      <xdr:nvPicPr>
        <xdr:cNvPr id="4" name="image3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85725</xdr:colOff>
      <xdr:row>28</xdr:row>
      <xdr:rowOff>123825</xdr:rowOff>
    </xdr:from>
    <xdr:ext cx="1476375" cy="1152525"/>
    <xdr:pic>
      <xdr:nvPicPr>
        <xdr:cNvPr id="5" name="image4.jpg" title="이미지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34</xdr:row>
      <xdr:rowOff>85725</xdr:rowOff>
    </xdr:from>
    <xdr:ext cx="1552575" cy="1181100"/>
    <xdr:pic>
      <xdr:nvPicPr>
        <xdr:cNvPr id="6" name="image6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53</xdr:row>
      <xdr:rowOff>9525</xdr:rowOff>
    </xdr:from>
    <xdr:ext cx="1419225" cy="885825"/>
    <xdr:pic>
      <xdr:nvPicPr>
        <xdr:cNvPr id="7" name="image7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</xdr:row>
      <xdr:rowOff>152400</xdr:rowOff>
    </xdr:from>
    <xdr:ext cx="1571625" cy="1171575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10</xdr:row>
      <xdr:rowOff>38100</xdr:rowOff>
    </xdr:from>
    <xdr:ext cx="1543050" cy="1200150"/>
    <xdr:pic>
      <xdr:nvPicPr>
        <xdr:cNvPr id="9" name="image7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46</xdr:row>
      <xdr:rowOff>76200</xdr:rowOff>
    </xdr:from>
    <xdr:ext cx="1152525" cy="1162050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000">
  <tableColumns count="18">
    <tableColumn id="1" xr3:uid="{00000000-0010-0000-0000-000001000000}" name="발주서번호"/>
    <tableColumn id="2" xr3:uid="{00000000-0010-0000-0000-000002000000}" name="대분류"/>
    <tableColumn id="3" xr3:uid="{00000000-0010-0000-0000-000003000000}" name="중분류"/>
    <tableColumn id="4" xr3:uid="{00000000-0010-0000-0000-000004000000}" name="소분류"/>
    <tableColumn id="5" xr3:uid="{00000000-0010-0000-0000-000005000000}" name="발주일"/>
    <tableColumn id="6" xr3:uid="{00000000-0010-0000-0000-000006000000}" name="청구일"/>
    <tableColumn id="7" xr3:uid="{00000000-0010-0000-0000-000007000000}" name="품목"/>
    <tableColumn id="8" xr3:uid="{00000000-0010-0000-0000-000008000000}" name="수량"/>
    <tableColumn id="9" xr3:uid="{00000000-0010-0000-0000-000009000000}" name="단위"/>
    <tableColumn id="10" xr3:uid="{00000000-0010-0000-0000-00000A000000}" name="단가"/>
    <tableColumn id="11" xr3:uid="{00000000-0010-0000-0000-00000B000000}" name="금액"/>
    <tableColumn id="12" xr3:uid="{00000000-0010-0000-0000-00000C000000}" name="거래처"/>
    <tableColumn id="13" xr3:uid="{00000000-0010-0000-0000-00000D000000}" name="비고"/>
    <tableColumn id="14" xr3:uid="{00000000-0010-0000-0000-00000E000000}" name="업체 담당자 연락처"/>
    <tableColumn id="15" xr3:uid="{00000000-0010-0000-0000-00000F000000}" name="업체 담당자 이메일"/>
    <tableColumn id="16" xr3:uid="{00000000-0010-0000-0000-000010000000}" name="납품처명"/>
    <tableColumn id="17" xr3:uid="{00000000-0010-0000-0000-000011000000}" name="납품처 이메일"/>
    <tableColumn id="18" xr3:uid="{00000000-0010-0000-0000-000012000000}" name="납품처 연락처"/>
  </tableColumns>
  <tableStyleInfo name="Inpu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zoomScale="160" zoomScaleNormal="160" workbookViewId="0">
      <selection activeCell="A21" sqref="A21:S21"/>
    </sheetView>
  </sheetViews>
  <sheetFormatPr baseColWidth="10" defaultColWidth="12.6640625" defaultRowHeight="15" customHeight="1"/>
  <cols>
    <col min="1" max="2" width="5.6640625" customWidth="1"/>
    <col min="3" max="8" width="4.6640625" customWidth="1"/>
    <col min="9" max="11" width="3.1640625" customWidth="1"/>
    <col min="12" max="19" width="4.5" customWidth="1"/>
    <col min="20" max="26" width="8" customWidth="1"/>
  </cols>
  <sheetData>
    <row r="1" spans="1:26" ht="30" customHeight="1">
      <c r="A1" s="127" t="s">
        <v>39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3"/>
      <c r="U1" s="13"/>
      <c r="V1" s="13"/>
      <c r="W1" s="13"/>
      <c r="X1" s="13"/>
      <c r="Y1" s="13"/>
      <c r="Z1" s="13"/>
    </row>
    <row r="2" spans="1:26" ht="15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3"/>
      <c r="U2" s="13"/>
      <c r="V2" s="13"/>
      <c r="W2" s="13"/>
      <c r="X2" s="13"/>
      <c r="Y2" s="13"/>
      <c r="Z2" s="13"/>
    </row>
    <row r="3" spans="1:26" ht="21" customHeight="1">
      <c r="A3" s="129" t="s">
        <v>40</v>
      </c>
      <c r="B3" s="130"/>
      <c r="C3" s="131">
        <v>45455</v>
      </c>
      <c r="D3" s="132"/>
      <c r="E3" s="132"/>
      <c r="F3" s="133"/>
      <c r="G3" s="16"/>
      <c r="H3" s="16"/>
      <c r="I3" s="17" t="s">
        <v>123</v>
      </c>
      <c r="J3" s="16"/>
      <c r="K3" s="17"/>
      <c r="L3" s="16"/>
      <c r="M3" s="59" t="s">
        <v>142</v>
      </c>
      <c r="N3" s="16"/>
      <c r="O3" s="16"/>
      <c r="P3" s="16"/>
      <c r="Q3" s="16"/>
      <c r="R3" s="16"/>
      <c r="S3" s="16"/>
      <c r="T3" s="13"/>
      <c r="U3" s="13"/>
      <c r="V3" s="13"/>
      <c r="W3" s="13"/>
      <c r="X3" s="13"/>
      <c r="Y3" s="13"/>
      <c r="Z3" s="13"/>
    </row>
    <row r="4" spans="1:26" ht="21" customHeight="1">
      <c r="A4" s="134" t="s">
        <v>41</v>
      </c>
      <c r="B4" s="135"/>
      <c r="C4" s="136" t="s">
        <v>140</v>
      </c>
      <c r="D4" s="67"/>
      <c r="E4" s="67"/>
      <c r="F4" s="69"/>
      <c r="G4" s="16"/>
      <c r="H4" s="18"/>
      <c r="I4" s="137" t="s">
        <v>42</v>
      </c>
      <c r="J4" s="147" t="s">
        <v>43</v>
      </c>
      <c r="K4" s="143"/>
      <c r="L4" s="142" t="s">
        <v>44</v>
      </c>
      <c r="M4" s="143"/>
      <c r="N4" s="144" t="s">
        <v>45</v>
      </c>
      <c r="O4" s="143"/>
      <c r="P4" s="142" t="s">
        <v>46</v>
      </c>
      <c r="Q4" s="143"/>
      <c r="R4" s="144" t="s">
        <v>47</v>
      </c>
      <c r="S4" s="145"/>
      <c r="T4" s="13"/>
      <c r="U4" s="13"/>
      <c r="V4" s="13"/>
      <c r="W4" s="13"/>
      <c r="X4" s="13"/>
      <c r="Y4" s="13"/>
      <c r="Z4" s="13"/>
    </row>
    <row r="5" spans="1:26" ht="21" customHeight="1">
      <c r="A5" s="134" t="s">
        <v>48</v>
      </c>
      <c r="B5" s="135"/>
      <c r="C5" s="146">
        <v>1</v>
      </c>
      <c r="D5" s="135"/>
      <c r="E5" s="140" t="s">
        <v>49</v>
      </c>
      <c r="F5" s="141"/>
      <c r="G5" s="16"/>
      <c r="H5" s="18"/>
      <c r="I5" s="138"/>
      <c r="J5" s="148"/>
      <c r="K5" s="75"/>
      <c r="L5" s="117"/>
      <c r="M5" s="75"/>
      <c r="N5" s="117"/>
      <c r="O5" s="75"/>
      <c r="P5" s="117"/>
      <c r="Q5" s="75"/>
      <c r="R5" s="120"/>
      <c r="S5" s="121"/>
      <c r="T5" s="13"/>
      <c r="U5" s="13"/>
      <c r="V5" s="13"/>
      <c r="W5" s="13"/>
      <c r="X5" s="13"/>
      <c r="Y5" s="13"/>
      <c r="Z5" s="13"/>
    </row>
    <row r="6" spans="1:26" ht="21" customHeight="1">
      <c r="A6" s="124" t="s">
        <v>50</v>
      </c>
      <c r="B6" s="125"/>
      <c r="C6" s="126"/>
      <c r="D6" s="125"/>
      <c r="E6" s="110" t="s">
        <v>51</v>
      </c>
      <c r="F6" s="111"/>
      <c r="G6" s="16"/>
      <c r="H6" s="18"/>
      <c r="I6" s="139"/>
      <c r="J6" s="149"/>
      <c r="K6" s="119"/>
      <c r="L6" s="118"/>
      <c r="M6" s="119"/>
      <c r="N6" s="118"/>
      <c r="O6" s="119"/>
      <c r="P6" s="118"/>
      <c r="Q6" s="119"/>
      <c r="R6" s="122"/>
      <c r="S6" s="123"/>
      <c r="T6" s="13"/>
      <c r="U6" s="13"/>
      <c r="V6" s="13"/>
      <c r="W6" s="13"/>
      <c r="X6" s="13"/>
      <c r="Y6" s="13"/>
      <c r="Z6" s="13"/>
    </row>
    <row r="7" spans="1:26" ht="21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3"/>
      <c r="U7" s="13"/>
      <c r="V7" s="13"/>
      <c r="W7" s="13"/>
      <c r="X7" s="13"/>
      <c r="Y7" s="13"/>
      <c r="Z7" s="13"/>
    </row>
    <row r="8" spans="1:26" ht="25.5" customHeight="1">
      <c r="A8" s="112" t="s">
        <v>52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4"/>
      <c r="T8" s="13"/>
      <c r="U8" s="13"/>
      <c r="V8" s="13"/>
      <c r="W8" s="13"/>
      <c r="X8" s="13"/>
      <c r="Y8" s="13"/>
      <c r="Z8" s="13"/>
    </row>
    <row r="9" spans="1:26" ht="25.5" customHeight="1">
      <c r="A9" s="115" t="s">
        <v>53</v>
      </c>
      <c r="B9" s="108"/>
      <c r="C9" s="106" t="s">
        <v>54</v>
      </c>
      <c r="D9" s="108"/>
      <c r="E9" s="106" t="s">
        <v>55</v>
      </c>
      <c r="F9" s="108"/>
      <c r="G9" s="106" t="s">
        <v>56</v>
      </c>
      <c r="H9" s="108"/>
      <c r="I9" s="116" t="s">
        <v>57</v>
      </c>
      <c r="J9" s="107"/>
      <c r="K9" s="108"/>
      <c r="L9" s="106" t="s">
        <v>58</v>
      </c>
      <c r="M9" s="107"/>
      <c r="N9" s="107"/>
      <c r="O9" s="108"/>
      <c r="P9" s="106" t="s">
        <v>59</v>
      </c>
      <c r="Q9" s="107"/>
      <c r="R9" s="107"/>
      <c r="S9" s="109"/>
      <c r="T9" s="13"/>
      <c r="U9" s="13"/>
      <c r="V9" s="13"/>
      <c r="W9" s="13"/>
      <c r="X9" s="13"/>
      <c r="Y9" s="13"/>
      <c r="Z9" s="13"/>
    </row>
    <row r="10" spans="1:26" ht="21.75" customHeight="1">
      <c r="A10" s="88" t="s">
        <v>122</v>
      </c>
      <c r="B10" s="89"/>
      <c r="C10" s="92"/>
      <c r="D10" s="93"/>
      <c r="E10" s="96">
        <f>을지!I59</f>
        <v>2025.1475700000001</v>
      </c>
      <c r="F10" s="89"/>
      <c r="G10" s="98">
        <f>C10+E10</f>
        <v>2025.1475700000001</v>
      </c>
      <c r="H10" s="93"/>
      <c r="I10" s="99" t="s">
        <v>60</v>
      </c>
      <c r="J10" s="100"/>
      <c r="K10" s="93"/>
      <c r="L10" s="102" t="s">
        <v>143</v>
      </c>
      <c r="M10" s="103"/>
      <c r="N10" s="103"/>
      <c r="O10" s="104"/>
      <c r="P10" s="102" t="s">
        <v>126</v>
      </c>
      <c r="Q10" s="103"/>
      <c r="R10" s="103"/>
      <c r="S10" s="105"/>
      <c r="T10" s="13"/>
      <c r="U10" s="13"/>
      <c r="V10" s="13"/>
      <c r="W10" s="13"/>
      <c r="X10" s="13"/>
      <c r="Y10" s="13"/>
      <c r="Z10" s="13"/>
    </row>
    <row r="11" spans="1:26" ht="21.75" customHeight="1">
      <c r="A11" s="90"/>
      <c r="B11" s="91"/>
      <c r="C11" s="94"/>
      <c r="D11" s="95"/>
      <c r="E11" s="97"/>
      <c r="F11" s="91"/>
      <c r="G11" s="94"/>
      <c r="H11" s="95"/>
      <c r="I11" s="94"/>
      <c r="J11" s="101"/>
      <c r="K11" s="95"/>
      <c r="L11" s="66" t="s">
        <v>124</v>
      </c>
      <c r="M11" s="67"/>
      <c r="N11" s="67"/>
      <c r="O11" s="68"/>
      <c r="P11" s="86" t="s">
        <v>132</v>
      </c>
      <c r="Q11" s="79"/>
      <c r="R11" s="79"/>
      <c r="S11" s="87"/>
      <c r="T11" s="13"/>
      <c r="U11" s="13"/>
      <c r="V11" s="13"/>
      <c r="W11" s="13"/>
      <c r="X11" s="13"/>
      <c r="Y11" s="13"/>
      <c r="Z11" s="13"/>
    </row>
    <row r="12" spans="1:26" ht="21.75" customHeight="1">
      <c r="A12" s="70" t="s">
        <v>61</v>
      </c>
      <c r="B12" s="71"/>
      <c r="C12" s="74"/>
      <c r="D12" s="75"/>
      <c r="E12" s="78">
        <f>을지!I62</f>
        <v>1739.6189200000001</v>
      </c>
      <c r="F12" s="79"/>
      <c r="G12" s="82">
        <f>E12+C12</f>
        <v>1739.6189200000001</v>
      </c>
      <c r="H12" s="75"/>
      <c r="I12" s="83" t="s">
        <v>60</v>
      </c>
      <c r="J12" s="84"/>
      <c r="K12" s="75"/>
      <c r="L12" s="66" t="s">
        <v>144</v>
      </c>
      <c r="M12" s="67"/>
      <c r="N12" s="67"/>
      <c r="O12" s="68"/>
      <c r="P12" s="66" t="s">
        <v>128</v>
      </c>
      <c r="Q12" s="67"/>
      <c r="R12" s="67"/>
      <c r="S12" s="69"/>
      <c r="T12" s="13"/>
      <c r="U12" s="13"/>
      <c r="V12" s="13"/>
      <c r="W12" s="13"/>
      <c r="X12" s="13"/>
      <c r="Y12" s="13"/>
      <c r="Z12" s="13"/>
    </row>
    <row r="13" spans="1:26" ht="21.75" customHeight="1">
      <c r="A13" s="72"/>
      <c r="B13" s="73"/>
      <c r="C13" s="76"/>
      <c r="D13" s="77"/>
      <c r="E13" s="80"/>
      <c r="F13" s="81"/>
      <c r="G13" s="76"/>
      <c r="H13" s="77"/>
      <c r="I13" s="76"/>
      <c r="J13" s="85"/>
      <c r="K13" s="77"/>
      <c r="L13" s="66" t="s">
        <v>130</v>
      </c>
      <c r="M13" s="67"/>
      <c r="N13" s="67"/>
      <c r="O13" s="68"/>
      <c r="P13" s="66" t="s">
        <v>133</v>
      </c>
      <c r="Q13" s="67"/>
      <c r="R13" s="67"/>
      <c r="S13" s="69"/>
      <c r="T13" s="13"/>
      <c r="U13" s="13"/>
      <c r="V13" s="13"/>
      <c r="W13" s="13"/>
      <c r="X13" s="13"/>
      <c r="Y13" s="13"/>
      <c r="Z13" s="13"/>
    </row>
    <row r="14" spans="1:26" ht="21.75" customHeight="1">
      <c r="A14" s="70" t="s">
        <v>62</v>
      </c>
      <c r="B14" s="71"/>
      <c r="C14" s="74"/>
      <c r="D14" s="75"/>
      <c r="E14" s="167">
        <f>을지!L62</f>
        <v>366.24</v>
      </c>
      <c r="F14" s="71"/>
      <c r="G14" s="82">
        <f>E14+C14</f>
        <v>366.24</v>
      </c>
      <c r="H14" s="75"/>
      <c r="I14" s="83" t="s">
        <v>60</v>
      </c>
      <c r="J14" s="84"/>
      <c r="K14" s="75"/>
      <c r="L14" s="66" t="s">
        <v>31</v>
      </c>
      <c r="M14" s="67"/>
      <c r="N14" s="67"/>
      <c r="O14" s="68"/>
      <c r="P14" s="169" t="s">
        <v>129</v>
      </c>
      <c r="Q14" s="67"/>
      <c r="R14" s="67"/>
      <c r="S14" s="69"/>
      <c r="T14" s="13"/>
      <c r="U14" s="13"/>
      <c r="V14" s="13"/>
      <c r="W14" s="13"/>
      <c r="X14" s="13"/>
      <c r="Y14" s="13"/>
      <c r="Z14" s="13"/>
    </row>
    <row r="15" spans="1:26" ht="21.75" customHeight="1">
      <c r="A15" s="163"/>
      <c r="B15" s="164"/>
      <c r="C15" s="165"/>
      <c r="D15" s="166"/>
      <c r="E15" s="168"/>
      <c r="F15" s="164"/>
      <c r="G15" s="76"/>
      <c r="H15" s="77"/>
      <c r="I15" s="76"/>
      <c r="J15" s="85"/>
      <c r="K15" s="77"/>
      <c r="L15" s="66" t="s">
        <v>131</v>
      </c>
      <c r="M15" s="67"/>
      <c r="N15" s="67"/>
      <c r="O15" s="68"/>
      <c r="P15" s="160" t="s">
        <v>134</v>
      </c>
      <c r="Q15" s="161"/>
      <c r="R15" s="161"/>
      <c r="S15" s="162"/>
      <c r="T15" s="13"/>
      <c r="U15" s="13"/>
      <c r="V15" s="13"/>
      <c r="W15" s="13"/>
      <c r="X15" s="13"/>
      <c r="Y15" s="13"/>
      <c r="Z15" s="13"/>
    </row>
    <row r="16" spans="1:26" ht="39" customHeight="1">
      <c r="A16" s="153" t="s">
        <v>63</v>
      </c>
      <c r="B16" s="154"/>
      <c r="C16" s="155" t="s">
        <v>64</v>
      </c>
      <c r="D16" s="156"/>
      <c r="E16" s="156"/>
      <c r="F16" s="156"/>
      <c r="G16" s="156"/>
      <c r="H16" s="154"/>
      <c r="I16" s="157" t="s">
        <v>65</v>
      </c>
      <c r="J16" s="156"/>
      <c r="K16" s="154"/>
      <c r="L16" s="158" t="s">
        <v>66</v>
      </c>
      <c r="M16" s="156"/>
      <c r="N16" s="156"/>
      <c r="O16" s="156"/>
      <c r="P16" s="158"/>
      <c r="Q16" s="156"/>
      <c r="R16" s="156"/>
      <c r="S16" s="159"/>
      <c r="T16" s="13"/>
      <c r="U16" s="13"/>
      <c r="V16" s="13"/>
      <c r="W16" s="13"/>
      <c r="X16" s="13"/>
      <c r="Y16" s="13"/>
      <c r="Z16" s="13"/>
    </row>
    <row r="17" spans="1:26" ht="15" customHeight="1">
      <c r="A17" s="150" t="s">
        <v>67</v>
      </c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51"/>
      <c r="T17" s="13"/>
      <c r="U17" s="13"/>
      <c r="V17" s="13"/>
      <c r="W17" s="13"/>
      <c r="X17" s="13"/>
      <c r="Y17" s="13"/>
      <c r="Z17" s="13"/>
    </row>
    <row r="18" spans="1:26" ht="15" customHeight="1">
      <c r="A18" s="150" t="s">
        <v>68</v>
      </c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51"/>
      <c r="T18" s="13"/>
      <c r="U18" s="13"/>
      <c r="V18" s="13"/>
      <c r="W18" s="13"/>
      <c r="X18" s="13"/>
      <c r="Y18" s="13"/>
      <c r="Z18" s="13"/>
    </row>
    <row r="19" spans="1:26" ht="15" customHeight="1">
      <c r="A19" s="150" t="s">
        <v>69</v>
      </c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51"/>
      <c r="T19" s="13"/>
      <c r="U19" s="13"/>
      <c r="V19" s="13"/>
      <c r="W19" s="13"/>
      <c r="X19" s="13"/>
      <c r="Y19" s="13"/>
      <c r="Z19" s="13"/>
    </row>
    <row r="20" spans="1:26" ht="15" customHeight="1">
      <c r="A20" s="150" t="s">
        <v>70</v>
      </c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51"/>
      <c r="T20" s="13"/>
      <c r="U20" s="13"/>
      <c r="V20" s="13"/>
      <c r="W20" s="13"/>
      <c r="X20" s="13"/>
      <c r="Y20" s="13"/>
      <c r="Z20" s="13"/>
    </row>
    <row r="21" spans="1:26" ht="15" customHeight="1">
      <c r="A21" s="152" t="s">
        <v>71</v>
      </c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51"/>
      <c r="T21" s="13"/>
      <c r="U21" s="13"/>
      <c r="V21" s="13"/>
      <c r="W21" s="13"/>
      <c r="X21" s="13"/>
      <c r="Y21" s="13"/>
      <c r="Z21" s="13"/>
    </row>
    <row r="22" spans="1:26" ht="15" customHeight="1">
      <c r="A22" s="150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51"/>
      <c r="T22" s="13"/>
      <c r="U22" s="13"/>
      <c r="V22" s="13"/>
      <c r="W22" s="13"/>
      <c r="X22" s="13"/>
      <c r="Y22" s="13"/>
      <c r="Z22" s="13"/>
    </row>
    <row r="23" spans="1:26" ht="15" customHeight="1">
      <c r="A23" s="150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51"/>
      <c r="T23" s="13"/>
      <c r="U23" s="13"/>
      <c r="V23" s="13"/>
      <c r="W23" s="13"/>
      <c r="X23" s="13"/>
      <c r="Y23" s="13"/>
      <c r="Z23" s="13"/>
    </row>
    <row r="24" spans="1:26" ht="15" customHeight="1">
      <c r="A24" s="150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51"/>
      <c r="T24" s="13"/>
      <c r="U24" s="13"/>
      <c r="V24" s="13"/>
      <c r="W24" s="13"/>
      <c r="X24" s="13"/>
      <c r="Y24" s="13"/>
      <c r="Z24" s="13"/>
    </row>
    <row r="25" spans="1:26" ht="15" customHeight="1">
      <c r="A25" s="150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51"/>
      <c r="T25" s="13"/>
      <c r="U25" s="13"/>
      <c r="V25" s="13"/>
      <c r="W25" s="13"/>
      <c r="X25" s="13"/>
      <c r="Y25" s="13"/>
      <c r="Z25" s="13"/>
    </row>
    <row r="26" spans="1:26" ht="15" customHeight="1">
      <c r="A26" s="150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51"/>
      <c r="T26" s="13"/>
      <c r="U26" s="13"/>
      <c r="V26" s="13"/>
      <c r="W26" s="13"/>
      <c r="X26" s="13"/>
      <c r="Y26" s="13"/>
      <c r="Z26" s="13"/>
    </row>
    <row r="27" spans="1:26" ht="15" customHeight="1">
      <c r="A27" s="150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51"/>
      <c r="T27" s="13"/>
      <c r="U27" s="13"/>
      <c r="V27" s="13"/>
      <c r="W27" s="13"/>
      <c r="X27" s="13"/>
      <c r="Y27" s="13"/>
      <c r="Z27" s="13"/>
    </row>
    <row r="28" spans="1:26" ht="15" customHeight="1">
      <c r="A28" s="150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51"/>
      <c r="T28" s="13"/>
      <c r="U28" s="13"/>
      <c r="V28" s="13"/>
      <c r="W28" s="13"/>
      <c r="X28" s="13"/>
      <c r="Y28" s="13"/>
      <c r="Z28" s="13"/>
    </row>
    <row r="29" spans="1:26" ht="15" customHeight="1">
      <c r="A29" s="15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51"/>
      <c r="T29" s="13"/>
      <c r="U29" s="13"/>
      <c r="V29" s="13"/>
      <c r="W29" s="13"/>
      <c r="X29" s="13"/>
      <c r="Y29" s="13"/>
      <c r="Z29" s="13"/>
    </row>
    <row r="30" spans="1:26" ht="15" customHeight="1">
      <c r="A30" s="150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51"/>
      <c r="T30" s="13"/>
      <c r="U30" s="13"/>
      <c r="V30" s="13"/>
      <c r="W30" s="13"/>
      <c r="X30" s="13"/>
      <c r="Y30" s="13"/>
      <c r="Z30" s="13"/>
    </row>
    <row r="31" spans="1:26" ht="15" customHeight="1">
      <c r="A31" s="150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51"/>
      <c r="T31" s="13"/>
      <c r="U31" s="13"/>
      <c r="V31" s="13"/>
      <c r="W31" s="13"/>
      <c r="X31" s="13"/>
      <c r="Y31" s="13"/>
      <c r="Z31" s="13"/>
    </row>
    <row r="32" spans="1:26" ht="15" customHeight="1">
      <c r="A32" s="150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51"/>
      <c r="T32" s="13"/>
      <c r="U32" s="13"/>
      <c r="V32" s="13"/>
      <c r="W32" s="13"/>
      <c r="X32" s="13"/>
      <c r="Y32" s="13"/>
      <c r="Z32" s="13"/>
    </row>
    <row r="33" spans="1:26" ht="15" customHeight="1">
      <c r="A33" s="150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51"/>
      <c r="T33" s="13"/>
      <c r="U33" s="13"/>
      <c r="V33" s="13"/>
      <c r="W33" s="13"/>
      <c r="X33" s="13"/>
      <c r="Y33" s="13"/>
      <c r="Z33" s="13"/>
    </row>
    <row r="34" spans="1:26" ht="15" customHeight="1">
      <c r="A34" s="150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51"/>
      <c r="T34" s="13"/>
      <c r="U34" s="13"/>
      <c r="V34" s="13"/>
      <c r="W34" s="13"/>
      <c r="X34" s="13"/>
      <c r="Y34" s="13"/>
      <c r="Z34" s="13"/>
    </row>
    <row r="35" spans="1:26" ht="15" customHeight="1">
      <c r="A35" s="150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51"/>
      <c r="T35" s="13"/>
      <c r="U35" s="13"/>
      <c r="V35" s="13"/>
      <c r="W35" s="13"/>
      <c r="X35" s="13"/>
      <c r="Y35" s="13"/>
      <c r="Z35" s="13"/>
    </row>
    <row r="36" spans="1:26" ht="15" customHeight="1">
      <c r="A36" s="150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51"/>
      <c r="T36" s="13"/>
      <c r="U36" s="13"/>
      <c r="V36" s="13"/>
      <c r="W36" s="13"/>
      <c r="X36" s="13"/>
      <c r="Y36" s="13"/>
      <c r="Z36" s="13"/>
    </row>
    <row r="37" spans="1:26" ht="15" customHeight="1">
      <c r="A37" s="150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51"/>
      <c r="T37" s="13"/>
      <c r="U37" s="13"/>
      <c r="V37" s="13"/>
      <c r="W37" s="13"/>
      <c r="X37" s="13"/>
      <c r="Y37" s="13"/>
      <c r="Z37" s="13"/>
    </row>
    <row r="38" spans="1:26" ht="15" customHeight="1">
      <c r="A38" s="150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51"/>
      <c r="T38" s="13"/>
      <c r="U38" s="13"/>
      <c r="V38" s="13"/>
      <c r="W38" s="13"/>
      <c r="X38" s="13"/>
      <c r="Y38" s="13"/>
      <c r="Z38" s="13"/>
    </row>
    <row r="39" spans="1:26" ht="15" customHeight="1">
      <c r="A39" s="150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51"/>
      <c r="T39" s="13"/>
      <c r="U39" s="13"/>
      <c r="V39" s="13"/>
      <c r="W39" s="13"/>
      <c r="X39" s="13"/>
      <c r="Y39" s="13"/>
      <c r="Z39" s="13"/>
    </row>
    <row r="40" spans="1:26" ht="25.5" customHeight="1">
      <c r="A40" s="19" t="s">
        <v>72</v>
      </c>
      <c r="B40" s="20"/>
      <c r="C40" s="20"/>
      <c r="D40" s="21">
        <v>1</v>
      </c>
      <c r="E40" s="20" t="s">
        <v>73</v>
      </c>
      <c r="F40" s="20"/>
      <c r="G40" s="22" t="s">
        <v>74</v>
      </c>
      <c r="H40" s="21"/>
      <c r="I40" s="20" t="s">
        <v>75</v>
      </c>
      <c r="J40" s="23"/>
      <c r="K40" s="23"/>
      <c r="L40" s="23"/>
      <c r="M40" s="23"/>
      <c r="N40" s="23"/>
      <c r="O40" s="23"/>
      <c r="P40" s="23"/>
      <c r="Q40" s="23"/>
      <c r="R40" s="23"/>
      <c r="S40" s="24"/>
      <c r="T40" s="13"/>
      <c r="U40" s="13"/>
      <c r="V40" s="13"/>
      <c r="W40" s="13"/>
      <c r="X40" s="13"/>
      <c r="Y40" s="13"/>
      <c r="Z40" s="13"/>
    </row>
    <row r="41" spans="1:26" ht="15.75" customHeight="1">
      <c r="A41" s="25" t="s">
        <v>76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7"/>
      <c r="S41" s="27" t="s">
        <v>77</v>
      </c>
      <c r="T41" s="13"/>
      <c r="U41" s="13"/>
      <c r="V41" s="13"/>
      <c r="W41" s="13"/>
      <c r="X41" s="13"/>
      <c r="Y41" s="13"/>
      <c r="Z41" s="13"/>
    </row>
    <row r="42" spans="1:26" ht="25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3"/>
      <c r="U42" s="13"/>
      <c r="V42" s="13"/>
      <c r="W42" s="13"/>
      <c r="X42" s="13"/>
      <c r="Y42" s="13"/>
      <c r="Z42" s="13"/>
    </row>
    <row r="43" spans="1:26" ht="25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3"/>
      <c r="U43" s="13"/>
      <c r="V43" s="13"/>
      <c r="W43" s="13"/>
      <c r="X43" s="13"/>
      <c r="Y43" s="13"/>
      <c r="Z43" s="13"/>
    </row>
    <row r="44" spans="1:26" ht="25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3"/>
      <c r="U44" s="13"/>
      <c r="V44" s="13"/>
      <c r="W44" s="13"/>
      <c r="X44" s="13"/>
      <c r="Y44" s="13"/>
      <c r="Z44" s="13"/>
    </row>
    <row r="45" spans="1:26" ht="25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3"/>
      <c r="U45" s="13"/>
      <c r="V45" s="13"/>
      <c r="W45" s="13"/>
      <c r="X45" s="13"/>
      <c r="Y45" s="13"/>
      <c r="Z45" s="13"/>
    </row>
    <row r="46" spans="1:26" ht="25.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3"/>
      <c r="U46" s="13"/>
      <c r="V46" s="13"/>
      <c r="W46" s="13"/>
      <c r="X46" s="13"/>
      <c r="Y46" s="13"/>
      <c r="Z46" s="13"/>
    </row>
    <row r="47" spans="1:26" ht="25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3"/>
      <c r="U47" s="13"/>
      <c r="V47" s="13"/>
      <c r="W47" s="13"/>
      <c r="X47" s="13"/>
      <c r="Y47" s="13"/>
      <c r="Z47" s="13"/>
    </row>
    <row r="48" spans="1:26" ht="25.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3"/>
      <c r="U48" s="13"/>
      <c r="V48" s="13"/>
      <c r="W48" s="13"/>
      <c r="X48" s="13"/>
      <c r="Y48" s="13"/>
      <c r="Z48" s="13"/>
    </row>
    <row r="49" spans="1:26" ht="25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3"/>
      <c r="U49" s="13"/>
      <c r="V49" s="13"/>
      <c r="W49" s="13"/>
      <c r="X49" s="13"/>
      <c r="Y49" s="13"/>
      <c r="Z49" s="13"/>
    </row>
    <row r="50" spans="1:26" ht="25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3"/>
      <c r="U50" s="13"/>
      <c r="V50" s="13"/>
      <c r="W50" s="13"/>
      <c r="X50" s="13"/>
      <c r="Y50" s="13"/>
      <c r="Z50" s="13"/>
    </row>
    <row r="51" spans="1:26" ht="25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3"/>
      <c r="U51" s="13"/>
      <c r="V51" s="13"/>
      <c r="W51" s="13"/>
      <c r="X51" s="13"/>
      <c r="Y51" s="13"/>
      <c r="Z51" s="13"/>
    </row>
    <row r="52" spans="1:26" ht="25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3"/>
      <c r="U52" s="13"/>
      <c r="V52" s="13"/>
      <c r="W52" s="13"/>
      <c r="X52" s="13"/>
      <c r="Y52" s="13"/>
      <c r="Z52" s="13"/>
    </row>
    <row r="53" spans="1:26" ht="25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3"/>
      <c r="U53" s="13"/>
      <c r="V53" s="13"/>
      <c r="W53" s="13"/>
      <c r="X53" s="13"/>
      <c r="Y53" s="13"/>
      <c r="Z53" s="13"/>
    </row>
    <row r="54" spans="1:26" ht="25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3"/>
      <c r="U54" s="13"/>
      <c r="V54" s="13"/>
      <c r="W54" s="13"/>
      <c r="X54" s="13"/>
      <c r="Y54" s="13"/>
      <c r="Z54" s="13"/>
    </row>
    <row r="55" spans="1:26" ht="25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3"/>
      <c r="U55" s="13"/>
      <c r="V55" s="13"/>
      <c r="W55" s="13"/>
      <c r="X55" s="13"/>
      <c r="Y55" s="13"/>
      <c r="Z55" s="13"/>
    </row>
    <row r="56" spans="1:26" ht="25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3"/>
      <c r="U56" s="13"/>
      <c r="V56" s="13"/>
      <c r="W56" s="13"/>
      <c r="X56" s="13"/>
      <c r="Y56" s="13"/>
      <c r="Z56" s="13"/>
    </row>
    <row r="57" spans="1:26" ht="25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3"/>
      <c r="U57" s="13"/>
      <c r="V57" s="13"/>
      <c r="W57" s="13"/>
      <c r="X57" s="13"/>
      <c r="Y57" s="13"/>
      <c r="Z57" s="13"/>
    </row>
    <row r="58" spans="1:26" ht="25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3"/>
      <c r="U58" s="13"/>
      <c r="V58" s="13"/>
      <c r="W58" s="13"/>
      <c r="X58" s="13"/>
      <c r="Y58" s="13"/>
      <c r="Z58" s="13"/>
    </row>
    <row r="59" spans="1:26" ht="25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3"/>
      <c r="U59" s="13"/>
      <c r="V59" s="13"/>
      <c r="W59" s="13"/>
      <c r="X59" s="13"/>
      <c r="Y59" s="13"/>
      <c r="Z59" s="13"/>
    </row>
    <row r="60" spans="1:26" ht="25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3"/>
      <c r="U1000" s="13"/>
      <c r="V1000" s="13"/>
      <c r="W1000" s="13"/>
      <c r="X1000" s="13"/>
      <c r="Y1000" s="13"/>
      <c r="Z1000" s="13"/>
    </row>
  </sheetData>
  <mergeCells count="85">
    <mergeCell ref="L15:O15"/>
    <mergeCell ref="P15:S15"/>
    <mergeCell ref="A14:B15"/>
    <mergeCell ref="C14:D15"/>
    <mergeCell ref="E14:F15"/>
    <mergeCell ref="G14:H15"/>
    <mergeCell ref="I14:K15"/>
    <mergeCell ref="L14:O14"/>
    <mergeCell ref="P14:S14"/>
    <mergeCell ref="A16:B16"/>
    <mergeCell ref="C16:H16"/>
    <mergeCell ref="I16:K16"/>
    <mergeCell ref="L16:O16"/>
    <mergeCell ref="P16:S16"/>
    <mergeCell ref="A17:S17"/>
    <mergeCell ref="A18:S18"/>
    <mergeCell ref="A19:S19"/>
    <mergeCell ref="A20:S20"/>
    <mergeCell ref="A21:S21"/>
    <mergeCell ref="A22:S22"/>
    <mergeCell ref="A23:S23"/>
    <mergeCell ref="A24:S24"/>
    <mergeCell ref="A25:S25"/>
    <mergeCell ref="A33:S33"/>
    <mergeCell ref="A39:S39"/>
    <mergeCell ref="A26:S26"/>
    <mergeCell ref="A27:S27"/>
    <mergeCell ref="A28:S28"/>
    <mergeCell ref="A29:S29"/>
    <mergeCell ref="A30:S30"/>
    <mergeCell ref="A31:S31"/>
    <mergeCell ref="A32:S32"/>
    <mergeCell ref="A34:S34"/>
    <mergeCell ref="A35:S35"/>
    <mergeCell ref="A36:S36"/>
    <mergeCell ref="A37:S37"/>
    <mergeCell ref="A38:S38"/>
    <mergeCell ref="A1:S1"/>
    <mergeCell ref="A3:B3"/>
    <mergeCell ref="C3:F3"/>
    <mergeCell ref="A4:B4"/>
    <mergeCell ref="C4:F4"/>
    <mergeCell ref="I4:I6"/>
    <mergeCell ref="E5:F5"/>
    <mergeCell ref="L4:M4"/>
    <mergeCell ref="N4:O4"/>
    <mergeCell ref="P4:Q4"/>
    <mergeCell ref="R4:S4"/>
    <mergeCell ref="A5:B5"/>
    <mergeCell ref="C5:D5"/>
    <mergeCell ref="J4:K4"/>
    <mergeCell ref="J5:K6"/>
    <mergeCell ref="L5:M6"/>
    <mergeCell ref="L9:O9"/>
    <mergeCell ref="P9:S9"/>
    <mergeCell ref="E6:F6"/>
    <mergeCell ref="A8:S8"/>
    <mergeCell ref="A9:B9"/>
    <mergeCell ref="C9:D9"/>
    <mergeCell ref="E9:F9"/>
    <mergeCell ref="G9:H9"/>
    <mergeCell ref="I9:K9"/>
    <mergeCell ref="N5:O6"/>
    <mergeCell ref="P5:Q6"/>
    <mergeCell ref="R5:S6"/>
    <mergeCell ref="A6:B6"/>
    <mergeCell ref="C6:D6"/>
    <mergeCell ref="L11:O11"/>
    <mergeCell ref="P11:S11"/>
    <mergeCell ref="A10:B11"/>
    <mergeCell ref="C10:D11"/>
    <mergeCell ref="E10:F11"/>
    <mergeCell ref="G10:H11"/>
    <mergeCell ref="I10:K11"/>
    <mergeCell ref="L10:O10"/>
    <mergeCell ref="P10:S10"/>
    <mergeCell ref="L13:O13"/>
    <mergeCell ref="P13:S13"/>
    <mergeCell ref="A12:B13"/>
    <mergeCell ref="C12:D13"/>
    <mergeCell ref="E12:F13"/>
    <mergeCell ref="G12:H13"/>
    <mergeCell ref="I12:K13"/>
    <mergeCell ref="L12:O12"/>
    <mergeCell ref="P12:S12"/>
  </mergeCells>
  <phoneticPr fontId="16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workbookViewId="0">
      <selection sqref="A1:J1"/>
    </sheetView>
  </sheetViews>
  <sheetFormatPr baseColWidth="10" defaultColWidth="12.6640625" defaultRowHeight="15" customHeight="1"/>
  <cols>
    <col min="1" max="1" width="3.5" customWidth="1"/>
    <col min="2" max="2" width="9.6640625" customWidth="1"/>
    <col min="3" max="3" width="11.6640625" customWidth="1"/>
    <col min="4" max="4" width="22.1640625" customWidth="1"/>
    <col min="5" max="5" width="12.1640625" customWidth="1"/>
    <col min="6" max="7" width="6.5" customWidth="1"/>
    <col min="8" max="8" width="4.6640625" customWidth="1"/>
    <col min="9" max="9" width="10.6640625" customWidth="1"/>
    <col min="10" max="10" width="8.1640625" customWidth="1"/>
    <col min="11" max="11" width="8.83203125" customWidth="1"/>
    <col min="12" max="12" width="11.5" customWidth="1"/>
    <col min="13" max="26" width="8" customWidth="1"/>
  </cols>
  <sheetData>
    <row r="1" spans="1:26" ht="30" customHeight="1">
      <c r="A1" s="183" t="s">
        <v>78</v>
      </c>
      <c r="B1" s="101"/>
      <c r="C1" s="101"/>
      <c r="D1" s="101"/>
      <c r="E1" s="101"/>
      <c r="F1" s="101"/>
      <c r="G1" s="101"/>
      <c r="H1" s="101"/>
      <c r="I1" s="101"/>
      <c r="J1" s="101"/>
      <c r="K1" s="15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1.75" customHeight="1">
      <c r="A2" s="28" t="s">
        <v>79</v>
      </c>
      <c r="B2" s="29"/>
      <c r="C2" s="30"/>
      <c r="D2" s="28" t="s">
        <v>80</v>
      </c>
      <c r="E2" s="30"/>
      <c r="F2" s="15"/>
      <c r="G2" s="31"/>
      <c r="H2" s="15"/>
      <c r="I2" s="15"/>
      <c r="J2" s="32"/>
      <c r="K2" s="15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1.75" customHeight="1">
      <c r="A3" s="28" t="s">
        <v>81</v>
      </c>
      <c r="B3" s="33"/>
      <c r="C3" s="30"/>
      <c r="D3" s="30"/>
      <c r="E3" s="28"/>
      <c r="F3" s="15"/>
      <c r="G3" s="34"/>
      <c r="H3" s="15"/>
      <c r="I3" s="35"/>
      <c r="J3" s="32" t="s">
        <v>82</v>
      </c>
      <c r="K3" s="15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" customHeight="1">
      <c r="A4" s="36" t="s">
        <v>83</v>
      </c>
      <c r="B4" s="37" t="s">
        <v>84</v>
      </c>
      <c r="C4" s="38" t="s">
        <v>85</v>
      </c>
      <c r="D4" s="39" t="s">
        <v>86</v>
      </c>
      <c r="E4" s="39" t="s">
        <v>87</v>
      </c>
      <c r="F4" s="40" t="s">
        <v>88</v>
      </c>
      <c r="G4" s="40" t="s">
        <v>89</v>
      </c>
      <c r="H4" s="40" t="s">
        <v>7</v>
      </c>
      <c r="I4" s="40" t="s">
        <v>90</v>
      </c>
      <c r="J4" s="41" t="s">
        <v>91</v>
      </c>
      <c r="K4" s="15" t="s">
        <v>92</v>
      </c>
      <c r="L4" s="15" t="s">
        <v>93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8" customHeight="1">
      <c r="A5" s="177">
        <v>1</v>
      </c>
      <c r="B5" s="173" t="s">
        <v>94</v>
      </c>
      <c r="C5" s="176" t="s">
        <v>95</v>
      </c>
      <c r="D5" s="180"/>
      <c r="E5" s="184" t="s">
        <v>96</v>
      </c>
      <c r="F5" s="42">
        <v>6410</v>
      </c>
      <c r="G5" s="43">
        <v>1.948</v>
      </c>
      <c r="H5" s="44">
        <v>42</v>
      </c>
      <c r="I5" s="45">
        <f>F5*G5*H5/1000</f>
        <v>524.44056</v>
      </c>
      <c r="J5" s="46"/>
      <c r="K5" s="15">
        <v>2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" customHeight="1">
      <c r="A6" s="178"/>
      <c r="B6" s="174"/>
      <c r="C6" s="174"/>
      <c r="D6" s="174"/>
      <c r="E6" s="174"/>
      <c r="F6" s="42"/>
      <c r="G6" s="43"/>
      <c r="H6" s="44"/>
      <c r="I6" s="45"/>
      <c r="J6" s="46"/>
      <c r="K6" s="15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" customHeight="1">
      <c r="A7" s="178"/>
      <c r="B7" s="174"/>
      <c r="C7" s="174"/>
      <c r="D7" s="174"/>
      <c r="E7" s="174"/>
      <c r="F7" s="42"/>
      <c r="G7" s="43"/>
      <c r="H7" s="44"/>
      <c r="I7" s="45"/>
      <c r="J7" s="46"/>
      <c r="K7" s="15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8" customHeight="1">
      <c r="A8" s="178"/>
      <c r="B8" s="174"/>
      <c r="C8" s="174"/>
      <c r="D8" s="174"/>
      <c r="E8" s="174"/>
      <c r="F8" s="42"/>
      <c r="G8" s="43"/>
      <c r="H8" s="44"/>
      <c r="I8" s="45"/>
      <c r="J8" s="46"/>
      <c r="K8" s="15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8" customHeight="1">
      <c r="A9" s="178"/>
      <c r="B9" s="174"/>
      <c r="C9" s="174"/>
      <c r="D9" s="174"/>
      <c r="E9" s="174"/>
      <c r="F9" s="42"/>
      <c r="G9" s="43"/>
      <c r="H9" s="47"/>
      <c r="I9" s="45"/>
      <c r="J9" s="48"/>
      <c r="K9" s="15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8" customHeight="1">
      <c r="A10" s="179"/>
      <c r="B10" s="175"/>
      <c r="C10" s="175"/>
      <c r="D10" s="175"/>
      <c r="E10" s="175"/>
      <c r="F10" s="42"/>
      <c r="G10" s="49"/>
      <c r="H10" s="47"/>
      <c r="I10" s="45"/>
      <c r="J10" s="50"/>
      <c r="K10" s="15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8.75" customHeight="1">
      <c r="A11" s="177">
        <v>2</v>
      </c>
      <c r="B11" s="173" t="s">
        <v>97</v>
      </c>
      <c r="C11" s="176" t="s">
        <v>98</v>
      </c>
      <c r="D11" s="180"/>
      <c r="E11" s="184" t="s">
        <v>96</v>
      </c>
      <c r="F11" s="42">
        <v>5210</v>
      </c>
      <c r="G11" s="43">
        <v>1.4870000000000001</v>
      </c>
      <c r="H11" s="44">
        <v>52</v>
      </c>
      <c r="I11" s="45">
        <f>F11*G11*H11/1000</f>
        <v>402.85804000000002</v>
      </c>
      <c r="J11" s="51"/>
      <c r="K11" s="15">
        <v>2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8" customHeight="1">
      <c r="A12" s="178"/>
      <c r="B12" s="174"/>
      <c r="C12" s="174"/>
      <c r="D12" s="174"/>
      <c r="E12" s="174"/>
      <c r="F12" s="42"/>
      <c r="G12" s="43"/>
      <c r="H12" s="44"/>
      <c r="I12" s="45"/>
      <c r="J12" s="46"/>
      <c r="K12" s="15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8" customHeight="1">
      <c r="A13" s="178"/>
      <c r="B13" s="174"/>
      <c r="C13" s="174"/>
      <c r="D13" s="174"/>
      <c r="E13" s="174"/>
      <c r="F13" s="42"/>
      <c r="G13" s="43"/>
      <c r="H13" s="44"/>
      <c r="I13" s="45"/>
      <c r="J13" s="46"/>
      <c r="K13" s="15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" customHeight="1">
      <c r="A14" s="178"/>
      <c r="B14" s="174"/>
      <c r="C14" s="174"/>
      <c r="D14" s="174"/>
      <c r="E14" s="174"/>
      <c r="F14" s="42"/>
      <c r="G14" s="43"/>
      <c r="H14" s="44"/>
      <c r="I14" s="45"/>
      <c r="J14" s="50"/>
      <c r="K14" s="15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8" customHeight="1">
      <c r="A15" s="178"/>
      <c r="B15" s="174"/>
      <c r="C15" s="174"/>
      <c r="D15" s="174"/>
      <c r="E15" s="174"/>
      <c r="F15" s="42"/>
      <c r="G15" s="49"/>
      <c r="H15" s="47"/>
      <c r="I15" s="45"/>
      <c r="J15" s="50"/>
      <c r="K15" s="15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8" customHeight="1">
      <c r="A16" s="179"/>
      <c r="B16" s="175"/>
      <c r="C16" s="175"/>
      <c r="D16" s="175"/>
      <c r="E16" s="175"/>
      <c r="F16" s="42"/>
      <c r="G16" s="49"/>
      <c r="H16" s="47"/>
      <c r="I16" s="45"/>
      <c r="J16" s="50"/>
      <c r="K16" s="15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8.75" customHeight="1">
      <c r="A17" s="177">
        <v>3</v>
      </c>
      <c r="B17" s="173" t="s">
        <v>99</v>
      </c>
      <c r="C17" s="176" t="s">
        <v>100</v>
      </c>
      <c r="D17" s="180"/>
      <c r="E17" s="184" t="s">
        <v>96</v>
      </c>
      <c r="F17" s="42">
        <v>6540</v>
      </c>
      <c r="G17" s="43">
        <v>1.3440000000000001</v>
      </c>
      <c r="H17" s="44">
        <v>56</v>
      </c>
      <c r="I17" s="45">
        <f>F17*G17*H17/1000</f>
        <v>492.22656000000001</v>
      </c>
      <c r="J17" s="46"/>
      <c r="K17" s="15">
        <v>2</v>
      </c>
      <c r="L17" s="13">
        <f t="shared" ref="L17:L18" si="0">F17*H17/1000</f>
        <v>366.24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8" customHeight="1">
      <c r="A18" s="178"/>
      <c r="B18" s="174"/>
      <c r="C18" s="174"/>
      <c r="D18" s="174"/>
      <c r="E18" s="174"/>
      <c r="F18" s="42"/>
      <c r="G18" s="43"/>
      <c r="H18" s="44"/>
      <c r="I18" s="45"/>
      <c r="J18" s="46"/>
      <c r="K18" s="15"/>
      <c r="L18" s="13">
        <f t="shared" si="0"/>
        <v>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" customHeight="1">
      <c r="A19" s="178"/>
      <c r="B19" s="174"/>
      <c r="C19" s="174"/>
      <c r="D19" s="174"/>
      <c r="E19" s="174"/>
      <c r="F19" s="42"/>
      <c r="G19" s="43"/>
      <c r="H19" s="44"/>
      <c r="I19" s="45"/>
      <c r="J19" s="46"/>
      <c r="K19" s="15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" customHeight="1">
      <c r="A20" s="178"/>
      <c r="B20" s="174"/>
      <c r="C20" s="174"/>
      <c r="D20" s="174"/>
      <c r="E20" s="174"/>
      <c r="F20" s="52"/>
      <c r="G20" s="43"/>
      <c r="H20" s="47"/>
      <c r="I20" s="45"/>
      <c r="J20" s="50"/>
      <c r="K20" s="15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" customHeight="1">
      <c r="A21" s="178"/>
      <c r="B21" s="174"/>
      <c r="C21" s="174"/>
      <c r="D21" s="174"/>
      <c r="E21" s="174"/>
      <c r="F21" s="52"/>
      <c r="G21" s="49"/>
      <c r="H21" s="47"/>
      <c r="I21" s="45"/>
      <c r="J21" s="50"/>
      <c r="K21" s="15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" customHeight="1">
      <c r="A22" s="179"/>
      <c r="B22" s="175"/>
      <c r="C22" s="175"/>
      <c r="D22" s="175"/>
      <c r="E22" s="175"/>
      <c r="F22" s="42"/>
      <c r="G22" s="49"/>
      <c r="H22" s="47"/>
      <c r="I22" s="45"/>
      <c r="J22" s="48"/>
      <c r="K22" s="15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customHeight="1">
      <c r="A23" s="177">
        <v>4</v>
      </c>
      <c r="B23" s="182" t="s">
        <v>101</v>
      </c>
      <c r="C23" s="176" t="s">
        <v>102</v>
      </c>
      <c r="D23" s="185"/>
      <c r="E23" s="184" t="s">
        <v>96</v>
      </c>
      <c r="F23" s="42">
        <v>6540</v>
      </c>
      <c r="G23" s="43">
        <v>0.874</v>
      </c>
      <c r="H23" s="44">
        <v>56</v>
      </c>
      <c r="I23" s="45">
        <f>F23*G23*H23/1000</f>
        <v>320.09376000000003</v>
      </c>
      <c r="J23" s="46"/>
      <c r="K23" s="15">
        <v>2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" customHeight="1">
      <c r="A24" s="178"/>
      <c r="B24" s="174"/>
      <c r="C24" s="174"/>
      <c r="D24" s="174"/>
      <c r="E24" s="174"/>
      <c r="F24" s="42"/>
      <c r="G24" s="43"/>
      <c r="H24" s="44"/>
      <c r="I24" s="45"/>
      <c r="J24" s="46"/>
      <c r="K24" s="15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" customHeight="1">
      <c r="A25" s="178"/>
      <c r="B25" s="174"/>
      <c r="C25" s="174"/>
      <c r="D25" s="174"/>
      <c r="E25" s="174"/>
      <c r="F25" s="42"/>
      <c r="G25" s="43"/>
      <c r="H25" s="44"/>
      <c r="I25" s="45"/>
      <c r="J25" s="46"/>
      <c r="K25" s="15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8" customHeight="1">
      <c r="A26" s="178"/>
      <c r="B26" s="174"/>
      <c r="C26" s="174"/>
      <c r="D26" s="174"/>
      <c r="E26" s="174"/>
      <c r="F26" s="52"/>
      <c r="G26" s="43"/>
      <c r="H26" s="47"/>
      <c r="I26" s="45"/>
      <c r="J26" s="50"/>
      <c r="K26" s="15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8" customHeight="1">
      <c r="A27" s="178"/>
      <c r="B27" s="174"/>
      <c r="C27" s="174"/>
      <c r="D27" s="174"/>
      <c r="E27" s="174"/>
      <c r="F27" s="52"/>
      <c r="G27" s="49"/>
      <c r="H27" s="47"/>
      <c r="I27" s="45"/>
      <c r="J27" s="50"/>
      <c r="K27" s="15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8" customHeight="1">
      <c r="A28" s="179"/>
      <c r="B28" s="175"/>
      <c r="C28" s="175"/>
      <c r="D28" s="175"/>
      <c r="E28" s="175"/>
      <c r="F28" s="42"/>
      <c r="G28" s="49"/>
      <c r="H28" s="47"/>
      <c r="I28" s="45"/>
      <c r="J28" s="48"/>
      <c r="K28" s="15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8.75" customHeight="1">
      <c r="A29" s="177">
        <v>5</v>
      </c>
      <c r="B29" s="173" t="s">
        <v>103</v>
      </c>
      <c r="C29" s="176" t="s">
        <v>104</v>
      </c>
      <c r="D29" s="180"/>
      <c r="E29" s="181" t="s">
        <v>105</v>
      </c>
      <c r="F29" s="42">
        <v>6400</v>
      </c>
      <c r="G29" s="43">
        <v>0.191</v>
      </c>
      <c r="H29" s="44">
        <v>2</v>
      </c>
      <c r="I29" s="45">
        <f>F29*G29*H29/1000</f>
        <v>2.4448000000000003</v>
      </c>
      <c r="J29" s="46"/>
      <c r="K29" s="15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" customHeight="1">
      <c r="A30" s="178"/>
      <c r="B30" s="174"/>
      <c r="C30" s="174"/>
      <c r="D30" s="174"/>
      <c r="E30" s="174"/>
      <c r="F30" s="42"/>
      <c r="G30" s="43"/>
      <c r="H30" s="44"/>
      <c r="I30" s="45"/>
      <c r="J30" s="46"/>
      <c r="K30" s="15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" customHeight="1">
      <c r="A31" s="178"/>
      <c r="B31" s="174"/>
      <c r="C31" s="174"/>
      <c r="D31" s="174"/>
      <c r="E31" s="174"/>
      <c r="F31" s="42"/>
      <c r="G31" s="43"/>
      <c r="H31" s="44"/>
      <c r="I31" s="45"/>
      <c r="J31" s="46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" customHeight="1">
      <c r="A32" s="178"/>
      <c r="B32" s="174"/>
      <c r="C32" s="174"/>
      <c r="D32" s="174"/>
      <c r="E32" s="174"/>
      <c r="F32" s="52"/>
      <c r="G32" s="43"/>
      <c r="H32" s="47"/>
      <c r="I32" s="45"/>
      <c r="J32" s="50"/>
      <c r="K32" s="15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" customHeight="1">
      <c r="A33" s="178"/>
      <c r="B33" s="174"/>
      <c r="C33" s="174"/>
      <c r="D33" s="174"/>
      <c r="E33" s="174"/>
      <c r="F33" s="52"/>
      <c r="G33" s="49"/>
      <c r="H33" s="47"/>
      <c r="I33" s="45"/>
      <c r="J33" s="50"/>
      <c r="K33" s="15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" customHeight="1">
      <c r="A34" s="179"/>
      <c r="B34" s="175"/>
      <c r="C34" s="175"/>
      <c r="D34" s="175"/>
      <c r="E34" s="175"/>
      <c r="F34" s="42"/>
      <c r="G34" s="49"/>
      <c r="H34" s="47"/>
      <c r="I34" s="45"/>
      <c r="J34" s="48"/>
      <c r="K34" s="15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 customHeight="1">
      <c r="A35" s="177">
        <v>6</v>
      </c>
      <c r="B35" s="173" t="s">
        <v>106</v>
      </c>
      <c r="C35" s="176" t="s">
        <v>107</v>
      </c>
      <c r="D35" s="180"/>
      <c r="E35" s="181" t="s">
        <v>105</v>
      </c>
      <c r="F35" s="42">
        <v>6400</v>
      </c>
      <c r="G35" s="43">
        <v>2.2639999999999998</v>
      </c>
      <c r="H35" s="44">
        <v>4</v>
      </c>
      <c r="I35" s="45">
        <f>F35*G35*H35/1000</f>
        <v>57.958399999999997</v>
      </c>
      <c r="J35" s="46"/>
      <c r="K35" s="15">
        <v>1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" customHeight="1">
      <c r="A36" s="178"/>
      <c r="B36" s="174"/>
      <c r="C36" s="174"/>
      <c r="D36" s="174"/>
      <c r="E36" s="174"/>
      <c r="F36" s="42"/>
      <c r="G36" s="43"/>
      <c r="H36" s="44"/>
      <c r="I36" s="45"/>
      <c r="J36" s="46"/>
      <c r="K36" s="15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" customHeight="1">
      <c r="A37" s="178"/>
      <c r="B37" s="174"/>
      <c r="C37" s="174"/>
      <c r="D37" s="174"/>
      <c r="E37" s="174"/>
      <c r="F37" s="42"/>
      <c r="G37" s="43"/>
      <c r="H37" s="44"/>
      <c r="I37" s="45"/>
      <c r="J37" s="46"/>
      <c r="K37" s="15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" customHeight="1">
      <c r="A38" s="178"/>
      <c r="B38" s="174"/>
      <c r="C38" s="174"/>
      <c r="D38" s="174"/>
      <c r="E38" s="174"/>
      <c r="F38" s="52"/>
      <c r="G38" s="43"/>
      <c r="H38" s="47"/>
      <c r="I38" s="45"/>
      <c r="J38" s="50"/>
      <c r="K38" s="15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" customHeight="1">
      <c r="A39" s="178"/>
      <c r="B39" s="174"/>
      <c r="C39" s="174"/>
      <c r="D39" s="174"/>
      <c r="E39" s="174"/>
      <c r="F39" s="52"/>
      <c r="G39" s="49"/>
      <c r="H39" s="47"/>
      <c r="I39" s="45"/>
      <c r="J39" s="50"/>
      <c r="K39" s="15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" customHeight="1">
      <c r="A40" s="179"/>
      <c r="B40" s="175"/>
      <c r="C40" s="175"/>
      <c r="D40" s="175"/>
      <c r="E40" s="175"/>
      <c r="F40" s="42"/>
      <c r="G40" s="49"/>
      <c r="H40" s="47"/>
      <c r="I40" s="45"/>
      <c r="J40" s="48"/>
      <c r="K40" s="15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 customHeight="1">
      <c r="A41" s="177">
        <v>7</v>
      </c>
      <c r="B41" s="173" t="s">
        <v>108</v>
      </c>
      <c r="C41" s="176" t="s">
        <v>109</v>
      </c>
      <c r="D41" s="180"/>
      <c r="E41" s="181" t="s">
        <v>105</v>
      </c>
      <c r="F41" s="42">
        <v>6400</v>
      </c>
      <c r="G41" s="43">
        <v>2.1160000000000001</v>
      </c>
      <c r="H41" s="44">
        <v>5</v>
      </c>
      <c r="I41" s="45">
        <f>F41*G41*H41/1000</f>
        <v>67.712000000000003</v>
      </c>
      <c r="J41" s="46"/>
      <c r="K41" s="15">
        <v>1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" customHeight="1">
      <c r="A42" s="178"/>
      <c r="B42" s="174"/>
      <c r="C42" s="174"/>
      <c r="D42" s="174"/>
      <c r="E42" s="174"/>
      <c r="F42" s="42"/>
      <c r="G42" s="43"/>
      <c r="H42" s="44"/>
      <c r="I42" s="45"/>
      <c r="J42" s="46"/>
      <c r="K42" s="15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" customHeight="1">
      <c r="A43" s="178"/>
      <c r="B43" s="174"/>
      <c r="C43" s="174"/>
      <c r="D43" s="174"/>
      <c r="E43" s="174"/>
      <c r="F43" s="42"/>
      <c r="G43" s="43"/>
      <c r="H43" s="44"/>
      <c r="I43" s="45"/>
      <c r="J43" s="46"/>
      <c r="K43" s="15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" customHeight="1">
      <c r="A44" s="178"/>
      <c r="B44" s="174"/>
      <c r="C44" s="174"/>
      <c r="D44" s="174"/>
      <c r="E44" s="174"/>
      <c r="F44" s="52"/>
      <c r="G44" s="43"/>
      <c r="H44" s="47"/>
      <c r="I44" s="45"/>
      <c r="J44" s="50"/>
      <c r="K44" s="15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" customHeight="1">
      <c r="A45" s="178"/>
      <c r="B45" s="174"/>
      <c r="C45" s="174"/>
      <c r="D45" s="174"/>
      <c r="E45" s="174"/>
      <c r="F45" s="52"/>
      <c r="G45" s="49"/>
      <c r="H45" s="47"/>
      <c r="I45" s="45"/>
      <c r="J45" s="50"/>
      <c r="K45" s="15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" customHeight="1">
      <c r="A46" s="179"/>
      <c r="B46" s="175"/>
      <c r="C46" s="175"/>
      <c r="D46" s="175"/>
      <c r="E46" s="175"/>
      <c r="F46" s="42"/>
      <c r="G46" s="49"/>
      <c r="H46" s="47"/>
      <c r="I46" s="45"/>
      <c r="J46" s="48"/>
      <c r="K46" s="15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>
      <c r="A47" s="177">
        <v>8</v>
      </c>
      <c r="B47" s="173" t="s">
        <v>110</v>
      </c>
      <c r="C47" s="176" t="s">
        <v>111</v>
      </c>
      <c r="D47" s="180"/>
      <c r="E47" s="181" t="s">
        <v>105</v>
      </c>
      <c r="F47" s="42">
        <v>5730</v>
      </c>
      <c r="G47" s="43">
        <v>0.33500000000000002</v>
      </c>
      <c r="H47" s="44">
        <v>59</v>
      </c>
      <c r="I47" s="45">
        <f>F47*G47*H47/1000</f>
        <v>113.25345000000002</v>
      </c>
      <c r="J47" s="46"/>
      <c r="K47" s="15">
        <v>1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" customHeight="1">
      <c r="A48" s="178"/>
      <c r="B48" s="174"/>
      <c r="C48" s="174"/>
      <c r="D48" s="174"/>
      <c r="E48" s="174"/>
      <c r="F48" s="42"/>
      <c r="G48" s="43"/>
      <c r="H48" s="44"/>
      <c r="I48" s="45"/>
      <c r="J48" s="46"/>
      <c r="K48" s="15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" customHeight="1">
      <c r="A49" s="178"/>
      <c r="B49" s="174"/>
      <c r="C49" s="174"/>
      <c r="D49" s="174"/>
      <c r="E49" s="174"/>
      <c r="F49" s="42"/>
      <c r="G49" s="43"/>
      <c r="H49" s="44"/>
      <c r="I49" s="45"/>
      <c r="J49" s="46"/>
      <c r="K49" s="15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" customHeight="1">
      <c r="A50" s="178"/>
      <c r="B50" s="174"/>
      <c r="C50" s="174"/>
      <c r="D50" s="174"/>
      <c r="E50" s="174"/>
      <c r="F50" s="52"/>
      <c r="G50" s="43"/>
      <c r="H50" s="47"/>
      <c r="I50" s="45"/>
      <c r="J50" s="50"/>
      <c r="K50" s="15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" customHeight="1">
      <c r="A51" s="178"/>
      <c r="B51" s="174"/>
      <c r="C51" s="174"/>
      <c r="D51" s="174"/>
      <c r="E51" s="174"/>
      <c r="F51" s="52"/>
      <c r="G51" s="49"/>
      <c r="H51" s="47"/>
      <c r="I51" s="45"/>
      <c r="J51" s="50"/>
      <c r="K51" s="15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" customHeight="1">
      <c r="A52" s="179"/>
      <c r="B52" s="175"/>
      <c r="C52" s="175"/>
      <c r="D52" s="175"/>
      <c r="E52" s="175"/>
      <c r="F52" s="42"/>
      <c r="G52" s="49"/>
      <c r="H52" s="47"/>
      <c r="I52" s="45"/>
      <c r="J52" s="48"/>
      <c r="K52" s="15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 customHeight="1">
      <c r="A53" s="177">
        <v>9</v>
      </c>
      <c r="B53" s="173" t="s">
        <v>112</v>
      </c>
      <c r="C53" s="176" t="s">
        <v>113</v>
      </c>
      <c r="D53" s="180"/>
      <c r="E53" s="181" t="s">
        <v>105</v>
      </c>
      <c r="F53" s="42">
        <v>6400</v>
      </c>
      <c r="G53" s="43">
        <v>1.38</v>
      </c>
      <c r="H53" s="44">
        <v>5</v>
      </c>
      <c r="I53" s="45">
        <f>F53*G53*H53/1000</f>
        <v>44.16</v>
      </c>
      <c r="J53" s="46"/>
      <c r="K53" s="15">
        <v>1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" customHeight="1">
      <c r="A54" s="178"/>
      <c r="B54" s="174"/>
      <c r="C54" s="174"/>
      <c r="D54" s="174"/>
      <c r="E54" s="174"/>
      <c r="F54" s="42"/>
      <c r="G54" s="43"/>
      <c r="H54" s="44"/>
      <c r="I54" s="45"/>
      <c r="J54" s="46"/>
      <c r="K54" s="15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" customHeight="1">
      <c r="A55" s="178"/>
      <c r="B55" s="174"/>
      <c r="C55" s="174"/>
      <c r="D55" s="174"/>
      <c r="E55" s="174"/>
      <c r="F55" s="42"/>
      <c r="G55" s="43"/>
      <c r="H55" s="44"/>
      <c r="I55" s="45"/>
      <c r="J55" s="46"/>
      <c r="K55" s="15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" customHeight="1">
      <c r="A56" s="178"/>
      <c r="B56" s="174"/>
      <c r="C56" s="174"/>
      <c r="D56" s="174"/>
      <c r="E56" s="174"/>
      <c r="F56" s="52"/>
      <c r="G56" s="43"/>
      <c r="H56" s="47"/>
      <c r="I56" s="45"/>
      <c r="J56" s="50"/>
      <c r="K56" s="15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" customHeight="1">
      <c r="A57" s="178"/>
      <c r="B57" s="174"/>
      <c r="C57" s="174"/>
      <c r="D57" s="174"/>
      <c r="E57" s="174"/>
      <c r="F57" s="52"/>
      <c r="G57" s="49"/>
      <c r="H57" s="47"/>
      <c r="I57" s="45"/>
      <c r="J57" s="50"/>
      <c r="K57" s="15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" customHeight="1">
      <c r="A58" s="179"/>
      <c r="B58" s="175"/>
      <c r="C58" s="175"/>
      <c r="D58" s="175"/>
      <c r="E58" s="175"/>
      <c r="F58" s="42"/>
      <c r="G58" s="49"/>
      <c r="H58" s="47"/>
      <c r="I58" s="45"/>
      <c r="J58" s="48"/>
      <c r="K58" s="15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9.5" customHeight="1">
      <c r="A59" s="170" t="s">
        <v>114</v>
      </c>
      <c r="B59" s="171"/>
      <c r="C59" s="171"/>
      <c r="D59" s="171"/>
      <c r="E59" s="171"/>
      <c r="F59" s="171"/>
      <c r="G59" s="171"/>
      <c r="H59" s="172"/>
      <c r="I59" s="53">
        <f>SUM(I5:I58)</f>
        <v>2025.1475700000001</v>
      </c>
      <c r="J59" s="54"/>
      <c r="K59" s="15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25" t="s">
        <v>76</v>
      </c>
      <c r="B60" s="26"/>
      <c r="C60" s="26"/>
      <c r="D60" s="26"/>
      <c r="E60" s="26"/>
      <c r="F60" s="26"/>
      <c r="G60" s="26"/>
      <c r="H60" s="26"/>
      <c r="I60" s="26"/>
      <c r="J60" s="55" t="s">
        <v>115</v>
      </c>
      <c r="K60" s="15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 t="s">
        <v>116</v>
      </c>
      <c r="I62" s="56">
        <f>SUM(I5:I28)</f>
        <v>1739.6189200000001</v>
      </c>
      <c r="J62" s="57"/>
      <c r="K62" s="15"/>
      <c r="L62" s="13">
        <f>SUM(L5:L61)</f>
        <v>366.24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47">
    <mergeCell ref="D11:D16"/>
    <mergeCell ref="E11:E16"/>
    <mergeCell ref="D17:D22"/>
    <mergeCell ref="E17:E22"/>
    <mergeCell ref="D23:D28"/>
    <mergeCell ref="E23:E28"/>
    <mergeCell ref="A1:J1"/>
    <mergeCell ref="A5:A10"/>
    <mergeCell ref="B5:B10"/>
    <mergeCell ref="C5:C10"/>
    <mergeCell ref="D5:D10"/>
    <mergeCell ref="E5:E10"/>
    <mergeCell ref="A11:A16"/>
    <mergeCell ref="B11:B16"/>
    <mergeCell ref="C11:C16"/>
    <mergeCell ref="A17:A22"/>
    <mergeCell ref="B17:B22"/>
    <mergeCell ref="C17:C22"/>
    <mergeCell ref="E29:E34"/>
    <mergeCell ref="A35:A40"/>
    <mergeCell ref="A47:A52"/>
    <mergeCell ref="B23:B28"/>
    <mergeCell ref="C23:C28"/>
    <mergeCell ref="D35:D40"/>
    <mergeCell ref="E35:E40"/>
    <mergeCell ref="D41:D46"/>
    <mergeCell ref="E41:E46"/>
    <mergeCell ref="A23:A28"/>
    <mergeCell ref="A29:A34"/>
    <mergeCell ref="B29:B34"/>
    <mergeCell ref="C29:C34"/>
    <mergeCell ref="D29:D34"/>
    <mergeCell ref="A59:H59"/>
    <mergeCell ref="B35:B40"/>
    <mergeCell ref="C35:C40"/>
    <mergeCell ref="A41:A46"/>
    <mergeCell ref="B41:B46"/>
    <mergeCell ref="C41:C46"/>
    <mergeCell ref="B47:B52"/>
    <mergeCell ref="C47:C52"/>
    <mergeCell ref="A53:A58"/>
    <mergeCell ref="B53:B58"/>
    <mergeCell ref="C53:C58"/>
    <mergeCell ref="D53:D58"/>
    <mergeCell ref="E53:E58"/>
    <mergeCell ref="D47:D52"/>
    <mergeCell ref="E47:E52"/>
  </mergeCells>
  <phoneticPr fontId="16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Input</vt:lpstr>
      <vt:lpstr>갑지</vt:lpstr>
      <vt:lpstr>을지</vt:lpstr>
      <vt:lpstr>Input_임시비교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이장호</dc:creator>
  <cp:lastModifiedBy>David Yang</cp:lastModifiedBy>
  <dcterms:created xsi:type="dcterms:W3CDTF">2002-11-11T02:38:29Z</dcterms:created>
  <dcterms:modified xsi:type="dcterms:W3CDTF">2025-07-18T05:13:50Z</dcterms:modified>
</cp:coreProperties>
</file>