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AEDBCB35-8A41-4E9B-9BBD-15C8905872AA}" xr6:coauthVersionLast="44" xr6:coauthVersionMax="44" xr10:uidLastSave="{00000000-0000-0000-0000-000000000000}"/>
  <bookViews>
    <workbookView xWindow="-120" yWindow="-120" windowWidth="29040" windowHeight="15840" xr2:uid="{204C4836-121A-49E0-852B-D8A77EF4F16B}"/>
  </bookViews>
  <sheets>
    <sheet name="Small Summary" sheetId="4" r:id="rId1"/>
    <sheet name="Summary Sheet" sheetId="1" r:id="rId2"/>
    <sheet name="Per Capita Groups Chart" sheetId="2" r:id="rId3"/>
    <sheet name="GOP Share Chart" sheetId="3" r:id="rId4"/>
  </sheets>
  <definedNames>
    <definedName name="_xlnm.Print_Area" localSheetId="0">'Small Summary'!$B$2:$G$18</definedName>
    <definedName name="_xlnm.Print_Area" localSheetId="1">'Summary Sheet'!$B$1:$L$17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<sst xmlns="http://schemas.openxmlformats.org/spreadsheetml/2006/main" count="49" uniqueCount="29">
  <si>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</si>
  <si>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</si>
  <si>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</si>
  <si>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</si>
  <si>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</si>
  <si>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</si>
  <si>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</si>
  <si>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</si>
  <si>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</si>
  <si>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</si>
  <si>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</si>
  <si>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</si>
  <si>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</si>
  <si>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</si>
  <si>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</si>
  <si>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</si>
  <si>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</si>
  <si>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</si>
  <si>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</si>
  <si>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</si>
  <si>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GOP %</t>
  </si>
  <si>
    <t>Groups Per 100k</t>
  </si>
  <si>
    <t>Votes Democrats</t>
  </si>
  <si>
    <t>Votes GOP</t>
  </si>
  <si>
    <t>Total Votes</t>
  </si>
  <si>
    <t>Median pct BA</t>
  </si>
  <si>
    <t>StDev</t>
  </si>
  <si>
    <t>Number of Indivisible Postings</t>
  </si>
  <si>
    <t>Number of Indivisible Group Postings by American Communities Project County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</si>
</sst>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>
      <alignment horizontal="left" indent="1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0" fillId="0" borderId="6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0" applyNumberFormat="1"/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1" fillId="0" borderId="11" xfId="1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0" fontId="4" fillId="0" borderId="0" xfId="0" applyFont="1"/>
    <xf numFmtId="0" fontId="3" fillId="0" borderId="0" xfId="0" applyFont="1"/>
    <xf numFmtId="1" fontId="4" fillId="0" borderId="0" xfId="0" applyNumberFormat="1" applyFont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Continuous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Indivisible</a:t>
            </a:r>
            <a:r>
              <a:rPr lang="en-US" baseline="0"/>
              <a:t> Groups per 100,000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Sheet'!$F$3:$F$17</c:f>
              <c:numCache>
                <c:formatCode>#,##0.00_);\(#,##0.00\)</c:formatCode>
                <c:ptCount val="15"/>
                <c:pt idx="0">
                  <c:v>1.1898523456441374</c:v>
                </c:pt>
                <c:pt idx="1">
                  <c:v>2.4275465335917863</c:v>
                </c:pt>
                <c:pt idx="2">
                  <c:v>0.53972709821183562</c:v>
                </c:pt>
                <c:pt idx="3">
                  <c:v>0.7700332892535583</c:v>
                </c:pt>
                <c:pt idx="4">
                  <c:v>1.1453558217326125</c:v>
                </c:pt>
                <c:pt idx="5">
                  <c:v>1.0758376859146612</c:v>
                </c:pt>
                <c:pt idx="6">
                  <c:v>1.5656073044476568</c:v>
                </c:pt>
                <c:pt idx="7">
                  <c:v>0.72890378237784592</c:v>
                </c:pt>
                <c:pt idx="8">
                  <c:v>0.97694889091877157</c:v>
                </c:pt>
                <c:pt idx="9">
                  <c:v>1.5437400315669185</c:v>
                </c:pt>
                <c:pt idx="10">
                  <c:v>2.3083842643306443</c:v>
                </c:pt>
                <c:pt idx="11">
                  <c:v>0.19904186931024601</c:v>
                </c:pt>
                <c:pt idx="12">
                  <c:v>0.53738112681657213</c:v>
                </c:pt>
                <c:pt idx="13">
                  <c:v>1.4792126004649502</c:v>
                </c:pt>
                <c:pt idx="14">
                  <c:v>1.1336475941876252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B8-B0E8-43E1E5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15695"/>
        <c:axId val="1641926607"/>
      </c:barChart>
      <c:catAx>
        <c:axId val="1729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6607"/>
        <c:crosses val="autoZero"/>
        <c:auto val="1"/>
        <c:lblAlgn val="ctr"/>
        <c:lblOffset val="100"/>
        <c:noMultiLvlLbl val="0"/>
      </c:catAx>
      <c:valAx>
        <c:axId val="16419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</a:t>
            </a:r>
            <a:r>
              <a:rPr lang="en-US" baseline="0"/>
              <a:t> Share of Total Votes by County Type,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Sheet'!$K$3:$K$17</c:f>
              <c:numCache>
                <c:formatCode>0.0%</c:formatCode>
                <c:ptCount val="15"/>
                <c:pt idx="0">
                  <c:v>0.55688870059560514</c:v>
                </c:pt>
                <c:pt idx="1">
                  <c:v>0.58502433250926744</c:v>
                </c:pt>
                <c:pt idx="2">
                  <c:v>0.49057710138589922</c:v>
                </c:pt>
                <c:pt idx="3">
                  <c:v>0.73457060768363058</c:v>
                </c:pt>
                <c:pt idx="4">
                  <c:v>0.71029782040310696</c:v>
                </c:pt>
                <c:pt idx="5">
                  <c:v>0.55717554709788486</c:v>
                </c:pt>
                <c:pt idx="6">
                  <c:v>0.37981994202347374</c:v>
                </c:pt>
                <c:pt idx="7">
                  <c:v>0.46406268589502053</c:v>
                </c:pt>
                <c:pt idx="8">
                  <c:v>0.48692942556974045</c:v>
                </c:pt>
                <c:pt idx="9">
                  <c:v>0.61194892532702205</c:v>
                </c:pt>
                <c:pt idx="10">
                  <c:v>0.44661911409739952</c:v>
                </c:pt>
                <c:pt idx="11">
                  <c:v>0.4804927483406351</c:v>
                </c:pt>
                <c:pt idx="12">
                  <c:v>0.74374900240810005</c:v>
                </c:pt>
                <c:pt idx="13">
                  <c:v>0.29505183875648405</c:v>
                </c:pt>
                <c:pt idx="14">
                  <c:v>0.54262208445883053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310-B52A-BCA3A8E3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36144"/>
        <c:axId val="1347298144"/>
      </c:barChart>
      <c:catAx>
        <c:axId val="14365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98144"/>
        <c:crosses val="autoZero"/>
        <c:auto val="1"/>
        <c:lblAlgn val="ctr"/>
        <c:lblOffset val="100"/>
        <c:noMultiLvlLbl val="0"/>
      </c:catAx>
      <c:valAx>
        <c:axId val="1347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0D13-F24A-4E9D-95AA-5505798C06EF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77D57B-BC9B-4C36-B48E-4DEC752E9C02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B348-3AC5-49F9-99EA-DBD5D4148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4D781-0EB3-41D4-8D0D-93AA9A085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2AD3-BA13-420D-9286-F9C51453B19F}">
  <sheetPr>
    <pageSetUpPr fitToPage="1"/>
  </sheetPr>
  <dimension ref="B2:O19"/>
  <sheetViews>
    <sheetView showGridLines="0" tabSelected="1" zoomScale="130" zoomScaleNormal="130" workbookViewId="0">
      <selection activeCell="B2" sqref="B2:G18"/>
    </sheetView>
  </sheetViews>
  <sheetFormatPr defaultRowHeight="15" x14ac:dyDescent="0.25"/>
  <cols>
    <col min="1" max="1" width="11.5703125" customWidth="1"/>
    <col min="2" max="2" width="7.140625" customWidth="1"/>
    <col min="3" max="3" width="25.140625" customWidth="1"/>
    <col min="4" max="4" width="11.5703125" customWidth="1"/>
    <col min="5" max="5" width="13" customWidth="1"/>
    <col min="6" max="7" width="8.7109375" customWidth="1"/>
    <col min="8" max="8" width="11.5703125" customWidth="1"/>
    <col min="9" max="9" width="12.85546875" customWidth="1"/>
    <col min="10" max="11" width="12.140625" customWidth="1"/>
  </cols>
  <sheetData>
    <row r="2" spans="2:12" ht="69" customHeight="1" x14ac:dyDescent="0.25">
      <c r="B2" s="36" t="s">
        <v>28</v>
      </c>
      <c r="C2" s="36"/>
      <c r="D2" s="36"/>
      <c r="E2" s="36"/>
      <c r="F2" s="36"/>
      <c r="G2" s="36"/>
      <c r="H2" s="34"/>
      <c r="I2" s="34"/>
      <c r="J2" s="34"/>
      <c r="K2" s="34"/>
      <c r="L2" s="34"/>
    </row>
    <row r="3" spans="2:12" ht="50.25" customHeight="1" thickBot="1" x14ac:dyDescent="0.3">
      <c r="B3" s="17" t="s">
        <v>1</v>
      </c>
      <c r="C3" s="18" t="s">
        <v>2</v>
      </c>
      <c r="D3" s="19" t="s">
        <v>27</v>
      </c>
      <c r="E3" s="20" t="s">
        <v>19</v>
      </c>
      <c r="F3" s="20" t="s">
        <v>21</v>
      </c>
      <c r="G3" s="26" t="s">
        <v>26</v>
      </c>
    </row>
    <row r="4" spans="2:12" ht="16.5" thickTop="1" x14ac:dyDescent="0.25">
      <c r="B4" s="9">
        <v>1</v>
      </c>
      <c r="C4" s="1" t="s">
        <v>4</v>
      </c>
      <c r="D4" s="2">
        <v>433</v>
      </c>
      <c r="E4" s="6">
        <v>36391000</v>
      </c>
      <c r="F4" s="29">
        <f t="shared" ref="F4:F17" si="0">(D4/E4)*100000</f>
        <v>1.1898546343876233</v>
      </c>
      <c r="G4" s="27">
        <v>1.7623044999999999</v>
      </c>
      <c r="H4" s="8"/>
      <c r="I4" s="31"/>
      <c r="J4" s="32"/>
    </row>
    <row r="5" spans="2:12" ht="15.75" x14ac:dyDescent="0.25">
      <c r="B5" s="10">
        <v>2</v>
      </c>
      <c r="C5" s="3" t="s">
        <v>5</v>
      </c>
      <c r="D5" s="2">
        <v>407</v>
      </c>
      <c r="E5" s="6">
        <v>16766000</v>
      </c>
      <c r="F5" s="29">
        <f t="shared" si="0"/>
        <v>2.4275319098174881</v>
      </c>
      <c r="G5" s="27">
        <v>9.6566320000000001</v>
      </c>
      <c r="H5" s="8"/>
      <c r="I5" s="33"/>
      <c r="J5" s="32"/>
    </row>
    <row r="6" spans="2:12" ht="15.75" x14ac:dyDescent="0.25">
      <c r="B6" s="10">
        <v>3</v>
      </c>
      <c r="C6" s="3" t="s">
        <v>6</v>
      </c>
      <c r="D6" s="2">
        <v>89</v>
      </c>
      <c r="E6" s="6">
        <v>16490000</v>
      </c>
      <c r="F6" s="29">
        <f t="shared" si="0"/>
        <v>0.53972104305639779</v>
      </c>
      <c r="G6" s="27">
        <v>1.5693873</v>
      </c>
      <c r="H6" s="8"/>
      <c r="I6" s="33"/>
      <c r="J6" s="32"/>
    </row>
    <row r="7" spans="2:12" ht="15.75" x14ac:dyDescent="0.25">
      <c r="B7" s="10">
        <v>4</v>
      </c>
      <c r="C7" s="3" t="s">
        <v>7</v>
      </c>
      <c r="D7" s="2">
        <v>97</v>
      </c>
      <c r="E7" s="6">
        <v>12597000</v>
      </c>
      <c r="F7" s="29">
        <f t="shared" si="0"/>
        <v>0.77002460903389691</v>
      </c>
      <c r="G7" s="27">
        <v>1.4682225</v>
      </c>
      <c r="H7" s="8"/>
      <c r="I7" s="33"/>
      <c r="J7" s="32"/>
    </row>
    <row r="8" spans="2:12" ht="15.75" x14ac:dyDescent="0.25">
      <c r="B8" s="10">
        <v>5</v>
      </c>
      <c r="C8" s="3" t="s">
        <v>8</v>
      </c>
      <c r="D8" s="2">
        <v>98</v>
      </c>
      <c r="E8" s="6">
        <v>8556000</v>
      </c>
      <c r="F8" s="29">
        <f t="shared" si="0"/>
        <v>1.1453950444132772</v>
      </c>
      <c r="G8" s="27">
        <v>2.6775264000000001</v>
      </c>
      <c r="H8" s="8"/>
      <c r="I8" s="33"/>
      <c r="J8" s="32"/>
    </row>
    <row r="9" spans="2:12" ht="15.75" x14ac:dyDescent="0.25">
      <c r="B9" s="10">
        <v>6</v>
      </c>
      <c r="C9" s="3" t="s">
        <v>9</v>
      </c>
      <c r="D9" s="2">
        <v>114</v>
      </c>
      <c r="E9" s="6">
        <v>10596000</v>
      </c>
      <c r="F9" s="29">
        <f t="shared" si="0"/>
        <v>1.0758776896942244</v>
      </c>
      <c r="G9" s="27">
        <v>1.8481508</v>
      </c>
      <c r="H9" s="8"/>
      <c r="I9" s="33"/>
      <c r="J9" s="32"/>
    </row>
    <row r="10" spans="2:12" ht="15.75" x14ac:dyDescent="0.25">
      <c r="B10" s="10">
        <v>7</v>
      </c>
      <c r="C10" s="3" t="s">
        <v>10</v>
      </c>
      <c r="D10" s="2">
        <v>1107</v>
      </c>
      <c r="E10" s="6">
        <v>70707000</v>
      </c>
      <c r="F10" s="29">
        <f t="shared" si="0"/>
        <v>1.5656158513301368</v>
      </c>
      <c r="G10" s="27">
        <v>1.1985889000000001</v>
      </c>
      <c r="H10" s="8"/>
      <c r="I10" s="33"/>
      <c r="J10" s="32"/>
    </row>
    <row r="11" spans="2:12" ht="15.75" x14ac:dyDescent="0.25">
      <c r="B11" s="10">
        <v>8</v>
      </c>
      <c r="C11" s="3" t="s">
        <v>11</v>
      </c>
      <c r="D11" s="2">
        <v>91</v>
      </c>
      <c r="E11" s="6">
        <v>12485000</v>
      </c>
      <c r="F11" s="29">
        <f t="shared" si="0"/>
        <v>0.72887464957949544</v>
      </c>
      <c r="G11" s="27">
        <v>2.8235128999999999</v>
      </c>
      <c r="H11" s="8"/>
      <c r="I11" s="33"/>
      <c r="J11" s="32"/>
    </row>
    <row r="12" spans="2:12" ht="15.75" x14ac:dyDescent="0.25">
      <c r="B12" s="10">
        <v>9</v>
      </c>
      <c r="C12" s="3" t="s">
        <v>12</v>
      </c>
      <c r="D12" s="2">
        <v>8</v>
      </c>
      <c r="E12" s="6">
        <v>819000</v>
      </c>
      <c r="F12" s="29">
        <f t="shared" si="0"/>
        <v>0.97680097680097677</v>
      </c>
      <c r="G12" s="27">
        <v>2.0728118000000002</v>
      </c>
      <c r="H12" s="8"/>
      <c r="I12" s="33"/>
      <c r="J12" s="32"/>
    </row>
    <row r="13" spans="2:12" ht="15.75" x14ac:dyDescent="0.25">
      <c r="B13" s="10">
        <v>10</v>
      </c>
      <c r="C13" s="3" t="s">
        <v>13</v>
      </c>
      <c r="D13" s="2">
        <v>331</v>
      </c>
      <c r="E13" s="6">
        <v>21441000</v>
      </c>
      <c r="F13" s="29">
        <f t="shared" si="0"/>
        <v>1.5437712793246585</v>
      </c>
      <c r="G13" s="27">
        <v>2.8955213999999998</v>
      </c>
      <c r="H13" s="8"/>
      <c r="I13" s="33"/>
      <c r="J13" s="32"/>
    </row>
    <row r="14" spans="2:12" ht="15.75" x14ac:dyDescent="0.25">
      <c r="B14" s="10">
        <v>11</v>
      </c>
      <c r="C14" s="3" t="s">
        <v>14</v>
      </c>
      <c r="D14" s="2">
        <v>445</v>
      </c>
      <c r="E14" s="6">
        <v>19278000</v>
      </c>
      <c r="F14" s="29">
        <f t="shared" si="0"/>
        <v>2.3083307397032886</v>
      </c>
      <c r="G14" s="27">
        <v>2.5529674</v>
      </c>
      <c r="H14" s="8"/>
      <c r="I14" s="33"/>
      <c r="J14" s="32"/>
    </row>
    <row r="15" spans="2:12" ht="15.75" x14ac:dyDescent="0.25">
      <c r="B15" s="10">
        <v>12</v>
      </c>
      <c r="C15" s="3" t="s">
        <v>15</v>
      </c>
      <c r="D15" s="2">
        <v>7</v>
      </c>
      <c r="E15" s="6">
        <v>3517000</v>
      </c>
      <c r="F15" s="29">
        <f t="shared" si="0"/>
        <v>0.19903326698891102</v>
      </c>
      <c r="G15" s="27">
        <v>0.83783985000000005</v>
      </c>
      <c r="H15" s="8"/>
      <c r="I15" s="33"/>
      <c r="J15" s="32"/>
    </row>
    <row r="16" spans="2:12" ht="15.75" x14ac:dyDescent="0.25">
      <c r="B16" s="10">
        <v>13</v>
      </c>
      <c r="C16" s="3" t="s">
        <v>16</v>
      </c>
      <c r="D16" s="2">
        <v>3</v>
      </c>
      <c r="E16" s="6">
        <v>558000</v>
      </c>
      <c r="F16" s="29">
        <f t="shared" si="0"/>
        <v>0.5376344086021505</v>
      </c>
      <c r="G16" s="27">
        <v>3.1696260999999999</v>
      </c>
      <c r="H16" s="8"/>
      <c r="I16" s="33"/>
      <c r="J16" s="32"/>
    </row>
    <row r="17" spans="2:15" ht="15.75" x14ac:dyDescent="0.25">
      <c r="B17" s="10">
        <v>14</v>
      </c>
      <c r="C17" s="3" t="s">
        <v>17</v>
      </c>
      <c r="D17" s="2">
        <v>1190</v>
      </c>
      <c r="E17" s="6">
        <v>80448000</v>
      </c>
      <c r="F17" s="29">
        <f t="shared" si="0"/>
        <v>1.4792163882259348</v>
      </c>
      <c r="G17" s="27">
        <v>1.3909813</v>
      </c>
      <c r="H17" s="8"/>
      <c r="I17" s="33"/>
      <c r="J17" s="32"/>
    </row>
    <row r="18" spans="2:15" ht="15.75" x14ac:dyDescent="0.25">
      <c r="B18" s="11">
        <v>15</v>
      </c>
      <c r="C18" s="4" t="s">
        <v>18</v>
      </c>
      <c r="D18" s="5">
        <v>187</v>
      </c>
      <c r="E18" s="7">
        <v>16495000</v>
      </c>
      <c r="F18" s="30">
        <f>(D18/E18)*100000</f>
        <v>1.1336768717793271</v>
      </c>
      <c r="G18" s="28">
        <v>0.91483930999999996</v>
      </c>
      <c r="H18" s="8"/>
      <c r="I18" s="33"/>
      <c r="J18" s="32"/>
    </row>
    <row r="19" spans="2:15" ht="15.75" x14ac:dyDescent="0.25">
      <c r="E19" s="8"/>
      <c r="N19" s="33"/>
      <c r="O19" s="32"/>
    </row>
  </sheetData>
  <conditionalFormatting sqref="F4:F18">
    <cfRule type="colorScale" priority="4">
      <colorScale>
        <cfvo type="min"/>
        <cfvo type="max"/>
        <color rgb="FFFCFCFF"/>
        <color theme="9" tint="0.39997558519241921"/>
      </colorScale>
    </cfRule>
  </conditionalFormatting>
  <conditionalFormatting sqref="G4:G18">
    <cfRule type="colorScale" priority="1">
      <colorScale>
        <cfvo type="min"/>
        <cfvo type="max"/>
        <color rgb="FFFCFCFF"/>
        <color rgb="FF9966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O18"/>
  <sheetViews>
    <sheetView workbookViewId="0"/>
  </sheetViews>
  <sheetFormatPr defaultRowHeight="15" x14ac:dyDescent="0.25"/>
  <cols>
    <col min="2" max="2" width="7.140625" customWidth="1"/>
    <col min="3" max="3" width="25.140625" customWidth="1"/>
    <col min="4" max="4" width="11.5703125" customWidth="1"/>
    <col min="5" max="5" width="13" customWidth="1"/>
    <col min="6" max="7" width="8.7109375" customWidth="1"/>
    <col min="8" max="9" width="12.85546875" customWidth="1"/>
    <col min="10" max="11" width="12.140625" customWidth="1"/>
  </cols>
  <sheetData>
    <row r="1" spans="2:15" ht="69" customHeight="1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2:15" ht="50.25" customHeight="1" thickBot="1" x14ac:dyDescent="0.3">
      <c r="B2" s="17" t="s">
        <v>1</v>
      </c>
      <c r="C2" s="18" t="s">
        <v>2</v>
      </c>
      <c r="D2" s="19" t="s">
        <v>3</v>
      </c>
      <c r="E2" s="20" t="s">
        <v>19</v>
      </c>
      <c r="F2" s="20" t="s">
        <v>21</v>
      </c>
      <c r="G2" s="26" t="s">
        <v>26</v>
      </c>
      <c r="H2" s="24" t="s">
        <v>22</v>
      </c>
      <c r="I2" s="25" t="s">
        <v>23</v>
      </c>
      <c r="J2" s="25" t="s">
        <v>24</v>
      </c>
      <c r="K2" s="21" t="s">
        <v>20</v>
      </c>
      <c r="L2" s="26" t="s">
        <v>25</v>
      </c>
    </row>
    <row r="3" spans="2:15" ht="16.5" thickTop="1" x14ac:dyDescent="0.25">
      <c r="B3" s="9">
        <v>1</v>
      </c>
      <c r="C3" s="1" t="s">
        <v>4</v>
      </c>
      <c r="D3" s="2">
        <v>433</v>
      </c>
      <c r="E3" s="6">
        <v>36391070</v>
      </c>
      <c r="F3" s="29">
        <f t="shared" ref="F3:F16" si="0">(D3/E3)*100000</f>
        <v>1.1898523456441374</v>
      </c>
      <c r="G3" s="27">
        <v>1.7623044999999999</v>
      </c>
      <c r="H3" s="14">
        <v>6226561</v>
      </c>
      <c r="I3" s="13">
        <v>9089568</v>
      </c>
      <c r="J3" s="13">
        <v>16322055</v>
      </c>
      <c r="K3" s="22">
        <f>I3/J3</f>
        <v>0.55688870059560514</v>
      </c>
      <c r="L3" s="27">
        <v>0.28000000000000003</v>
      </c>
      <c r="N3" s="31"/>
      <c r="O3" s="32"/>
    </row>
    <row r="4" spans="2:15" ht="15.75" x14ac:dyDescent="0.25">
      <c r="B4" s="10">
        <v>2</v>
      </c>
      <c r="C4" s="3" t="s">
        <v>5</v>
      </c>
      <c r="D4" s="2">
        <v>407</v>
      </c>
      <c r="E4" s="6">
        <v>16765899</v>
      </c>
      <c r="F4" s="29">
        <f t="shared" si="0"/>
        <v>2.4275465335917863</v>
      </c>
      <c r="G4" s="27">
        <v>9.6566320000000001</v>
      </c>
      <c r="H4" s="12">
        <v>2770461</v>
      </c>
      <c r="I4" s="13">
        <v>4476309</v>
      </c>
      <c r="J4" s="13">
        <v>7651492</v>
      </c>
      <c r="K4" s="22">
        <f t="shared" ref="K4:K17" si="1">I4/J4</f>
        <v>0.58502433250926744</v>
      </c>
      <c r="L4" s="27">
        <v>0.20100000000000001</v>
      </c>
      <c r="N4" s="33"/>
      <c r="O4" s="32"/>
    </row>
    <row r="5" spans="2:15" ht="15.75" x14ac:dyDescent="0.25">
      <c r="B5" s="10">
        <v>3</v>
      </c>
      <c r="C5" s="3" t="s">
        <v>6</v>
      </c>
      <c r="D5" s="2">
        <v>89</v>
      </c>
      <c r="E5" s="6">
        <v>16489815</v>
      </c>
      <c r="F5" s="29">
        <f t="shared" si="0"/>
        <v>0.53972709821183562</v>
      </c>
      <c r="G5" s="27">
        <v>1.5693873</v>
      </c>
      <c r="H5" s="12">
        <v>3283025</v>
      </c>
      <c r="I5" s="13">
        <v>3356556</v>
      </c>
      <c r="J5" s="13">
        <v>6842056</v>
      </c>
      <c r="K5" s="22">
        <f t="shared" si="1"/>
        <v>0.49057710138589922</v>
      </c>
      <c r="L5" s="27">
        <v>0.14399999999999999</v>
      </c>
      <c r="N5" s="33"/>
      <c r="O5" s="32"/>
    </row>
    <row r="6" spans="2:15" ht="15.75" x14ac:dyDescent="0.25">
      <c r="B6" s="10">
        <v>4</v>
      </c>
      <c r="C6" s="3" t="s">
        <v>7</v>
      </c>
      <c r="D6" s="2">
        <v>97</v>
      </c>
      <c r="E6" s="6">
        <v>12596858</v>
      </c>
      <c r="F6" s="29">
        <f t="shared" si="0"/>
        <v>0.7700332892535583</v>
      </c>
      <c r="G6" s="27">
        <v>1.4682225</v>
      </c>
      <c r="H6" s="12">
        <v>1158545</v>
      </c>
      <c r="I6" s="13">
        <v>3717714</v>
      </c>
      <c r="J6" s="13">
        <v>5061071</v>
      </c>
      <c r="K6" s="22">
        <f t="shared" si="1"/>
        <v>0.73457060768363058</v>
      </c>
      <c r="L6" s="27">
        <v>0.151</v>
      </c>
      <c r="N6" s="33"/>
      <c r="O6" s="32"/>
    </row>
    <row r="7" spans="2:15" ht="15.75" x14ac:dyDescent="0.25">
      <c r="B7" s="10">
        <v>5</v>
      </c>
      <c r="C7" s="3" t="s">
        <v>8</v>
      </c>
      <c r="D7" s="2">
        <v>98</v>
      </c>
      <c r="E7" s="6">
        <v>8556293</v>
      </c>
      <c r="F7" s="29">
        <f t="shared" si="0"/>
        <v>1.1453558217326125</v>
      </c>
      <c r="G7" s="27">
        <v>2.6775264000000001</v>
      </c>
      <c r="H7" s="12">
        <v>919405</v>
      </c>
      <c r="I7" s="13">
        <v>2644426</v>
      </c>
      <c r="J7" s="13">
        <v>3722982</v>
      </c>
      <c r="K7" s="22">
        <f t="shared" si="1"/>
        <v>0.71029782040310696</v>
      </c>
      <c r="L7" s="27">
        <v>0.14499999999999999</v>
      </c>
      <c r="N7" s="33"/>
      <c r="O7" s="32"/>
    </row>
    <row r="8" spans="2:15" ht="15.75" x14ac:dyDescent="0.25">
      <c r="B8" s="10">
        <v>6</v>
      </c>
      <c r="C8" s="3" t="s">
        <v>9</v>
      </c>
      <c r="D8" s="2">
        <v>114</v>
      </c>
      <c r="E8" s="6">
        <v>10596394</v>
      </c>
      <c r="F8" s="29">
        <f t="shared" si="0"/>
        <v>1.0758376859146612</v>
      </c>
      <c r="G8" s="27">
        <v>1.8481508</v>
      </c>
      <c r="H8" s="12">
        <v>1558535</v>
      </c>
      <c r="I8" s="13">
        <v>2263719</v>
      </c>
      <c r="J8" s="13">
        <v>4062847</v>
      </c>
      <c r="K8" s="22">
        <f t="shared" si="1"/>
        <v>0.55717554709788486</v>
      </c>
      <c r="L8" s="27">
        <v>0.24149999999999999</v>
      </c>
      <c r="N8" s="33"/>
      <c r="O8" s="32"/>
    </row>
    <row r="9" spans="2:15" ht="15.75" x14ac:dyDescent="0.25">
      <c r="B9" s="10">
        <v>7</v>
      </c>
      <c r="C9" s="3" t="s">
        <v>10</v>
      </c>
      <c r="D9" s="2">
        <v>1107</v>
      </c>
      <c r="E9" s="6">
        <v>70707386</v>
      </c>
      <c r="F9" s="29">
        <f t="shared" si="0"/>
        <v>1.5656073044476568</v>
      </c>
      <c r="G9" s="27">
        <v>1.1985889000000001</v>
      </c>
      <c r="H9" s="12">
        <v>17373073</v>
      </c>
      <c r="I9" s="13">
        <v>11616976</v>
      </c>
      <c r="J9" s="13">
        <v>30585482</v>
      </c>
      <c r="K9" s="22">
        <f t="shared" si="1"/>
        <v>0.37981994202347374</v>
      </c>
      <c r="L9" s="27">
        <v>0.35699999999999998</v>
      </c>
      <c r="N9" s="33"/>
      <c r="O9" s="32"/>
    </row>
    <row r="10" spans="2:15" ht="15.75" x14ac:dyDescent="0.25">
      <c r="B10" s="10">
        <v>8</v>
      </c>
      <c r="C10" s="3" t="s">
        <v>11</v>
      </c>
      <c r="D10" s="2">
        <v>91</v>
      </c>
      <c r="E10" s="6">
        <v>12484501</v>
      </c>
      <c r="F10" s="29">
        <f t="shared" si="0"/>
        <v>0.72890378237784592</v>
      </c>
      <c r="G10" s="27">
        <v>2.8235128999999999</v>
      </c>
      <c r="H10" s="12">
        <v>1690947</v>
      </c>
      <c r="I10" s="13">
        <v>1634342</v>
      </c>
      <c r="J10" s="13">
        <v>3521813</v>
      </c>
      <c r="K10" s="22">
        <f t="shared" si="1"/>
        <v>0.46406268589502053</v>
      </c>
      <c r="L10" s="27">
        <v>0.15</v>
      </c>
      <c r="N10" s="33"/>
      <c r="O10" s="32"/>
    </row>
    <row r="11" spans="2:15" ht="15.75" x14ac:dyDescent="0.25">
      <c r="B11" s="10">
        <v>9</v>
      </c>
      <c r="C11" s="3" t="s">
        <v>12</v>
      </c>
      <c r="D11" s="2">
        <v>8</v>
      </c>
      <c r="E11" s="6">
        <v>818876</v>
      </c>
      <c r="F11" s="29">
        <f t="shared" si="0"/>
        <v>0.97694889091877157</v>
      </c>
      <c r="G11" s="27">
        <v>2.0728118000000002</v>
      </c>
      <c r="H11" s="12">
        <v>110002</v>
      </c>
      <c r="I11" s="13">
        <v>124074</v>
      </c>
      <c r="J11" s="13">
        <v>254809</v>
      </c>
      <c r="K11" s="22">
        <f t="shared" si="1"/>
        <v>0.48692942556974045</v>
      </c>
      <c r="L11" s="27">
        <v>0.1595</v>
      </c>
      <c r="N11" s="33"/>
      <c r="O11" s="32"/>
    </row>
    <row r="12" spans="2:15" ht="15.75" x14ac:dyDescent="0.25">
      <c r="B12" s="10">
        <v>10</v>
      </c>
      <c r="C12" s="3" t="s">
        <v>13</v>
      </c>
      <c r="D12" s="2">
        <v>331</v>
      </c>
      <c r="E12" s="6">
        <v>21441434</v>
      </c>
      <c r="F12" s="29">
        <f t="shared" si="0"/>
        <v>1.5437400315669185</v>
      </c>
      <c r="G12" s="27">
        <v>2.8955213999999998</v>
      </c>
      <c r="H12" s="12">
        <v>3260468</v>
      </c>
      <c r="I12" s="13">
        <v>6115287</v>
      </c>
      <c r="J12" s="13">
        <v>9993133</v>
      </c>
      <c r="K12" s="22">
        <f t="shared" si="1"/>
        <v>0.61194892532702205</v>
      </c>
      <c r="L12" s="27">
        <v>0.19800000000000001</v>
      </c>
      <c r="N12" s="33"/>
      <c r="O12" s="32"/>
    </row>
    <row r="13" spans="2:15" ht="15.75" x14ac:dyDescent="0.25">
      <c r="B13" s="10">
        <v>11</v>
      </c>
      <c r="C13" s="3" t="s">
        <v>14</v>
      </c>
      <c r="D13" s="2">
        <v>445</v>
      </c>
      <c r="E13" s="6">
        <v>19277553</v>
      </c>
      <c r="F13" s="29">
        <f t="shared" si="0"/>
        <v>2.3083842643306443</v>
      </c>
      <c r="G13" s="27">
        <v>2.5529674</v>
      </c>
      <c r="H13" s="12">
        <v>4189499</v>
      </c>
      <c r="I13" s="13">
        <v>3896913</v>
      </c>
      <c r="J13" s="13">
        <v>8725361</v>
      </c>
      <c r="K13" s="22">
        <f t="shared" si="1"/>
        <v>0.44661911409739952</v>
      </c>
      <c r="L13" s="27">
        <v>0.33400000000000002</v>
      </c>
      <c r="N13" s="33"/>
      <c r="O13" s="32"/>
    </row>
    <row r="14" spans="2:15" ht="15.75" x14ac:dyDescent="0.25">
      <c r="B14" s="10">
        <v>12</v>
      </c>
      <c r="C14" s="3" t="s">
        <v>15</v>
      </c>
      <c r="D14" s="2">
        <v>7</v>
      </c>
      <c r="E14" s="6">
        <v>3516848</v>
      </c>
      <c r="F14" s="29">
        <f t="shared" si="0"/>
        <v>0.19904186931024601</v>
      </c>
      <c r="G14" s="27">
        <v>0.83783985000000005</v>
      </c>
      <c r="H14" s="12">
        <v>325646</v>
      </c>
      <c r="I14" s="13">
        <v>609026</v>
      </c>
      <c r="J14" s="13">
        <v>1267503</v>
      </c>
      <c r="K14" s="22">
        <f t="shared" si="1"/>
        <v>0.4804927483406351</v>
      </c>
      <c r="L14" s="27">
        <v>0.21199999999999999</v>
      </c>
      <c r="N14" s="33"/>
      <c r="O14" s="32"/>
    </row>
    <row r="15" spans="2:15" ht="15.75" x14ac:dyDescent="0.25">
      <c r="B15" s="10">
        <v>13</v>
      </c>
      <c r="C15" s="3" t="s">
        <v>16</v>
      </c>
      <c r="D15" s="2">
        <v>3</v>
      </c>
      <c r="E15" s="6">
        <v>558263</v>
      </c>
      <c r="F15" s="29">
        <f t="shared" si="0"/>
        <v>0.53738112681657213</v>
      </c>
      <c r="G15" s="27">
        <v>3.1696260999999999</v>
      </c>
      <c r="H15" s="12">
        <v>57294</v>
      </c>
      <c r="I15" s="13">
        <v>214344</v>
      </c>
      <c r="J15" s="13">
        <v>288194</v>
      </c>
      <c r="K15" s="22">
        <f t="shared" si="1"/>
        <v>0.74374900240810005</v>
      </c>
      <c r="L15" s="27">
        <v>0.20100000000000001</v>
      </c>
      <c r="N15" s="33"/>
      <c r="O15" s="32"/>
    </row>
    <row r="16" spans="2:15" ht="15.75" x14ac:dyDescent="0.25">
      <c r="B16" s="10">
        <v>14</v>
      </c>
      <c r="C16" s="3" t="s">
        <v>17</v>
      </c>
      <c r="D16" s="2">
        <v>1190</v>
      </c>
      <c r="E16" s="6">
        <v>80448206</v>
      </c>
      <c r="F16" s="29">
        <f t="shared" si="0"/>
        <v>1.4792126004649502</v>
      </c>
      <c r="G16" s="27">
        <v>1.3909813</v>
      </c>
      <c r="H16" s="12">
        <v>19579545</v>
      </c>
      <c r="I16" s="13">
        <v>8877551</v>
      </c>
      <c r="J16" s="13">
        <v>30088106</v>
      </c>
      <c r="K16" s="22">
        <f t="shared" si="1"/>
        <v>0.29505183875648405</v>
      </c>
      <c r="L16" s="27">
        <v>0.32300000000000001</v>
      </c>
      <c r="N16" s="33"/>
      <c r="O16" s="32"/>
    </row>
    <row r="17" spans="2:15" ht="15.75" x14ac:dyDescent="0.25">
      <c r="B17" s="11">
        <v>15</v>
      </c>
      <c r="C17" s="4" t="s">
        <v>18</v>
      </c>
      <c r="D17" s="5">
        <v>187</v>
      </c>
      <c r="E17" s="7">
        <v>16495426</v>
      </c>
      <c r="F17" s="30">
        <f>(D17/E17)*100000</f>
        <v>1.1336475941876252</v>
      </c>
      <c r="G17" s="28">
        <v>0.91483930999999996</v>
      </c>
      <c r="H17" s="15">
        <v>3120882</v>
      </c>
      <c r="I17" s="16">
        <v>4153243</v>
      </c>
      <c r="J17" s="16">
        <v>7654025</v>
      </c>
      <c r="K17" s="23">
        <f t="shared" si="1"/>
        <v>0.54262208445883053</v>
      </c>
      <c r="L17" s="28">
        <v>0.251</v>
      </c>
      <c r="N17" s="33"/>
      <c r="O17" s="32"/>
    </row>
    <row r="18" spans="2:15" ht="15.75" x14ac:dyDescent="0.25">
      <c r="E18" s="8"/>
      <c r="N18" s="33"/>
      <c r="O18" s="32"/>
    </row>
  </sheetData>
  <mergeCells count="1">
    <mergeCell ref="B1:L1"/>
  </mergeCells>
  <conditionalFormatting sqref="F3:F17">
    <cfRule type="colorScale" priority="6">
      <colorScale>
        <cfvo type="min"/>
        <cfvo type="max"/>
        <color rgb="FFFCFCFF"/>
        <color theme="9" tint="0.39997558519241921"/>
      </colorScale>
    </cfRule>
  </conditionalFormatting>
  <conditionalFormatting sqref="K3:K17">
    <cfRule type="colorScale" priority="3">
      <colorScale>
        <cfvo type="min"/>
        <cfvo type="num" val="0.5"/>
        <cfvo type="max"/>
        <color theme="4" tint="0.39997558519241921"/>
        <color rgb="FFFCFCFF"/>
        <color rgb="FFFF7C80"/>
      </colorScale>
    </cfRule>
  </conditionalFormatting>
  <conditionalFormatting sqref="L3:L17">
    <cfRule type="colorScale" priority="2">
      <colorScale>
        <cfvo type="min"/>
        <cfvo type="max"/>
        <color rgb="FFFCFCFF"/>
        <color rgb="FF9966FF"/>
      </colorScale>
    </cfRule>
  </conditionalFormatting>
  <conditionalFormatting sqref="G3:G17">
    <cfRule type="colorScale" priority="1">
      <colorScale>
        <cfvo type="min"/>
        <cfvo type="max"/>
        <color rgb="FFFCFCFF"/>
        <color rgb="FF9966FF"/>
      </colorScale>
    </cfRule>
  </conditionalFormatting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Small Summary</vt:lpstr>
      <vt:lpstr>Summary Sheet</vt:lpstr>
      <vt:lpstr>Per Capita Groups Chart</vt:lpstr>
      <vt:lpstr>GOP Share Chart</vt:lpstr>
      <vt:lpstr>'Small Summary'!Print_Area</vt:lpstr>
      <vt:lpstr>'Summary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2019-09-04T20:39:33Z</cp:lastPrinted>
  <dcterms:created xsi:type="dcterms:W3CDTF">2019-07-26T20:33:07Z</dcterms:created>
  <dcterms:modified xsi:type="dcterms:W3CDTF">2019-09-04T20:44:53Z</dcterms:modified>
</cp:coreProperties>
</file>