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60" windowWidth="28275" windowHeight="13815" activeTab="1"/>
  </bookViews>
  <sheets>
    <sheet name="forward_classification_stats" sheetId="1" r:id="rId1"/>
    <sheet name="Foglio1" sheetId="2" r:id="rId2"/>
  </sheets>
  <externalReferences>
    <externalReference r:id="rId3"/>
  </externalReferences>
  <calcPr calcId="0"/>
</workbook>
</file>

<file path=xl/calcChain.xml><?xml version="1.0" encoding="utf-8"?>
<calcChain xmlns="http://schemas.openxmlformats.org/spreadsheetml/2006/main">
  <c r="D4" i="2"/>
  <c r="D5"/>
  <c r="D6"/>
  <c r="D7"/>
  <c r="A4"/>
  <c r="B4"/>
  <c r="E4"/>
  <c r="F4"/>
  <c r="G4"/>
  <c r="H4"/>
  <c r="I4"/>
  <c r="J4"/>
  <c r="K4"/>
  <c r="A5"/>
  <c r="B5"/>
  <c r="E5"/>
  <c r="F5"/>
  <c r="G5"/>
  <c r="H5"/>
  <c r="I5"/>
  <c r="J5"/>
  <c r="K5"/>
  <c r="A6"/>
  <c r="B6"/>
  <c r="E6"/>
  <c r="F6"/>
  <c r="G6"/>
  <c r="H6"/>
  <c r="I6"/>
  <c r="J6"/>
  <c r="K6"/>
  <c r="A7"/>
  <c r="B7"/>
  <c r="E7"/>
  <c r="F7"/>
  <c r="G7"/>
  <c r="H7"/>
  <c r="I7"/>
  <c r="J7"/>
  <c r="K7"/>
  <c r="K3"/>
  <c r="J3"/>
  <c r="I3"/>
  <c r="H3"/>
  <c r="G3"/>
  <c r="F3"/>
  <c r="E3"/>
  <c r="D3"/>
  <c r="B3"/>
  <c r="A3"/>
  <c r="R12" i="1"/>
  <c r="R11"/>
  <c r="R10"/>
  <c r="R9"/>
  <c r="Q10"/>
  <c r="Q9"/>
  <c r="Q12"/>
  <c r="Q11"/>
</calcChain>
</file>

<file path=xl/sharedStrings.xml><?xml version="1.0" encoding="utf-8"?>
<sst xmlns="http://schemas.openxmlformats.org/spreadsheetml/2006/main" count="44" uniqueCount="40">
  <si>
    <t>numResources</t>
  </si>
  <si>
    <t>numTasks_UP</t>
  </si>
  <si>
    <t>dblExecutionTime_UP</t>
  </si>
  <si>
    <t>iTotServiced_UP</t>
  </si>
  <si>
    <t>dbTraveledDistance_UP</t>
  </si>
  <si>
    <t>dbCompletionTime_UP</t>
  </si>
  <si>
    <t>dbWaitingTime_UP</t>
  </si>
  <si>
    <t>dbTotalCosts_UP</t>
  </si>
  <si>
    <t>numTasks_P</t>
  </si>
  <si>
    <t>dblExecutionTime_P</t>
  </si>
  <si>
    <t>iTotServiced_P</t>
  </si>
  <si>
    <t>dbTraveledDistance_P</t>
  </si>
  <si>
    <t>dbCompletionTime_P</t>
  </si>
  <si>
    <t>dbWaitingTime_P</t>
  </si>
  <si>
    <t>dbTotalCosts_P</t>
  </si>
  <si>
    <t>dbAbsExecTimeDiff</t>
  </si>
  <si>
    <t>dbPerExecTimeDiff</t>
  </si>
  <si>
    <t>dbAbsSrvcdTasksDiff</t>
  </si>
  <si>
    <t>dbPerSrvcdTasksDiff</t>
  </si>
  <si>
    <t>dbPrecision</t>
  </si>
  <si>
    <t>dbRecall</t>
  </si>
  <si>
    <t>dbAbsCorrectlyClassified</t>
  </si>
  <si>
    <t>dbPerCorrectlyClassified</t>
  </si>
  <si>
    <t>dbAbsUncorrectlyClassified</t>
  </si>
  <si>
    <t>dbPerUncorrectlyClassified</t>
  </si>
  <si>
    <t>Media</t>
  </si>
  <si>
    <t>StdDev</t>
  </si>
  <si>
    <t>Min</t>
  </si>
  <si>
    <t>Max</t>
  </si>
  <si>
    <t>#Resources</t>
  </si>
  <si>
    <t>#Task</t>
  </si>
  <si>
    <t>Density</t>
  </si>
  <si>
    <t>Unpruned</t>
  </si>
  <si>
    <t>Pruned</t>
  </si>
  <si>
    <r>
      <rPr>
        <b/>
        <sz val="11"/>
        <color theme="1"/>
        <rFont val="Calibri"/>
        <family val="2"/>
      </rPr>
      <t>Δ</t>
    </r>
    <r>
      <rPr>
        <b/>
        <i/>
        <sz val="11"/>
        <color theme="1"/>
        <rFont val="Calibri"/>
        <family val="2"/>
      </rPr>
      <t xml:space="preserve"> Execution time (s)</t>
    </r>
  </si>
  <si>
    <r>
      <rPr>
        <b/>
        <sz val="11"/>
        <color theme="1"/>
        <rFont val="Calibri"/>
        <family val="2"/>
      </rPr>
      <t>Δ</t>
    </r>
    <r>
      <rPr>
        <b/>
        <i/>
        <sz val="11"/>
        <color theme="1"/>
        <rFont val="Calibri"/>
        <family val="2"/>
      </rPr>
      <t xml:space="preserve"> Execution time (%)</t>
    </r>
  </si>
  <si>
    <r>
      <rPr>
        <b/>
        <sz val="11"/>
        <color theme="1"/>
        <rFont val="Calibri"/>
        <family val="2"/>
      </rPr>
      <t>Δ</t>
    </r>
    <r>
      <rPr>
        <b/>
        <i/>
        <sz val="11"/>
        <color theme="1"/>
        <rFont val="Calibri"/>
        <family val="2"/>
      </rPr>
      <t xml:space="preserve"> Serviced tasks</t>
    </r>
  </si>
  <si>
    <r>
      <rPr>
        <b/>
        <sz val="11"/>
        <color theme="1"/>
        <rFont val="Calibri"/>
        <family val="2"/>
      </rPr>
      <t>Δ</t>
    </r>
    <r>
      <rPr>
        <b/>
        <i/>
        <sz val="11"/>
        <color theme="1"/>
        <rFont val="Calibri"/>
        <family val="2"/>
      </rPr>
      <t xml:space="preserve"> Serviced tasks (%)</t>
    </r>
  </si>
  <si>
    <t>Exec Time (s)</t>
  </si>
  <si>
    <t>#Task serviced</t>
  </si>
</sst>
</file>

<file path=xl/styles.xml><?xml version="1.0" encoding="utf-8"?>
<styleSheet xmlns="http://schemas.openxmlformats.org/spreadsheetml/2006/main">
  <numFmts count="3">
    <numFmt numFmtId="164" formatCode="0.0%"/>
    <numFmt numFmtId="170" formatCode="0.000"/>
    <numFmt numFmtId="171" formatCode="0.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6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164" fontId="0" fillId="0" borderId="10" xfId="1" applyNumberFormat="1" applyFont="1" applyBorder="1"/>
    <xf numFmtId="10" fontId="0" fillId="0" borderId="10" xfId="1" applyNumberFormat="1" applyFont="1" applyBorder="1"/>
    <xf numFmtId="10" fontId="0" fillId="0" borderId="17" xfId="1" applyNumberFormat="1" applyFont="1" applyBorder="1"/>
    <xf numFmtId="10" fontId="0" fillId="0" borderId="19" xfId="1" applyNumberFormat="1" applyFont="1" applyBorder="1"/>
    <xf numFmtId="10" fontId="0" fillId="0" borderId="20" xfId="1" applyNumberFormat="1" applyFont="1" applyBorder="1"/>
    <xf numFmtId="0" fontId="16" fillId="33" borderId="10" xfId="0" applyFont="1" applyFill="1" applyBorder="1"/>
    <xf numFmtId="0" fontId="16" fillId="33" borderId="11" xfId="0" applyFont="1" applyFill="1" applyBorder="1"/>
    <xf numFmtId="0" fontId="16" fillId="33" borderId="13" xfId="0" applyFont="1" applyFill="1" applyBorder="1"/>
    <xf numFmtId="0" fontId="16" fillId="33" borderId="14" xfId="0" applyFont="1" applyFill="1" applyBorder="1"/>
    <xf numFmtId="0" fontId="16" fillId="33" borderId="15" xfId="0" applyFont="1" applyFill="1" applyBorder="1"/>
    <xf numFmtId="0" fontId="16" fillId="33" borderId="12" xfId="0" applyFont="1" applyFill="1" applyBorder="1"/>
    <xf numFmtId="10" fontId="0" fillId="0" borderId="10" xfId="0" applyNumberFormat="1" applyBorder="1"/>
    <xf numFmtId="0" fontId="0" fillId="0" borderId="21" xfId="0" applyBorder="1"/>
    <xf numFmtId="0" fontId="0" fillId="0" borderId="10" xfId="0" applyBorder="1" applyAlignment="1">
      <alignment horizontal="right"/>
    </xf>
    <xf numFmtId="2" fontId="0" fillId="0" borderId="10" xfId="0" applyNumberFormat="1" applyBorder="1"/>
    <xf numFmtId="2" fontId="0" fillId="0" borderId="17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171" fontId="0" fillId="0" borderId="10" xfId="0" applyNumberFormat="1" applyBorder="1"/>
    <xf numFmtId="171" fontId="0" fillId="0" borderId="17" xfId="0" applyNumberFormat="1" applyBorder="1"/>
    <xf numFmtId="171" fontId="0" fillId="0" borderId="19" xfId="0" applyNumberFormat="1" applyBorder="1"/>
    <xf numFmtId="171" fontId="0" fillId="0" borderId="20" xfId="0" applyNumberFormat="1" applyBorder="1"/>
    <xf numFmtId="170" fontId="0" fillId="0" borderId="12" xfId="0" applyNumberFormat="1" applyBorder="1"/>
    <xf numFmtId="171" fontId="0" fillId="0" borderId="16" xfId="0" applyNumberFormat="1" applyBorder="1"/>
    <xf numFmtId="171" fontId="0" fillId="0" borderId="18" xfId="0" applyNumberFormat="1" applyBorder="1"/>
    <xf numFmtId="0" fontId="18" fillId="34" borderId="10" xfId="0" applyFont="1" applyFill="1" applyBorder="1" applyAlignment="1">
      <alignment horizontal="center"/>
    </xf>
    <xf numFmtId="0" fontId="19" fillId="34" borderId="10" xfId="0" applyFont="1" applyFill="1" applyBorder="1" applyAlignment="1">
      <alignment horizontal="center" vertical="center"/>
    </xf>
    <xf numFmtId="0" fontId="21" fillId="34" borderId="10" xfId="0" applyFont="1" applyFill="1" applyBorder="1" applyAlignment="1">
      <alignment horizontal="center"/>
    </xf>
    <xf numFmtId="0" fontId="18" fillId="34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</cellXfs>
  <cellStyles count="43">
    <cellStyle name="20% - Colore 1" xfId="20" builtinId="30" customBuiltin="1"/>
    <cellStyle name="20% - Colore 2" xfId="24" builtinId="34" customBuiltin="1"/>
    <cellStyle name="20% - Colore 3" xfId="28" builtinId="38" customBuiltin="1"/>
    <cellStyle name="20% - Colore 4" xfId="32" builtinId="42" customBuiltin="1"/>
    <cellStyle name="20% - Colore 5" xfId="36" builtinId="46" customBuiltin="1"/>
    <cellStyle name="20% - Colore 6" xfId="40" builtinId="50" customBuiltin="1"/>
    <cellStyle name="40% - Colore 1" xfId="21" builtinId="31" customBuiltin="1"/>
    <cellStyle name="40% - Colore 2" xfId="25" builtinId="35" customBuiltin="1"/>
    <cellStyle name="40% - Colore 3" xfId="29" builtinId="39" customBuiltin="1"/>
    <cellStyle name="40% - Colore 4" xfId="33" builtinId="43" customBuiltin="1"/>
    <cellStyle name="40% - Colore 5" xfId="37" builtinId="47" customBuiltin="1"/>
    <cellStyle name="40% - Colore 6" xfId="41" builtinId="51" customBuiltin="1"/>
    <cellStyle name="60% - Colore 1" xfId="22" builtinId="32" customBuiltin="1"/>
    <cellStyle name="60% - Colore 2" xfId="26" builtinId="36" customBuiltin="1"/>
    <cellStyle name="60% - Colore 3" xfId="30" builtinId="40" customBuiltin="1"/>
    <cellStyle name="60% - Colore 4" xfId="34" builtinId="44" customBuiltin="1"/>
    <cellStyle name="60% - Colore 5" xfId="38" builtinId="48" customBuiltin="1"/>
    <cellStyle name="60% - Colore 6" xfId="42" builtinId="52" customBuiltin="1"/>
    <cellStyle name="Calcolo" xfId="12" builtinId="22" customBuiltin="1"/>
    <cellStyle name="Cella collegata" xfId="13" builtinId="24" customBuiltin="1"/>
    <cellStyle name="Cella da controllare" xfId="14" builtinId="23" customBuiltin="1"/>
    <cellStyle name="Colore 1" xfId="19" builtinId="29" customBuiltin="1"/>
    <cellStyle name="Colore 2" xfId="23" builtinId="33" customBuiltin="1"/>
    <cellStyle name="Colore 3" xfId="27" builtinId="37" customBuiltin="1"/>
    <cellStyle name="Colore 4" xfId="31" builtinId="41" customBuiltin="1"/>
    <cellStyle name="Colore 5" xfId="35" builtinId="45" customBuiltin="1"/>
    <cellStyle name="Colore 6" xfId="39" builtinId="49" customBuiltin="1"/>
    <cellStyle name="Input" xfId="10" builtinId="20" customBuiltin="1"/>
    <cellStyle name="Neutrale" xfId="9" builtinId="28" customBuiltin="1"/>
    <cellStyle name="Normale" xfId="0" builtinId="0"/>
    <cellStyle name="Nota" xfId="16" builtinId="10" customBuiltin="1"/>
    <cellStyle name="Output" xfId="11" builtinId="21" customBuiltin="1"/>
    <cellStyle name="Percentuale" xfId="1" builtinId="5"/>
    <cellStyle name="Testo avviso" xfId="15" builtinId="11" customBuiltin="1"/>
    <cellStyle name="Testo descrittivo" xfId="17" builtinId="53" customBuiltin="1"/>
    <cellStyle name="Titolo" xfId="2" builtinId="15" customBuiltin="1"/>
    <cellStyle name="Titolo 1" xfId="3" builtinId="16" customBuiltin="1"/>
    <cellStyle name="Titolo 2" xfId="4" builtinId="17" customBuiltin="1"/>
    <cellStyle name="Titolo 3" xfId="5" builtinId="18" customBuiltin="1"/>
    <cellStyle name="Titolo 4" xfId="6" builtinId="19" customBuiltin="1"/>
    <cellStyle name="Totale" xfId="18" builtinId="25" customBuiltin="1"/>
    <cellStyle name="Valore non valido" xfId="8" builtinId="27" customBuiltin="1"/>
    <cellStyle name="Valore valido" xfId="7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Differenze</a:t>
            </a:r>
            <a:r>
              <a:rPr lang="it-IT" baseline="0"/>
              <a:t> di tempo di esecuzione e numero di task (%) tra dataset completo e potato</a:t>
            </a:r>
            <a:endParaRPr lang="it-IT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forward_classification_stats!$Q$1</c:f>
              <c:strCache>
                <c:ptCount val="1"/>
                <c:pt idx="0">
                  <c:v>dbPerExecTimeDiff</c:v>
                </c:pt>
              </c:strCache>
            </c:strRef>
          </c:tx>
          <c:marker>
            <c:symbol val="none"/>
          </c:marker>
          <c:dLbls>
            <c:showVal val="1"/>
          </c:dLbls>
          <c:val>
            <c:numRef>
              <c:f>forward_classification_stats!$Q$2:$Q$6</c:f>
              <c:numCache>
                <c:formatCode>0.00%</c:formatCode>
                <c:ptCount val="5"/>
                <c:pt idx="0">
                  <c:v>-0.25958423311568701</c:v>
                </c:pt>
                <c:pt idx="1">
                  <c:v>-0.28867275944680598</c:v>
                </c:pt>
                <c:pt idx="2">
                  <c:v>-0.24154263567228501</c:v>
                </c:pt>
                <c:pt idx="3">
                  <c:v>-0.18302407650469801</c:v>
                </c:pt>
                <c:pt idx="4">
                  <c:v>-0.26938287755392998</c:v>
                </c:pt>
              </c:numCache>
            </c:numRef>
          </c:val>
        </c:ser>
        <c:ser>
          <c:idx val="1"/>
          <c:order val="1"/>
          <c:tx>
            <c:strRef>
              <c:f>forward_classification_stats!$S$1</c:f>
              <c:strCache>
                <c:ptCount val="1"/>
                <c:pt idx="0">
                  <c:v>dbPerSrvcdTasksDiff</c:v>
                </c:pt>
              </c:strCache>
            </c:strRef>
          </c:tx>
          <c:marker>
            <c:symbol val="none"/>
          </c:marker>
          <c:dLbls>
            <c:dLblPos val="b"/>
            <c:showVal val="1"/>
          </c:dLbls>
          <c:val>
            <c:numRef>
              <c:f>forward_classification_stats!$S$2:$S$6</c:f>
              <c:numCache>
                <c:formatCode>0.00%</c:formatCode>
                <c:ptCount val="5"/>
                <c:pt idx="0">
                  <c:v>-9.0909090909090905E-3</c:v>
                </c:pt>
                <c:pt idx="1">
                  <c:v>-3.4530386740331399E-3</c:v>
                </c:pt>
                <c:pt idx="2">
                  <c:v>-1.03806228373702E-2</c:v>
                </c:pt>
                <c:pt idx="3">
                  <c:v>-1.39178844815588E-3</c:v>
                </c:pt>
                <c:pt idx="4">
                  <c:v>-9.7087378640776604E-3</c:v>
                </c:pt>
              </c:numCache>
            </c:numRef>
          </c:val>
        </c:ser>
        <c:marker val="1"/>
        <c:axId val="161010432"/>
        <c:axId val="161011968"/>
      </c:lineChart>
      <c:catAx>
        <c:axId val="161010432"/>
        <c:scaling>
          <c:orientation val="minMax"/>
        </c:scaling>
        <c:axPos val="b"/>
        <c:tickLblPos val="nextTo"/>
        <c:crossAx val="161011968"/>
        <c:crosses val="autoZero"/>
        <c:auto val="1"/>
        <c:lblAlgn val="ctr"/>
        <c:lblOffset val="100"/>
      </c:catAx>
      <c:valAx>
        <c:axId val="161011968"/>
        <c:scaling>
          <c:orientation val="minMax"/>
        </c:scaling>
        <c:axPos val="l"/>
        <c:majorGridlines/>
        <c:numFmt formatCode="0.00%" sourceLinked="1"/>
        <c:tickLblPos val="nextTo"/>
        <c:crossAx val="16101043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l-GR"/>
              <a:t>Δ</a:t>
            </a:r>
            <a:r>
              <a:rPr lang="en-US"/>
              <a:t> tempo di esecuzione e #task schedulati per dataset 20-200 con</a:t>
            </a:r>
            <a:r>
              <a:rPr lang="en-US" baseline="0"/>
              <a:t> validazione "in avanti"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Foglio1!$I$1</c:f>
              <c:strCache>
                <c:ptCount val="1"/>
                <c:pt idx="0">
                  <c:v>Δ Execution time (%)</c:v>
                </c:pt>
              </c:strCache>
            </c:strRef>
          </c:tx>
          <c:marker>
            <c:symbol val="none"/>
          </c:marker>
          <c:dLbls>
            <c:showVal val="1"/>
          </c:dLbls>
          <c:val>
            <c:numRef>
              <c:f>Foglio1!$I$3:$I$7</c:f>
              <c:numCache>
                <c:formatCode>0.00%</c:formatCode>
                <c:ptCount val="5"/>
                <c:pt idx="0">
                  <c:v>-0.25958423311568701</c:v>
                </c:pt>
                <c:pt idx="1">
                  <c:v>-0.28867275944680598</c:v>
                </c:pt>
                <c:pt idx="2">
                  <c:v>-0.24154263567228501</c:v>
                </c:pt>
                <c:pt idx="3">
                  <c:v>-0.18302407650469801</c:v>
                </c:pt>
                <c:pt idx="4">
                  <c:v>-0.26938287755392998</c:v>
                </c:pt>
              </c:numCache>
            </c:numRef>
          </c:val>
        </c:ser>
        <c:ser>
          <c:idx val="1"/>
          <c:order val="1"/>
          <c:tx>
            <c:strRef>
              <c:f>Foglio1!$K$1</c:f>
              <c:strCache>
                <c:ptCount val="1"/>
                <c:pt idx="0">
                  <c:v>Δ Serviced tasks (%)</c:v>
                </c:pt>
              </c:strCache>
            </c:strRef>
          </c:tx>
          <c:marker>
            <c:symbol val="none"/>
          </c:marker>
          <c:dLbls>
            <c:dLblPos val="b"/>
            <c:showVal val="1"/>
          </c:dLbls>
          <c:val>
            <c:numRef>
              <c:f>Foglio1!$K$3:$K$7</c:f>
              <c:numCache>
                <c:formatCode>0.0%</c:formatCode>
                <c:ptCount val="5"/>
                <c:pt idx="0">
                  <c:v>-9.0909090909090905E-3</c:v>
                </c:pt>
                <c:pt idx="1">
                  <c:v>-3.4530386740331399E-3</c:v>
                </c:pt>
                <c:pt idx="2">
                  <c:v>-1.03806228373702E-2</c:v>
                </c:pt>
                <c:pt idx="3">
                  <c:v>-1.39178844815588E-3</c:v>
                </c:pt>
                <c:pt idx="4">
                  <c:v>-9.7087378640776604E-3</c:v>
                </c:pt>
              </c:numCache>
            </c:numRef>
          </c:val>
        </c:ser>
        <c:marker val="1"/>
        <c:axId val="148828544"/>
        <c:axId val="148830080"/>
      </c:lineChart>
      <c:catAx>
        <c:axId val="148828544"/>
        <c:scaling>
          <c:orientation val="minMax"/>
        </c:scaling>
        <c:axPos val="b"/>
        <c:tickLblPos val="nextTo"/>
        <c:crossAx val="148830080"/>
        <c:crosses val="autoZero"/>
        <c:auto val="1"/>
        <c:lblAlgn val="ctr"/>
        <c:lblOffset val="100"/>
      </c:catAx>
      <c:valAx>
        <c:axId val="148830080"/>
        <c:scaling>
          <c:orientation val="minMax"/>
        </c:scaling>
        <c:axPos val="l"/>
        <c:majorGridlines/>
        <c:numFmt formatCode="0.00%" sourceLinked="1"/>
        <c:tickLblPos val="nextTo"/>
        <c:crossAx val="1488285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714375</xdr:colOff>
      <xdr:row>15</xdr:row>
      <xdr:rowOff>38099</xdr:rowOff>
    </xdr:from>
    <xdr:to>
      <xdr:col>24</xdr:col>
      <xdr:colOff>590550</xdr:colOff>
      <xdr:row>39</xdr:row>
      <xdr:rowOff>28575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590551</xdr:colOff>
      <xdr:row>15</xdr:row>
      <xdr:rowOff>19049</xdr:rowOff>
    </xdr:from>
    <xdr:to>
      <xdr:col>11</xdr:col>
      <xdr:colOff>228601</xdr:colOff>
      <xdr:row>36</xdr:row>
      <xdr:rowOff>47624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perr/workspace/Data_Mining/docs/Results_finali_rv3_17070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ll__stats"/>
      <sheetName val="Validazione classificatore"/>
      <sheetName val="Medie risultati"/>
      <sheetName val="Sommario risultati"/>
    </sheetNames>
    <sheetDataSet>
      <sheetData sheetId="0" refreshError="1"/>
      <sheetData sheetId="1" refreshError="1"/>
      <sheetData sheetId="2" refreshError="1"/>
      <sheetData sheetId="3">
        <row r="1">
          <cell r="I1" t="str">
            <v>Δ Execution time (%)</v>
          </cell>
          <cell r="K1" t="str">
            <v>Δ Serviced tasks (%)</v>
          </cell>
        </row>
        <row r="21">
          <cell r="I21">
            <v>-0.47101889446593498</v>
          </cell>
          <cell r="K21">
            <v>-4.3795620437956199E-2</v>
          </cell>
        </row>
        <row r="22">
          <cell r="I22">
            <v>-0.40396909962706401</v>
          </cell>
          <cell r="K22">
            <v>-2.8776978417266098E-2</v>
          </cell>
        </row>
        <row r="23">
          <cell r="I23">
            <v>-0.23910077317913001</v>
          </cell>
          <cell r="K23">
            <v>-7.1942446043165402E-3</v>
          </cell>
        </row>
        <row r="24">
          <cell r="I24">
            <v>-0.46896575064302098</v>
          </cell>
          <cell r="K24">
            <v>-3.6496350364963501E-2</v>
          </cell>
        </row>
        <row r="25">
          <cell r="I25">
            <v>-0.29496006609749298</v>
          </cell>
          <cell r="K25">
            <v>-1.50375939849624E-2</v>
          </cell>
        </row>
        <row r="26">
          <cell r="I26">
            <v>-0.27796683578765002</v>
          </cell>
          <cell r="K26">
            <v>0</v>
          </cell>
        </row>
        <row r="27">
          <cell r="I27">
            <v>-0.208351773408358</v>
          </cell>
          <cell r="K27">
            <v>-1.35135135135135E-2</v>
          </cell>
        </row>
        <row r="28">
          <cell r="I28">
            <v>-0.36945078640284101</v>
          </cell>
          <cell r="K28">
            <v>-1.3605442176870699E-2</v>
          </cell>
        </row>
        <row r="29">
          <cell r="I29">
            <v>-0.37672042152323099</v>
          </cell>
          <cell r="K29">
            <v>-2.7397260273972601E-2</v>
          </cell>
        </row>
        <row r="30">
          <cell r="I30">
            <v>-0.36818705220061398</v>
          </cell>
          <cell r="K30">
            <v>-2.0134228187919399E-2</v>
          </cell>
        </row>
        <row r="31">
          <cell r="I31">
            <v>-0.45131977498918202</v>
          </cell>
          <cell r="K31">
            <v>-0.11764705882352899</v>
          </cell>
        </row>
        <row r="32">
          <cell r="I32">
            <v>-8.4284514664261401E-2</v>
          </cell>
          <cell r="K32">
            <v>-6.9930069930069904E-3</v>
          </cell>
        </row>
        <row r="33">
          <cell r="I33">
            <v>-0.46414398650126498</v>
          </cell>
          <cell r="K33">
            <v>-4.3795620437956199E-2</v>
          </cell>
        </row>
        <row r="34">
          <cell r="I34">
            <v>-0.422222222222222</v>
          </cell>
          <cell r="K34">
            <v>0</v>
          </cell>
        </row>
        <row r="35">
          <cell r="I35">
            <v>-0.28777131077967699</v>
          </cell>
          <cell r="K35">
            <v>-4.2857142857142802E-2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workbookViewId="0">
      <selection activeCell="S7" sqref="S7"/>
    </sheetView>
  </sheetViews>
  <sheetFormatPr defaultRowHeight="15"/>
  <cols>
    <col min="1" max="1" width="14.140625" bestFit="1" customWidth="1"/>
    <col min="2" max="2" width="13.28515625" bestFit="1" customWidth="1"/>
    <col min="3" max="3" width="20.7109375" bestFit="1" customWidth="1"/>
    <col min="4" max="4" width="15.5703125" bestFit="1" customWidth="1"/>
    <col min="5" max="5" width="22.42578125" hidden="1" customWidth="1"/>
    <col min="6" max="6" width="22" hidden="1" customWidth="1"/>
    <col min="7" max="7" width="18.28515625" hidden="1" customWidth="1"/>
    <col min="8" max="8" width="16" hidden="1" customWidth="1"/>
    <col min="9" max="9" width="11.85546875" bestFit="1" customWidth="1"/>
    <col min="10" max="10" width="19.42578125" bestFit="1" customWidth="1"/>
    <col min="11" max="11" width="14.28515625" bestFit="1" customWidth="1"/>
    <col min="12" max="12" width="21" hidden="1" customWidth="1"/>
    <col min="13" max="13" width="20.5703125" hidden="1" customWidth="1"/>
    <col min="14" max="14" width="16.85546875" hidden="1" customWidth="1"/>
    <col min="15" max="15" width="14.7109375" hidden="1" customWidth="1"/>
    <col min="16" max="16" width="18.5703125" bestFit="1" customWidth="1"/>
    <col min="17" max="17" width="18.28515625" bestFit="1" customWidth="1"/>
    <col min="18" max="18" width="19.5703125" bestFit="1" customWidth="1"/>
    <col min="19" max="19" width="19.28515625" customWidth="1"/>
    <col min="20" max="20" width="12" bestFit="1" customWidth="1"/>
    <col min="21" max="21" width="8.5703125" bestFit="1" customWidth="1"/>
    <col min="22" max="22" width="23.5703125" bestFit="1" customWidth="1"/>
    <col min="23" max="23" width="23.28515625" bestFit="1" customWidth="1"/>
    <col min="24" max="24" width="25.85546875" bestFit="1" customWidth="1"/>
    <col min="25" max="25" width="25.5703125" bestFit="1" customWidth="1"/>
  </cols>
  <sheetData>
    <row r="1" spans="1:25">
      <c r="A1" s="12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5" t="s">
        <v>7</v>
      </c>
      <c r="I1" s="13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5" t="s">
        <v>14</v>
      </c>
      <c r="P1" s="13" t="s">
        <v>15</v>
      </c>
      <c r="Q1" s="14" t="s">
        <v>16</v>
      </c>
      <c r="R1" s="14" t="s">
        <v>17</v>
      </c>
      <c r="S1" s="15" t="s">
        <v>18</v>
      </c>
      <c r="T1" s="16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</row>
    <row r="2" spans="1:25">
      <c r="A2" s="2">
        <v>200</v>
      </c>
      <c r="B2" s="3">
        <v>2000</v>
      </c>
      <c r="C2" s="24">
        <v>4633.991</v>
      </c>
      <c r="D2" s="1">
        <v>1430</v>
      </c>
      <c r="E2" s="20">
        <v>23260.852149249102</v>
      </c>
      <c r="F2" s="20">
        <v>105543.152458286</v>
      </c>
      <c r="G2" s="24">
        <v>244.30030903719401</v>
      </c>
      <c r="H2" s="25">
        <v>1349129.42465644</v>
      </c>
      <c r="I2" s="3">
        <v>1719</v>
      </c>
      <c r="J2" s="24">
        <v>3431.08</v>
      </c>
      <c r="K2" s="1">
        <v>1417</v>
      </c>
      <c r="L2" s="24">
        <v>22809.215930791699</v>
      </c>
      <c r="M2" s="24">
        <v>105341.670667823</v>
      </c>
      <c r="N2" s="20">
        <v>164.45473703226901</v>
      </c>
      <c r="O2" s="21">
        <v>711647.53704070195</v>
      </c>
      <c r="P2" s="29">
        <v>-1202.9110000000001</v>
      </c>
      <c r="Q2" s="7">
        <v>-0.25958423311568701</v>
      </c>
      <c r="R2" s="1">
        <v>-13</v>
      </c>
      <c r="S2" s="8">
        <v>-9.0909090909090905E-3</v>
      </c>
      <c r="T2" s="28">
        <v>0.77453475806301297</v>
      </c>
      <c r="U2" s="1">
        <v>0.78500000000000003</v>
      </c>
      <c r="V2" s="1">
        <v>1570</v>
      </c>
      <c r="W2" s="1">
        <v>78.5</v>
      </c>
      <c r="X2" s="1">
        <v>430</v>
      </c>
      <c r="Y2" s="1">
        <v>21.5</v>
      </c>
    </row>
    <row r="3" spans="1:25">
      <c r="A3" s="2">
        <v>200</v>
      </c>
      <c r="B3" s="3">
        <v>2000</v>
      </c>
      <c r="C3" s="24">
        <v>4682.482</v>
      </c>
      <c r="D3" s="1">
        <v>1448</v>
      </c>
      <c r="E3" s="20">
        <v>22912.4837201347</v>
      </c>
      <c r="F3" s="20">
        <v>105375.943731668</v>
      </c>
      <c r="G3" s="24">
        <v>227.46001153329499</v>
      </c>
      <c r="H3" s="25">
        <v>1287681.58507157</v>
      </c>
      <c r="I3" s="3">
        <v>1703</v>
      </c>
      <c r="J3" s="24">
        <v>3330.777</v>
      </c>
      <c r="K3" s="1">
        <v>1443</v>
      </c>
      <c r="L3" s="24">
        <v>22435.338465999601</v>
      </c>
      <c r="M3" s="24">
        <v>105342.793475496</v>
      </c>
      <c r="N3" s="20">
        <v>189.455009497064</v>
      </c>
      <c r="O3" s="21">
        <v>605754.13858198898</v>
      </c>
      <c r="P3" s="29">
        <v>-1351.7049999999999</v>
      </c>
      <c r="Q3" s="7">
        <v>-0.28867275944680598</v>
      </c>
      <c r="R3" s="1">
        <v>-5</v>
      </c>
      <c r="S3" s="8">
        <v>-3.4530386740331399E-3</v>
      </c>
      <c r="T3" s="28">
        <v>0.771209671583717</v>
      </c>
      <c r="U3" s="1">
        <v>0.78449999999999998</v>
      </c>
      <c r="V3" s="1">
        <v>1569</v>
      </c>
      <c r="W3" s="1">
        <v>78.45</v>
      </c>
      <c r="X3" s="1">
        <v>431</v>
      </c>
      <c r="Y3" s="1">
        <v>21.55</v>
      </c>
    </row>
    <row r="4" spans="1:25">
      <c r="A4" s="2">
        <v>200</v>
      </c>
      <c r="B4" s="3">
        <v>2000</v>
      </c>
      <c r="C4" s="24">
        <v>4638.0879999999997</v>
      </c>
      <c r="D4" s="1">
        <v>1445</v>
      </c>
      <c r="E4" s="20">
        <v>23073.118157426601</v>
      </c>
      <c r="F4" s="20">
        <v>105239.29360735499</v>
      </c>
      <c r="G4" s="24">
        <v>231.17544992891601</v>
      </c>
      <c r="H4" s="25">
        <v>1303631.1758946001</v>
      </c>
      <c r="I4" s="3">
        <v>1718</v>
      </c>
      <c r="J4" s="24">
        <v>3517.7919999999999</v>
      </c>
      <c r="K4" s="1">
        <v>1430</v>
      </c>
      <c r="L4" s="24">
        <v>23575.5027089205</v>
      </c>
      <c r="M4" s="24">
        <v>105362.267126534</v>
      </c>
      <c r="N4" s="20">
        <v>168.764417614194</v>
      </c>
      <c r="O4" s="21">
        <v>702549.98072583205</v>
      </c>
      <c r="P4" s="29">
        <v>-1120.29599999999</v>
      </c>
      <c r="Q4" s="7">
        <v>-0.24154263567228501</v>
      </c>
      <c r="R4" s="1">
        <v>-15</v>
      </c>
      <c r="S4" s="8">
        <v>-1.03806228373702E-2</v>
      </c>
      <c r="T4" s="28">
        <v>0.78421081539642801</v>
      </c>
      <c r="U4" s="1">
        <v>0.79049999999999998</v>
      </c>
      <c r="V4" s="1">
        <v>1581</v>
      </c>
      <c r="W4" s="1">
        <v>79.05</v>
      </c>
      <c r="X4" s="1">
        <v>419</v>
      </c>
      <c r="Y4" s="1">
        <v>20.95</v>
      </c>
    </row>
    <row r="5" spans="1:25">
      <c r="A5" s="2">
        <v>200</v>
      </c>
      <c r="B5" s="3">
        <v>2000</v>
      </c>
      <c r="C5" s="24">
        <v>4502.7299999999996</v>
      </c>
      <c r="D5" s="1">
        <v>1437</v>
      </c>
      <c r="E5" s="20">
        <v>23516.215767616501</v>
      </c>
      <c r="F5" s="20">
        <v>106566.65991444</v>
      </c>
      <c r="G5" s="24">
        <v>136.44414682450301</v>
      </c>
      <c r="H5" s="25">
        <v>1347479.1634844199</v>
      </c>
      <c r="I5" s="3">
        <v>1766</v>
      </c>
      <c r="J5" s="24">
        <v>3678.6219999999998</v>
      </c>
      <c r="K5" s="1">
        <v>1435</v>
      </c>
      <c r="L5" s="24">
        <v>23119.175831906399</v>
      </c>
      <c r="M5" s="24">
        <v>106285.155426878</v>
      </c>
      <c r="N5" s="20">
        <v>189.97959497249099</v>
      </c>
      <c r="O5" s="21">
        <v>788363.89586800896</v>
      </c>
      <c r="P5" s="29">
        <v>-824.10799999999904</v>
      </c>
      <c r="Q5" s="7">
        <v>-0.18302407650469801</v>
      </c>
      <c r="R5" s="1">
        <v>-2</v>
      </c>
      <c r="S5" s="8">
        <v>-1.39178844815588E-3</v>
      </c>
      <c r="T5" s="28">
        <v>0.75599471498678705</v>
      </c>
      <c r="U5" s="1">
        <v>0.76500000000000001</v>
      </c>
      <c r="V5" s="1">
        <v>1530</v>
      </c>
      <c r="W5" s="1">
        <v>76.5</v>
      </c>
      <c r="X5" s="1">
        <v>470</v>
      </c>
      <c r="Y5" s="1">
        <v>23.5</v>
      </c>
    </row>
    <row r="6" spans="1:25" ht="15.75" thickBot="1">
      <c r="A6" s="2">
        <v>200</v>
      </c>
      <c r="B6" s="4">
        <v>2000</v>
      </c>
      <c r="C6" s="26">
        <v>4594.1450000000004</v>
      </c>
      <c r="D6" s="5">
        <v>1442</v>
      </c>
      <c r="E6" s="22">
        <v>23083.259909172499</v>
      </c>
      <c r="F6" s="22">
        <v>105497.89480348599</v>
      </c>
      <c r="G6" s="26">
        <v>105.634894313451</v>
      </c>
      <c r="H6" s="27">
        <v>1311129.1628409999</v>
      </c>
      <c r="I6" s="4">
        <v>1710</v>
      </c>
      <c r="J6" s="26">
        <v>3356.5610000000001</v>
      </c>
      <c r="K6" s="5">
        <v>1428</v>
      </c>
      <c r="L6" s="26">
        <v>22880.568821990299</v>
      </c>
      <c r="M6" s="26">
        <v>105555.446494256</v>
      </c>
      <c r="N6" s="22">
        <v>211.87767226648199</v>
      </c>
      <c r="O6" s="23">
        <v>668112.60960211803</v>
      </c>
      <c r="P6" s="30">
        <v>-1237.5840000000001</v>
      </c>
      <c r="Q6" s="9">
        <v>-0.26938287755392998</v>
      </c>
      <c r="R6" s="5">
        <v>-14</v>
      </c>
      <c r="S6" s="10">
        <v>-9.7087378640776604E-3</v>
      </c>
      <c r="T6" s="28">
        <v>0.76476603145795496</v>
      </c>
      <c r="U6" s="1">
        <v>0.77749999999999997</v>
      </c>
      <c r="V6" s="1">
        <v>1555</v>
      </c>
      <c r="W6" s="1">
        <v>77.75</v>
      </c>
      <c r="X6" s="1">
        <v>445</v>
      </c>
      <c r="Y6" s="1">
        <v>22.25</v>
      </c>
    </row>
    <row r="8" spans="1:25">
      <c r="P8" s="18"/>
      <c r="Q8" s="11" t="s">
        <v>16</v>
      </c>
      <c r="R8" s="11" t="s">
        <v>18</v>
      </c>
    </row>
    <row r="9" spans="1:25">
      <c r="P9" s="19" t="s">
        <v>27</v>
      </c>
      <c r="Q9" s="17">
        <f>MIN(Q2:Q6)</f>
        <v>-0.28867275944680598</v>
      </c>
      <c r="R9" s="17">
        <f>MIN(S2:S6)</f>
        <v>-1.03806228373702E-2</v>
      </c>
    </row>
    <row r="10" spans="1:25">
      <c r="P10" s="19" t="s">
        <v>28</v>
      </c>
      <c r="Q10" s="17">
        <f>MAX(Q2:Q6)</f>
        <v>-0.18302407650469801</v>
      </c>
      <c r="R10" s="17">
        <f>MAX(S2:S6)</f>
        <v>-1.39178844815588E-3</v>
      </c>
    </row>
    <row r="11" spans="1:25">
      <c r="P11" s="19" t="s">
        <v>25</v>
      </c>
      <c r="Q11" s="17">
        <f>AVERAGE(Q2:Q6)</f>
        <v>-0.24844131645868117</v>
      </c>
      <c r="R11" s="17">
        <f>AVERAGE(S2:S6)</f>
        <v>-6.8050193829091946E-3</v>
      </c>
    </row>
    <row r="12" spans="1:25">
      <c r="P12" s="19" t="s">
        <v>26</v>
      </c>
      <c r="Q12" s="7">
        <f>STDEV(Q2:Q6)</f>
        <v>4.0336985687540676E-2</v>
      </c>
      <c r="R12" s="7">
        <f>STDEV(S2:S6)</f>
        <v>4.0920855521426984E-3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"/>
  <sheetViews>
    <sheetView tabSelected="1" workbookViewId="0">
      <selection activeCell="H35" sqref="H35"/>
    </sheetView>
  </sheetViews>
  <sheetFormatPr defaultRowHeight="15"/>
  <cols>
    <col min="1" max="1" width="11.28515625" bestFit="1" customWidth="1"/>
    <col min="2" max="2" width="6.5703125" bestFit="1" customWidth="1"/>
    <col min="3" max="3" width="8.140625" bestFit="1" customWidth="1"/>
    <col min="4" max="4" width="11.140625" bestFit="1" customWidth="1"/>
    <col min="5" max="5" width="12.42578125" bestFit="1" customWidth="1"/>
    <col min="6" max="6" width="11.140625" bestFit="1" customWidth="1"/>
    <col min="7" max="7" width="12.42578125" bestFit="1" customWidth="1"/>
    <col min="8" max="8" width="19.28515625" bestFit="1" customWidth="1"/>
    <col min="9" max="9" width="20" bestFit="1" customWidth="1"/>
    <col min="10" max="10" width="15.7109375" bestFit="1" customWidth="1"/>
    <col min="11" max="11" width="19.28515625" bestFit="1" customWidth="1"/>
  </cols>
  <sheetData>
    <row r="1" spans="1:11">
      <c r="A1" s="34" t="s">
        <v>29</v>
      </c>
      <c r="B1" s="34" t="s">
        <v>30</v>
      </c>
      <c r="C1" s="34" t="s">
        <v>31</v>
      </c>
      <c r="D1" s="31" t="s">
        <v>32</v>
      </c>
      <c r="E1" s="31"/>
      <c r="F1" s="31" t="s">
        <v>33</v>
      </c>
      <c r="G1" s="31"/>
      <c r="H1" s="32" t="s">
        <v>34</v>
      </c>
      <c r="I1" s="32" t="s">
        <v>35</v>
      </c>
      <c r="J1" s="32" t="s">
        <v>36</v>
      </c>
      <c r="K1" s="32" t="s">
        <v>37</v>
      </c>
    </row>
    <row r="2" spans="1:11">
      <c r="A2" s="34"/>
      <c r="B2" s="34"/>
      <c r="C2" s="34"/>
      <c r="D2" s="33" t="s">
        <v>38</v>
      </c>
      <c r="E2" s="33" t="s">
        <v>39</v>
      </c>
      <c r="F2" s="33" t="s">
        <v>38</v>
      </c>
      <c r="G2" s="33" t="s">
        <v>39</v>
      </c>
      <c r="H2" s="34"/>
      <c r="I2" s="34"/>
      <c r="J2" s="34"/>
      <c r="K2" s="34"/>
    </row>
    <row r="3" spans="1:11">
      <c r="A3" s="35">
        <f>forward_classification_stats!A2</f>
        <v>200</v>
      </c>
      <c r="B3" s="35">
        <f>forward_classification_stats!B2</f>
        <v>2000</v>
      </c>
      <c r="C3" s="35">
        <v>0.1</v>
      </c>
      <c r="D3" s="20">
        <f>forward_classification_stats!C2</f>
        <v>4633.991</v>
      </c>
      <c r="E3" s="1">
        <f>forward_classification_stats!D2</f>
        <v>1430</v>
      </c>
      <c r="F3" s="1">
        <f>forward_classification_stats!J2</f>
        <v>3431.08</v>
      </c>
      <c r="G3" s="1">
        <f>forward_classification_stats!K2</f>
        <v>1417</v>
      </c>
      <c r="H3" s="20">
        <f>forward_classification_stats!P2</f>
        <v>-1202.9110000000001</v>
      </c>
      <c r="I3" s="17">
        <f>forward_classification_stats!Q2</f>
        <v>-0.25958423311568701</v>
      </c>
      <c r="J3" s="1">
        <f>forward_classification_stats!R2</f>
        <v>-13</v>
      </c>
      <c r="K3" s="6">
        <f>forward_classification_stats!S2</f>
        <v>-9.0909090909090905E-3</v>
      </c>
    </row>
    <row r="4" spans="1:11">
      <c r="A4" s="35">
        <f>forward_classification_stats!A3</f>
        <v>200</v>
      </c>
      <c r="B4" s="35">
        <f>forward_classification_stats!B3</f>
        <v>2000</v>
      </c>
      <c r="C4" s="35">
        <v>1.1000000000000001</v>
      </c>
      <c r="D4" s="20">
        <f>forward_classification_stats!C3</f>
        <v>4682.482</v>
      </c>
      <c r="E4" s="1">
        <f>forward_classification_stats!D3</f>
        <v>1448</v>
      </c>
      <c r="F4" s="1">
        <f>forward_classification_stats!J3</f>
        <v>3330.777</v>
      </c>
      <c r="G4" s="1">
        <f>forward_classification_stats!K3</f>
        <v>1443</v>
      </c>
      <c r="H4" s="20">
        <f>forward_classification_stats!P3</f>
        <v>-1351.7049999999999</v>
      </c>
      <c r="I4" s="17">
        <f>forward_classification_stats!Q3</f>
        <v>-0.28867275944680598</v>
      </c>
      <c r="J4" s="1">
        <f>forward_classification_stats!R3</f>
        <v>-5</v>
      </c>
      <c r="K4" s="6">
        <f>forward_classification_stats!S3</f>
        <v>-3.4530386740331399E-3</v>
      </c>
    </row>
    <row r="5" spans="1:11">
      <c r="A5" s="35">
        <f>forward_classification_stats!A4</f>
        <v>200</v>
      </c>
      <c r="B5" s="35">
        <f>forward_classification_stats!B4</f>
        <v>2000</v>
      </c>
      <c r="C5" s="35">
        <v>2.1</v>
      </c>
      <c r="D5" s="20">
        <f>forward_classification_stats!C4</f>
        <v>4638.0879999999997</v>
      </c>
      <c r="E5" s="1">
        <f>forward_classification_stats!D4</f>
        <v>1445</v>
      </c>
      <c r="F5" s="1">
        <f>forward_classification_stats!J4</f>
        <v>3517.7919999999999</v>
      </c>
      <c r="G5" s="1">
        <f>forward_classification_stats!K4</f>
        <v>1430</v>
      </c>
      <c r="H5" s="20">
        <f>forward_classification_stats!P4</f>
        <v>-1120.29599999999</v>
      </c>
      <c r="I5" s="17">
        <f>forward_classification_stats!Q4</f>
        <v>-0.24154263567228501</v>
      </c>
      <c r="J5" s="1">
        <f>forward_classification_stats!R4</f>
        <v>-15</v>
      </c>
      <c r="K5" s="6">
        <f>forward_classification_stats!S4</f>
        <v>-1.03806228373702E-2</v>
      </c>
    </row>
    <row r="6" spans="1:11">
      <c r="A6" s="35">
        <f>forward_classification_stats!A5</f>
        <v>200</v>
      </c>
      <c r="B6" s="35">
        <f>forward_classification_stats!B5</f>
        <v>2000</v>
      </c>
      <c r="C6" s="35">
        <v>3.1</v>
      </c>
      <c r="D6" s="20">
        <f>forward_classification_stats!C5</f>
        <v>4502.7299999999996</v>
      </c>
      <c r="E6" s="1">
        <f>forward_classification_stats!D5</f>
        <v>1437</v>
      </c>
      <c r="F6" s="1">
        <f>forward_classification_stats!J5</f>
        <v>3678.6219999999998</v>
      </c>
      <c r="G6" s="1">
        <f>forward_classification_stats!K5</f>
        <v>1435</v>
      </c>
      <c r="H6" s="20">
        <f>forward_classification_stats!P5</f>
        <v>-824.10799999999904</v>
      </c>
      <c r="I6" s="17">
        <f>forward_classification_stats!Q5</f>
        <v>-0.18302407650469801</v>
      </c>
      <c r="J6" s="1">
        <f>forward_classification_stats!R5</f>
        <v>-2</v>
      </c>
      <c r="K6" s="6">
        <f>forward_classification_stats!S5</f>
        <v>-1.39178844815588E-3</v>
      </c>
    </row>
    <row r="7" spans="1:11">
      <c r="A7" s="35">
        <f>forward_classification_stats!A6</f>
        <v>200</v>
      </c>
      <c r="B7" s="35">
        <f>forward_classification_stats!B6</f>
        <v>2000</v>
      </c>
      <c r="C7" s="35">
        <v>4.0999999999999996</v>
      </c>
      <c r="D7" s="20">
        <f>forward_classification_stats!C6</f>
        <v>4594.1450000000004</v>
      </c>
      <c r="E7" s="1">
        <f>forward_classification_stats!D6</f>
        <v>1442</v>
      </c>
      <c r="F7" s="1">
        <f>forward_classification_stats!J6</f>
        <v>3356.5610000000001</v>
      </c>
      <c r="G7" s="1">
        <f>forward_classification_stats!K6</f>
        <v>1428</v>
      </c>
      <c r="H7" s="20">
        <f>forward_classification_stats!P6</f>
        <v>-1237.5840000000001</v>
      </c>
      <c r="I7" s="17">
        <f>forward_classification_stats!Q6</f>
        <v>-0.26938287755392998</v>
      </c>
      <c r="J7" s="1">
        <f>forward_classification_stats!R6</f>
        <v>-14</v>
      </c>
      <c r="K7" s="6">
        <f>forward_classification_stats!S6</f>
        <v>-9.7087378640776604E-3</v>
      </c>
    </row>
  </sheetData>
  <mergeCells count="9">
    <mergeCell ref="I1:I2"/>
    <mergeCell ref="J1:J2"/>
    <mergeCell ref="K1:K2"/>
    <mergeCell ref="A1:A2"/>
    <mergeCell ref="B1:B2"/>
    <mergeCell ref="C1:C2"/>
    <mergeCell ref="D1:E1"/>
    <mergeCell ref="F1:G1"/>
    <mergeCell ref="H1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forward_classification_stats</vt:lpstr>
      <vt:lpstr>Foglio1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Perrone</dc:creator>
  <cp:lastModifiedBy>Giovanni Perrone</cp:lastModifiedBy>
  <dcterms:created xsi:type="dcterms:W3CDTF">2017-07-10T19:36:17Z</dcterms:created>
  <dcterms:modified xsi:type="dcterms:W3CDTF">2017-07-10T20:47:50Z</dcterms:modified>
</cp:coreProperties>
</file>