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440" windowHeight="10170"/>
  </bookViews>
  <sheets>
    <sheet name="Métricas" sheetId="2" r:id="rId1"/>
  </sheets>
  <calcPr calcId="145621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18" i="2"/>
  <c r="L26" i="2"/>
  <c r="K26" i="2"/>
  <c r="M26" i="2"/>
  <c r="E34" i="2" s="1"/>
  <c r="G26" i="2"/>
  <c r="F26" i="2"/>
  <c r="E5" i="2"/>
  <c r="E9" i="2"/>
  <c r="E38" i="2" s="1"/>
  <c r="E13" i="2"/>
  <c r="E30" i="2"/>
  <c r="J22" i="2"/>
  <c r="N22" i="2"/>
  <c r="J25" i="2"/>
  <c r="N25" i="2" s="1"/>
  <c r="J19" i="2"/>
  <c r="N19" i="2" s="1"/>
  <c r="J20" i="2"/>
  <c r="N20" i="2" s="1"/>
  <c r="J21" i="2"/>
  <c r="N21" i="2" s="1"/>
  <c r="J23" i="2"/>
  <c r="N23" i="2" s="1"/>
  <c r="J18" i="2"/>
  <c r="J26" i="2" s="1"/>
  <c r="E39" i="2"/>
  <c r="E41" i="2"/>
  <c r="E40" i="2"/>
  <c r="E37" i="2"/>
  <c r="E33" i="2" l="1"/>
  <c r="N18" i="2"/>
  <c r="N26" i="2" s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<sst xmlns="http://schemas.openxmlformats.org/spreadsheetml/2006/main" count="53" uniqueCount="36">
  <si>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</si>
  <si>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</si>
  <si>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</si>
  <si>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</si>
  <si>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</si>
  <si>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</si>
  <si>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</si>
  <si>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</si>
  <si>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</si>
  <si>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</si>
  <si>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</si>
  <si>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</si>
  <si>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</si>
  <si>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</si>
  <si>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</si>
  <si>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</si>
  <si>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</si>
  <si>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</si>
  <si>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</si>
  <si>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</si>
  <si>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</si>
  <si>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</si>
  <si>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</si>
  <si>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</si>
  <si>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</si>
  <si>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</si>
  <si>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</si>
  <si>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</si>
  <si>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</si>
  <si>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</si>
  <si>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</si>
  <si>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</si>
  <si>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</si>
  <si>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</si>
  <si>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TDA</t>
  </si>
  <si>
    <t>Constructor, atributos, y toString de Class Complejos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</si>
</sst>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6.9444444444444753E-3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M19" sqref="M19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10.28515625" style="28" bestFit="1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/>
      <c r="C5" s="2"/>
      <c r="D5" s="2"/>
      <c r="E5" s="52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ROW($B18)-17</f>
        <v>1</v>
      </c>
      <c r="C18" s="79" t="s">
        <v>35</v>
      </c>
      <c r="D18" s="79"/>
      <c r="E18" s="80"/>
      <c r="F18" s="3">
        <v>10</v>
      </c>
      <c r="G18" s="4">
        <v>3.472222222222222E-3</v>
      </c>
      <c r="H18" s="5">
        <v>0.38194444444444442</v>
      </c>
      <c r="I18" s="6">
        <v>0.3888888888888889</v>
      </c>
      <c r="J18" s="53">
        <f>IFERROR(IF(OR(ISBLANK(H18),ISBLANK(I18)),"",IF(I18&gt;=H18,I18-H18,"Error")),"Error")</f>
        <v>6.9444444444444753E-3</v>
      </c>
      <c r="K18" s="7">
        <v>0</v>
      </c>
      <c r="L18" s="8">
        <v>0</v>
      </c>
      <c r="M18" s="9">
        <v>20</v>
      </c>
      <c r="N18" s="54">
        <f>IFERROR(IF(OR(J18="",ISBLANK(L18)),"",J18+L18),"Error")</f>
        <v>6.9444444444444753E-3</v>
      </c>
      <c r="O18" s="19"/>
      <c r="P18" s="22"/>
    </row>
    <row r="19" spans="1:16" s="23" customFormat="1" x14ac:dyDescent="0.25">
      <c r="A19" s="19"/>
      <c r="B19" s="44">
        <f t="shared" ref="B19:B25" si="0">ROW($B19)-17</f>
        <v>2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3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4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5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6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7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8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10</v>
      </c>
      <c r="G26" s="46">
        <f>IF(SUM(G18:G25)=0,"Completar",SUM(G18:G25))</f>
        <v>3.472222222222222E-3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6.9444444444444753E-3</v>
      </c>
      <c r="K26" s="50">
        <f>SUM(K18:K25)</f>
        <v>0</v>
      </c>
      <c r="L26" s="46">
        <f>SUM(L18:L25)</f>
        <v>0</v>
      </c>
      <c r="M26" s="51">
        <f>IF(SUM(M18:M25)=0,"Completar",SUM(M18:M25))</f>
        <v>20</v>
      </c>
      <c r="N26" s="52">
        <f>IF(OR(COUNTIF(N18:N25,"Error")&gt;0,COUNTIF(N18:N25,"Completar")&gt;0),"Error",IF(SUM(N18:N25)=0,"Completar",SUM(N18:N25)))</f>
        <v>6.9444444444444753E-3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20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119.99999999999946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 t="str">
        <f>E5</f>
        <v>Completar</v>
      </c>
      <c r="F37" s="58" t="str">
        <f>IF(E37="Completar",E37,IFERROR(E37/$E$43,"Error"))</f>
        <v>Completar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6.9444444444444753E-3</v>
      </c>
      <c r="F42" s="58">
        <f>IF(E42="Completar",E42,IFERROR(E42/$E$43,"Completar"))</f>
        <v>1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6.9444444444444753E-3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D1:XFD1048576 C3:C1048576 A1:B1048576">
    <cfRule type="cellIs" dxfId="3" priority="1" operator="equal">
      <formula>"Completar"</formula>
    </cfRule>
    <cfRule type="cellIs" dxfId="2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2016-08-20T01:03:00Z</dcterms:modified>
</cp:coreProperties>
</file>