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Owner\Documents\ACA-Research\rawData\"/>
    </mc:Choice>
  </mc:AlternateContent>
  <xr:revisionPtr revIDLastSave="0" documentId="8_{87C6C465-A605-4771-9A18-065607ADB536}" xr6:coauthVersionLast="47" xr6:coauthVersionMax="47" xr10:uidLastSave="{00000000-0000-0000-0000-000000000000}"/>
  <bookViews>
    <workbookView xWindow="-110" yWindow="-110" windowWidth="19420" windowHeight="10420" xr2:uid="{B67F14CB-A5F4-4DA4-B842-EAA1AF549D81}"/>
  </bookViews>
  <sheets>
    <sheet name="Unmodified" sheetId="1" r:id="rId1"/>
    <sheet name="Cleaned" sheetId="4"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1" i="4" l="1"/>
  <c r="G51" i="4" s="1"/>
  <c r="E52" i="4"/>
  <c r="G52" i="4" s="1"/>
  <c r="E43" i="4"/>
  <c r="G43" i="4" s="1"/>
  <c r="E44" i="4"/>
  <c r="G44" i="4" s="1"/>
  <c r="E45" i="4"/>
  <c r="G45" i="4" s="1"/>
  <c r="E46" i="4"/>
  <c r="F46" i="4" s="1"/>
  <c r="E47" i="4"/>
  <c r="F47" i="4" s="1"/>
  <c r="E48" i="4"/>
  <c r="G48" i="4" s="1"/>
  <c r="E49" i="4"/>
  <c r="G49" i="4" s="1"/>
  <c r="E50" i="4"/>
  <c r="G50" i="4" s="1"/>
  <c r="E28" i="4"/>
  <c r="F28" i="4" s="1"/>
  <c r="E29" i="4"/>
  <c r="G29" i="4" s="1"/>
  <c r="E30" i="4"/>
  <c r="G30" i="4" s="1"/>
  <c r="E31" i="4"/>
  <c r="G31" i="4" s="1"/>
  <c r="E32" i="4"/>
  <c r="G32" i="4" s="1"/>
  <c r="E33" i="4"/>
  <c r="G33" i="4" s="1"/>
  <c r="E34" i="4"/>
  <c r="G34" i="4" s="1"/>
  <c r="E35" i="4"/>
  <c r="G35" i="4" s="1"/>
  <c r="E36" i="4"/>
  <c r="G36" i="4" s="1"/>
  <c r="E37" i="4"/>
  <c r="F37" i="4" s="1"/>
  <c r="E38" i="4"/>
  <c r="F38" i="4" s="1"/>
  <c r="E39" i="4"/>
  <c r="F39" i="4" s="1"/>
  <c r="E40" i="4"/>
  <c r="F40" i="4" s="1"/>
  <c r="E41" i="4"/>
  <c r="G41" i="4" s="1"/>
  <c r="E42" i="4"/>
  <c r="G42" i="4" s="1"/>
  <c r="E10" i="4"/>
  <c r="G10" i="4" s="1"/>
  <c r="E11" i="4"/>
  <c r="G11" i="4" s="1"/>
  <c r="E12" i="4"/>
  <c r="G12" i="4" s="1"/>
  <c r="E13" i="4"/>
  <c r="F13" i="4" s="1"/>
  <c r="E14" i="4"/>
  <c r="F14" i="4" s="1"/>
  <c r="E15" i="4"/>
  <c r="G15" i="4" s="1"/>
  <c r="E16" i="4"/>
  <c r="G16" i="4" s="1"/>
  <c r="E17" i="4"/>
  <c r="F17" i="4" s="1"/>
  <c r="E18" i="4"/>
  <c r="F18" i="4" s="1"/>
  <c r="E19" i="4"/>
  <c r="G19" i="4" s="1"/>
  <c r="E20" i="4"/>
  <c r="G20" i="4" s="1"/>
  <c r="E21" i="4"/>
  <c r="G21" i="4" s="1"/>
  <c r="E22" i="4"/>
  <c r="G22" i="4" s="1"/>
  <c r="E23" i="4"/>
  <c r="G23" i="4" s="1"/>
  <c r="E24" i="4"/>
  <c r="G24" i="4" s="1"/>
  <c r="E25" i="4"/>
  <c r="G25" i="4" s="1"/>
  <c r="E26" i="4"/>
  <c r="F26" i="4" s="1"/>
  <c r="E27" i="4"/>
  <c r="G27" i="4" s="1"/>
  <c r="E3" i="4"/>
  <c r="G3" i="4" s="1"/>
  <c r="E4" i="4"/>
  <c r="G4" i="4" s="1"/>
  <c r="E5" i="4"/>
  <c r="G5" i="4" s="1"/>
  <c r="E6" i="4"/>
  <c r="G6" i="4" s="1"/>
  <c r="E7" i="4"/>
  <c r="F7" i="4" s="1"/>
  <c r="E8" i="4"/>
  <c r="F8" i="4" s="1"/>
  <c r="E9" i="4"/>
  <c r="F9" i="4" s="1"/>
  <c r="E2" i="4"/>
  <c r="G2" i="4" s="1"/>
  <c r="G18" i="4" l="1"/>
  <c r="F44" i="4"/>
  <c r="F10" i="4"/>
  <c r="G40" i="4"/>
  <c r="F21" i="4"/>
  <c r="F20" i="4"/>
  <c r="G14" i="4"/>
  <c r="G13" i="4"/>
  <c r="F52" i="4"/>
  <c r="G26" i="4"/>
  <c r="F50" i="4"/>
  <c r="F12" i="4"/>
  <c r="G47" i="4"/>
  <c r="F45" i="4"/>
  <c r="G39" i="4"/>
  <c r="F51" i="4"/>
  <c r="F43" i="4"/>
  <c r="F35" i="4"/>
  <c r="F27" i="4"/>
  <c r="F19" i="4"/>
  <c r="F11" i="4"/>
  <c r="G9" i="4"/>
  <c r="G46" i="4"/>
  <c r="G38" i="4"/>
  <c r="F36" i="4"/>
  <c r="G28" i="4"/>
  <c r="F42" i="4"/>
  <c r="F34" i="4"/>
  <c r="G8" i="4"/>
  <c r="G37" i="4"/>
  <c r="F41" i="4"/>
  <c r="F25" i="4"/>
  <c r="G7" i="4"/>
  <c r="F6" i="4"/>
  <c r="F48" i="4"/>
  <c r="F32" i="4"/>
  <c r="F24" i="4"/>
  <c r="F16" i="4"/>
  <c r="G17" i="4"/>
  <c r="F2" i="4"/>
  <c r="F5" i="4"/>
  <c r="F31" i="4"/>
  <c r="F23" i="4"/>
  <c r="F15" i="4"/>
  <c r="F49" i="4"/>
  <c r="F33" i="4"/>
  <c r="F4" i="4"/>
  <c r="F30" i="4"/>
  <c r="F22" i="4"/>
  <c r="F3" i="4"/>
  <c r="F29" i="4"/>
</calcChain>
</file>

<file path=xl/sharedStrings.xml><?xml version="1.0" encoding="utf-8"?>
<sst xmlns="http://schemas.openxmlformats.org/spreadsheetml/2006/main" count="186" uniqueCount="93">
  <si>
    <t>Table 1: Medicaid Adult Income Eligibility Limits as a Percent of the Federal Poverty Level January 2013 and January 20145 </t>
  </si>
  <si>
    <t>State</t>
  </si>
  <si>
    <t>Parents of Dependent Children</t>
  </si>
  <si>
    <t>(in a family of three)</t>
  </si>
  <si>
    <t>Other Adults (Non-Disabled)</t>
  </si>
  <si>
    <t>(for an individual)</t>
  </si>
  <si>
    <t> January 2014</t>
  </si>
  <si>
    <t>Jobless</t>
  </si>
  <si>
    <t> Working</t>
  </si>
  <si>
    <t> Jobless</t>
  </si>
  <si>
    <t>MOVING FORWARD WITH THE MEDICAID EXPANSION AT THIS TIME6 (26 states, including DC)</t>
  </si>
  <si>
    <t>Arizona</t>
  </si>
  <si>
    <t>100% (closed)</t>
  </si>
  <si>
    <t>Arkansas</t>
  </si>
  <si>
    <t>California</t>
  </si>
  <si>
    <t>Colorado</t>
  </si>
  <si>
    <t> 100%</t>
  </si>
  <si>
    <t>10% (closed)</t>
  </si>
  <si>
    <t>20% (closed)</t>
  </si>
  <si>
    <t>Connecticut7</t>
  </si>
  <si>
    <t>Delaware</t>
  </si>
  <si>
    <t>District of Columbia7</t>
  </si>
  <si>
    <t>Hawaii</t>
  </si>
  <si>
    <t>Illinois</t>
  </si>
  <si>
    <r>
      <t>Iowa</t>
    </r>
    <r>
      <rPr>
        <b/>
        <sz val="5"/>
        <color rgb="FF0990D1"/>
        <rFont val="Arial"/>
        <family val="2"/>
      </rPr>
      <t>8</t>
    </r>
    <r>
      <rPr>
        <b/>
        <sz val="5"/>
        <color rgb="FF153559"/>
        <rFont val="Arial"/>
        <family val="2"/>
      </rPr>
      <t>,</t>
    </r>
    <r>
      <rPr>
        <b/>
        <sz val="5"/>
        <color rgb="FF0990D1"/>
        <rFont val="Arial"/>
        <family val="2"/>
      </rPr>
      <t>9</t>
    </r>
  </si>
  <si>
    <t>Kentucky</t>
  </si>
  <si>
    <t>Maryland</t>
  </si>
  <si>
    <t>Massachusetts</t>
  </si>
  <si>
    <t>Michigan8</t>
  </si>
  <si>
    <t>Minnesota7</t>
  </si>
  <si>
    <t>Nevada</t>
  </si>
  <si>
    <t>New Jersey</t>
  </si>
  <si>
    <t>200% (closed &gt; 133%)</t>
  </si>
  <si>
    <t>New Mexico</t>
  </si>
  <si>
    <t>New York</t>
  </si>
  <si>
    <t>North Dakota</t>
  </si>
  <si>
    <t>Ohio9</t>
  </si>
  <si>
    <t>Oregon</t>
  </si>
  <si>
    <t>Rhode Island</t>
  </si>
  <si>
    <t>Vermont</t>
  </si>
  <si>
    <t>Washington</t>
  </si>
  <si>
    <t>West Virginia</t>
  </si>
  <si>
    <t>Median</t>
  </si>
  <si>
    <t>NOT MOVING FORWARD WITH THE MEDICAID EXPANSION AT THIS TIME6  (25 states)</t>
  </si>
  <si>
    <t>Alabama</t>
  </si>
  <si>
    <t>Alaska</t>
  </si>
  <si>
    <t>Florida</t>
  </si>
  <si>
    <t>Georgia</t>
  </si>
  <si>
    <t>Idaho9</t>
  </si>
  <si>
    <t>Indiana9</t>
  </si>
  <si>
    <t>Kansas</t>
  </si>
  <si>
    <t>Louisiana9</t>
  </si>
  <si>
    <t>Maine9</t>
  </si>
  <si>
    <t>Mississippi</t>
  </si>
  <si>
    <t>Missouri9</t>
  </si>
  <si>
    <t>Montana9</t>
  </si>
  <si>
    <t>Nebraska</t>
  </si>
  <si>
    <t>New Hampshire</t>
  </si>
  <si>
    <t>North Carolina</t>
  </si>
  <si>
    <t>Oklahoma9</t>
  </si>
  <si>
    <t>Pennsylvania</t>
  </si>
  <si>
    <t>South Carolina</t>
  </si>
  <si>
    <t>South Dakota</t>
  </si>
  <si>
    <t>Tennessee</t>
  </si>
  <si>
    <t>Texas</t>
  </si>
  <si>
    <t>Utah9</t>
  </si>
  <si>
    <t>Virginia</t>
  </si>
  <si>
    <t>Wisconsin10</t>
  </si>
  <si>
    <t>Wyoming</t>
  </si>
  <si>
    <t># source: https://web.archive.org/web/20150317055712/http://kff.org:80/medicaid/fact-sheet/medicaid-eligibility-for-adults-as-of-january-1-2014</t>
  </si>
  <si>
    <t>Connecticut</t>
  </si>
  <si>
    <t>District of Columbia</t>
  </si>
  <si>
    <t>Michigan</t>
  </si>
  <si>
    <t>Minnesota</t>
  </si>
  <si>
    <t>Ohio</t>
  </si>
  <si>
    <t>Idaho</t>
  </si>
  <si>
    <t>Indiana</t>
  </si>
  <si>
    <t>Louisiana</t>
  </si>
  <si>
    <t>Maine</t>
  </si>
  <si>
    <t>Missouri</t>
  </si>
  <si>
    <t>Montana</t>
  </si>
  <si>
    <t>Oklahoma</t>
  </si>
  <si>
    <t>Utah</t>
  </si>
  <si>
    <t>Wisconsin</t>
  </si>
  <si>
    <t>Average Jan 13 (before)</t>
  </si>
  <si>
    <t>2014/2013</t>
  </si>
  <si>
    <t>Section 1115?</t>
  </si>
  <si>
    <t>Y</t>
  </si>
  <si>
    <t>N</t>
  </si>
  <si>
    <t>2013 Jobless Parents Eligibility (% FPL)</t>
  </si>
  <si>
    <t>2013 Working Parents Eligibility (% FPL)</t>
  </si>
  <si>
    <t>2014 Parents Eligibility (% FPL)</t>
  </si>
  <si>
    <t>2014-2013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</si>
</sst>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5"/>
      <color rgb="FF0990D1"/>
      <name val="Arial"/>
      <family val="2"/>
    </font>
    <font>
      <b/>
      <sz val="6"/>
      <color rgb="FF464646"/>
      <name val="Inherit"/>
    </font>
    <font>
      <b/>
      <sz val="5"/>
      <color rgb="FF153559"/>
      <name val="Arial"/>
      <family val="2"/>
    </font>
    <font>
      <sz val="6"/>
      <color rgb="FF464646"/>
      <name val="Inherit"/>
    </font>
    <font>
      <b/>
      <i/>
      <sz val="6"/>
      <color rgb="FF464646"/>
      <name val="Inherit"/>
    </font>
    <font>
      <u/>
      <sz val="11"/>
      <color theme="10"/>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133559"/>
        <bgColor indexed="64"/>
      </patternFill>
    </fill>
    <fill>
      <patternFill patternType="solid">
        <fgColor rgb="FFE5F4FB"/>
        <bgColor indexed="64"/>
      </patternFill>
    </fill>
  </fills>
  <borders count="8">
    <border>
      <left/>
      <right/>
      <top/>
      <bottom/>
      <diagonal/>
    </border>
    <border>
      <left/>
      <right style="medium">
        <color rgb="FFDCDACE"/>
      </right>
      <top/>
      <bottom style="medium">
        <color rgb="FFDCDACE"/>
      </bottom>
      <diagonal/>
    </border>
    <border>
      <left/>
      <right/>
      <top/>
      <bottom style="medium">
        <color rgb="FFDCDACE"/>
      </bottom>
      <diagonal/>
    </border>
    <border>
      <left style="medium">
        <color rgb="FFDCDACE"/>
      </left>
      <right/>
      <top/>
      <bottom style="medium">
        <color rgb="FFDCDACE"/>
      </bottom>
      <diagonal/>
    </border>
    <border>
      <left/>
      <right/>
      <top style="medium">
        <color rgb="FFDCDACE"/>
      </top>
      <bottom style="medium">
        <color rgb="FFDCDACE"/>
      </bottom>
      <diagonal/>
    </border>
    <border>
      <left/>
      <right style="medium">
        <color rgb="FFDCDACE"/>
      </right>
      <top style="medium">
        <color rgb="FFDCDACE"/>
      </top>
      <bottom style="medium">
        <color rgb="FFDCDACE"/>
      </bottom>
      <diagonal/>
    </border>
    <border>
      <left style="medium">
        <color rgb="FFDCDACE"/>
      </left>
      <right/>
      <top style="medium">
        <color rgb="FFDCDACE"/>
      </top>
      <bottom style="medium">
        <color rgb="FFDCDACE"/>
      </bottom>
      <diagonal/>
    </border>
    <border>
      <left/>
      <right/>
      <top style="medium">
        <color rgb="FFDCDACE"/>
      </top>
      <bottom/>
      <diagonal/>
    </border>
  </borders>
  <cellStyleXfs count="2">
    <xf numFmtId="0" fontId="0" fillId="0" borderId="0"/>
    <xf numFmtId="0" fontId="6" fillId="0" borderId="0" applyNumberFormat="0" applyFill="0" applyBorder="0" applyAlignment="0" applyProtection="0"/>
  </cellStyleXfs>
  <cellXfs count="56">
    <xf numFmtId="0" fontId="0" fillId="0" borderId="0" xfId="0"/>
    <xf numFmtId="0" fontId="2" fillId="4" borderId="0" xfId="0" applyFont="1" applyFill="1" applyAlignment="1">
      <alignment horizontal="center" vertical="center" wrapText="1"/>
    </xf>
    <xf numFmtId="0" fontId="4" fillId="4" borderId="2" xfId="0" applyFont="1" applyFill="1" applyBorder="1" applyAlignment="1">
      <alignment vertical="center" wrapText="1"/>
    </xf>
    <xf numFmtId="0" fontId="4" fillId="4"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9" fontId="4" fillId="4" borderId="1" xfId="0" applyNumberFormat="1" applyFont="1" applyFill="1" applyBorder="1" applyAlignment="1">
      <alignment horizontal="center" vertical="center" wrapText="1"/>
    </xf>
    <xf numFmtId="9" fontId="4" fillId="2" borderId="1" xfId="0" applyNumberFormat="1" applyFont="1" applyFill="1" applyBorder="1" applyAlignment="1">
      <alignment horizontal="center" vertical="center" wrapText="1"/>
    </xf>
    <xf numFmtId="9" fontId="5" fillId="2" borderId="1" xfId="0" applyNumberFormat="1" applyFont="1" applyFill="1" applyBorder="1" applyAlignment="1">
      <alignment horizontal="right" vertical="center" wrapText="1"/>
    </xf>
    <xf numFmtId="0" fontId="4" fillId="2" borderId="4" xfId="0" applyFont="1" applyFill="1" applyBorder="1" applyAlignment="1">
      <alignment vertical="center" wrapText="1"/>
    </xf>
    <xf numFmtId="0" fontId="4" fillId="4" borderId="4" xfId="0" applyFont="1" applyFill="1" applyBorder="1" applyAlignment="1">
      <alignment vertical="center" wrapText="1"/>
    </xf>
    <xf numFmtId="0" fontId="6" fillId="4" borderId="4" xfId="1" applyFill="1" applyBorder="1" applyAlignment="1">
      <alignment vertical="center" wrapText="1"/>
    </xf>
    <xf numFmtId="0" fontId="6" fillId="2" borderId="4" xfId="1" applyFill="1" applyBorder="1" applyAlignment="1">
      <alignment vertical="center" wrapText="1"/>
    </xf>
    <xf numFmtId="9" fontId="0" fillId="0" borderId="0" xfId="0" applyNumberFormat="1"/>
    <xf numFmtId="9" fontId="4" fillId="4" borderId="6" xfId="0" applyNumberFormat="1" applyFont="1" applyFill="1" applyBorder="1" applyAlignment="1">
      <alignment vertical="center" wrapText="1"/>
    </xf>
    <xf numFmtId="9" fontId="4" fillId="2" borderId="6" xfId="0" applyNumberFormat="1" applyFont="1" applyFill="1" applyBorder="1" applyAlignment="1">
      <alignment vertical="center" wrapText="1"/>
    </xf>
    <xf numFmtId="9" fontId="4" fillId="4" borderId="3" xfId="0" applyNumberFormat="1" applyFont="1" applyFill="1" applyBorder="1" applyAlignment="1">
      <alignment vertical="center" wrapText="1"/>
    </xf>
    <xf numFmtId="0" fontId="4" fillId="2" borderId="6" xfId="0" applyFont="1" applyFill="1" applyBorder="1" applyAlignment="1">
      <alignment vertical="center" wrapText="1"/>
    </xf>
    <xf numFmtId="0" fontId="5" fillId="2" borderId="4" xfId="0" applyFont="1" applyFill="1" applyBorder="1" applyAlignment="1">
      <alignment horizontal="right" vertical="center" wrapText="1"/>
    </xf>
    <xf numFmtId="0" fontId="5" fillId="2" borderId="5" xfId="0" applyFont="1" applyFill="1" applyBorder="1" applyAlignment="1">
      <alignment horizontal="right" vertical="center" wrapText="1"/>
    </xf>
    <xf numFmtId="9" fontId="5" fillId="2" borderId="6" xfId="0" applyNumberFormat="1" applyFont="1" applyFill="1" applyBorder="1" applyAlignment="1">
      <alignment horizontal="right" vertical="center" wrapText="1"/>
    </xf>
    <xf numFmtId="9" fontId="5" fillId="2" borderId="5" xfId="0" applyNumberFormat="1" applyFont="1" applyFill="1" applyBorder="1" applyAlignment="1">
      <alignment horizontal="right" vertical="center" wrapText="1"/>
    </xf>
    <xf numFmtId="9" fontId="5" fillId="2" borderId="4" xfId="0" applyNumberFormat="1" applyFont="1" applyFill="1" applyBorder="1" applyAlignment="1">
      <alignment horizontal="right" vertical="center" wrapText="1"/>
    </xf>
    <xf numFmtId="0" fontId="4" fillId="4" borderId="4" xfId="0" applyFont="1" applyFill="1" applyBorder="1" applyAlignment="1">
      <alignment vertical="center" wrapText="1"/>
    </xf>
    <xf numFmtId="0" fontId="4" fillId="4" borderId="5" xfId="0" applyFont="1" applyFill="1" applyBorder="1" applyAlignment="1">
      <alignment vertical="center" wrapText="1"/>
    </xf>
    <xf numFmtId="9" fontId="4" fillId="4" borderId="6" xfId="0" applyNumberFormat="1" applyFont="1" applyFill="1" applyBorder="1" applyAlignment="1">
      <alignment horizontal="center" vertical="center" wrapText="1"/>
    </xf>
    <xf numFmtId="9" fontId="4" fillId="4" borderId="5" xfId="0" applyNumberFormat="1"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9" fontId="4" fillId="4" borderId="4" xfId="0" applyNumberFormat="1" applyFont="1" applyFill="1" applyBorder="1" applyAlignment="1">
      <alignment horizontal="center" vertical="center" wrapText="1"/>
    </xf>
    <xf numFmtId="0" fontId="6" fillId="2" borderId="4" xfId="1" applyFill="1" applyBorder="1" applyAlignment="1">
      <alignment vertical="center" wrapText="1"/>
    </xf>
    <xf numFmtId="0" fontId="6" fillId="2" borderId="5" xfId="1" applyFill="1" applyBorder="1" applyAlignment="1">
      <alignment vertical="center" wrapText="1"/>
    </xf>
    <xf numFmtId="9" fontId="4" fillId="2" borderId="6" xfId="0" applyNumberFormat="1" applyFont="1" applyFill="1" applyBorder="1" applyAlignment="1">
      <alignment horizontal="center" vertical="center" wrapText="1"/>
    </xf>
    <xf numFmtId="9" fontId="4" fillId="2" borderId="5" xfId="0" applyNumberFormat="1"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9" fontId="4" fillId="2" borderId="4" xfId="0" applyNumberFormat="1" applyFont="1" applyFill="1" applyBorder="1" applyAlignment="1">
      <alignment horizontal="center" vertical="center" wrapText="1"/>
    </xf>
    <xf numFmtId="0" fontId="4" fillId="2" borderId="4" xfId="0" applyFont="1" applyFill="1" applyBorder="1" applyAlignment="1">
      <alignment vertical="center" wrapText="1"/>
    </xf>
    <xf numFmtId="0" fontId="4" fillId="2" borderId="5" xfId="0" applyFont="1" applyFill="1" applyBorder="1" applyAlignment="1">
      <alignment vertical="center" wrapText="1"/>
    </xf>
    <xf numFmtId="0" fontId="6" fillId="4" borderId="4" xfId="1" applyFill="1" applyBorder="1" applyAlignment="1">
      <alignment vertical="center" wrapText="1"/>
    </xf>
    <xf numFmtId="0" fontId="6" fillId="4" borderId="5" xfId="1" applyFill="1" applyBorder="1" applyAlignment="1">
      <alignment vertical="center" wrapText="1"/>
    </xf>
    <xf numFmtId="0" fontId="6" fillId="3" borderId="7" xfId="1" applyFill="1" applyBorder="1" applyAlignment="1">
      <alignment horizontal="left" vertical="center" wrapText="1"/>
    </xf>
    <xf numFmtId="0" fontId="4" fillId="4" borderId="2" xfId="0" applyFont="1" applyFill="1" applyBorder="1" applyAlignment="1">
      <alignment vertical="center" wrapText="1"/>
    </xf>
    <xf numFmtId="0" fontId="4" fillId="4" borderId="1" xfId="0" applyFont="1" applyFill="1" applyBorder="1" applyAlignment="1">
      <alignment vertical="center" wrapText="1"/>
    </xf>
    <xf numFmtId="9" fontId="4" fillId="4" borderId="3" xfId="0" applyNumberFormat="1" applyFont="1" applyFill="1" applyBorder="1" applyAlignment="1">
      <alignment horizontal="center" vertical="center" wrapText="1"/>
    </xf>
    <xf numFmtId="9" fontId="4" fillId="4" borderId="1"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1" xfId="0" applyFont="1" applyFill="1" applyBorder="1" applyAlignment="1">
      <alignment horizontal="center" vertical="center" wrapText="1"/>
    </xf>
    <xf numFmtId="9" fontId="4" fillId="4" borderId="2" xfId="0" applyNumberFormat="1" applyFont="1" applyFill="1" applyBorder="1" applyAlignment="1">
      <alignment horizontal="center" vertical="center" wrapText="1"/>
    </xf>
    <xf numFmtId="0" fontId="2" fillId="4" borderId="0" xfId="0" applyFont="1" applyFill="1" applyAlignment="1">
      <alignment horizontal="center" vertical="center" wrapText="1"/>
    </xf>
    <xf numFmtId="0" fontId="6" fillId="3" borderId="0" xfId="1" applyFill="1" applyAlignment="1">
      <alignment horizontal="left" vertical="center" wrapText="1"/>
    </xf>
    <xf numFmtId="0" fontId="6" fillId="3" borderId="0" xfId="1" applyFill="1" applyAlignment="1">
      <alignment horizontal="center" vertical="center" wrapText="1"/>
    </xf>
    <xf numFmtId="17" fontId="2" fillId="2" borderId="0" xfId="0" applyNumberFormat="1" applyFont="1" applyFill="1" applyAlignment="1">
      <alignment horizontal="center" vertical="center" wrapText="1"/>
    </xf>
    <xf numFmtId="0" fontId="2" fillId="2" borderId="0" xfId="0"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eb.archive.org/web/20150317055712/http:/kff.org:80/medicaid/fact-sheet/medicaid-eligibility-for-adults-as-of-january-1-2014" TargetMode="External"/><Relationship Id="rId13" Type="http://schemas.openxmlformats.org/officeDocument/2006/relationships/hyperlink" Target="https://web.archive.org/web/20150317055712/http:/kff.org:80/medicaid/fact-sheet/medicaid-eligibility-for-adults-as-of-january-1-2014" TargetMode="External"/><Relationship Id="rId3" Type="http://schemas.openxmlformats.org/officeDocument/2006/relationships/hyperlink" Target="https://web.archive.org/web/20150317055712/http:/kff.org:80/medicaid/fact-sheet/medicaid-eligibility-for-adults-as-of-january-1-2014" TargetMode="External"/><Relationship Id="rId7" Type="http://schemas.openxmlformats.org/officeDocument/2006/relationships/hyperlink" Target="https://web.archive.org/web/20150317055712/http:/kff.org:80/medicaid/fact-sheet/medicaid-eligibility-for-adults-as-of-january-1-2014" TargetMode="External"/><Relationship Id="rId12" Type="http://schemas.openxmlformats.org/officeDocument/2006/relationships/hyperlink" Target="https://web.archive.org/web/20150317055712/http:/kff.org:80/medicaid/fact-sheet/medicaid-eligibility-for-adults-as-of-january-1-2014" TargetMode="External"/><Relationship Id="rId17" Type="http://schemas.openxmlformats.org/officeDocument/2006/relationships/hyperlink" Target="https://web.archive.org/web/20150317055712/http:/kff.org:80/medicaid/fact-sheet/medicaid-eligibility-for-adults-as-of-january-1-2014" TargetMode="External"/><Relationship Id="rId2" Type="http://schemas.openxmlformats.org/officeDocument/2006/relationships/hyperlink" Target="https://web.archive.org/web/20150317055712/http:/kff.org:80/medicaid/fact-sheet/medicaid-eligibility-for-adults-as-of-january-1-2014" TargetMode="External"/><Relationship Id="rId16" Type="http://schemas.openxmlformats.org/officeDocument/2006/relationships/hyperlink" Target="https://web.archive.org/web/20150317055712/http:/kff.org:80/medicaid/fact-sheet/medicaid-eligibility-for-adults-as-of-january-1-2014" TargetMode="External"/><Relationship Id="rId1" Type="http://schemas.openxmlformats.org/officeDocument/2006/relationships/hyperlink" Target="https://web.archive.org/web/20150317055712/http:/kff.org:80/medicaid/fact-sheet/medicaid-eligibility-for-adults-as-of-january-1-2014" TargetMode="External"/><Relationship Id="rId6" Type="http://schemas.openxmlformats.org/officeDocument/2006/relationships/hyperlink" Target="https://web.archive.org/web/20150317055712/http:/kff.org:80/medicaid/fact-sheet/medicaid-eligibility-for-adults-as-of-january-1-2014" TargetMode="External"/><Relationship Id="rId11" Type="http://schemas.openxmlformats.org/officeDocument/2006/relationships/hyperlink" Target="https://web.archive.org/web/20150317055712/http:/kff.org:80/medicaid/fact-sheet/medicaid-eligibility-for-adults-as-of-january-1-2014" TargetMode="External"/><Relationship Id="rId5" Type="http://schemas.openxmlformats.org/officeDocument/2006/relationships/hyperlink" Target="https://web.archive.org/web/20150317055712/http:/kff.org:80/medicaid/fact-sheet/medicaid-eligibility-for-adults-as-of-january-1-2014" TargetMode="External"/><Relationship Id="rId15" Type="http://schemas.openxmlformats.org/officeDocument/2006/relationships/hyperlink" Target="https://web.archive.org/web/20150317055712/http:/kff.org:80/medicaid/fact-sheet/medicaid-eligibility-for-adults-as-of-january-1-2014" TargetMode="External"/><Relationship Id="rId10" Type="http://schemas.openxmlformats.org/officeDocument/2006/relationships/hyperlink" Target="https://web.archive.org/web/20150317055712/http:/kff.org:80/medicaid/fact-sheet/medicaid-eligibility-for-adults-as-of-january-1-2014" TargetMode="External"/><Relationship Id="rId4" Type="http://schemas.openxmlformats.org/officeDocument/2006/relationships/hyperlink" Target="https://web.archive.org/web/20150317055712/http:/kff.org:80/medicaid/fact-sheet/medicaid-eligibility-for-adults-as-of-january-1-2014" TargetMode="External"/><Relationship Id="rId9" Type="http://schemas.openxmlformats.org/officeDocument/2006/relationships/hyperlink" Target="https://web.archive.org/web/20150317055712/http:/kff.org:80/medicaid/fact-sheet/medicaid-eligibility-for-adults-as-of-january-1-2014" TargetMode="External"/><Relationship Id="rId14" Type="http://schemas.openxmlformats.org/officeDocument/2006/relationships/hyperlink" Target="https://web.archive.org/web/20150317055712/http:/kff.org:80/medicaid/fact-sheet/medicaid-eligibility-for-adults-as-of-january-1-201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eb.archive.org/web/20150317055712/http:/kff.org:80/medicaid/fact-sheet/medicaid-eligibility-for-adults-as-of-january-1-2014" TargetMode="External"/><Relationship Id="rId13" Type="http://schemas.openxmlformats.org/officeDocument/2006/relationships/hyperlink" Target="https://web.archive.org/web/20150317055712/http:/kff.org:80/medicaid/fact-sheet/medicaid-eligibility-for-adults-as-of-january-1-2014" TargetMode="External"/><Relationship Id="rId3" Type="http://schemas.openxmlformats.org/officeDocument/2006/relationships/hyperlink" Target="https://web.archive.org/web/20150317055712/http:/kff.org:80/medicaid/fact-sheet/medicaid-eligibility-for-adults-as-of-january-1-2014" TargetMode="External"/><Relationship Id="rId7" Type="http://schemas.openxmlformats.org/officeDocument/2006/relationships/hyperlink" Target="https://web.archive.org/web/20150317055712/http:/kff.org:80/medicaid/fact-sheet/medicaid-eligibility-for-adults-as-of-january-1-2014" TargetMode="External"/><Relationship Id="rId12" Type="http://schemas.openxmlformats.org/officeDocument/2006/relationships/hyperlink" Target="https://web.archive.org/web/20150317055712/http:/kff.org:80/medicaid/fact-sheet/medicaid-eligibility-for-adults-as-of-january-1-2014" TargetMode="External"/><Relationship Id="rId2" Type="http://schemas.openxmlformats.org/officeDocument/2006/relationships/hyperlink" Target="https://web.archive.org/web/20150317055712/http:/kff.org:80/medicaid/fact-sheet/medicaid-eligibility-for-adults-as-of-january-1-2014" TargetMode="External"/><Relationship Id="rId1" Type="http://schemas.openxmlformats.org/officeDocument/2006/relationships/hyperlink" Target="https://web.archive.org/web/20150317055712/http:/kff.org:80/medicaid/fact-sheet/medicaid-eligibility-for-adults-as-of-january-1-2014" TargetMode="External"/><Relationship Id="rId6" Type="http://schemas.openxmlformats.org/officeDocument/2006/relationships/hyperlink" Target="https://web.archive.org/web/20150317055712/http:/kff.org:80/medicaid/fact-sheet/medicaid-eligibility-for-adults-as-of-january-1-2014" TargetMode="External"/><Relationship Id="rId11" Type="http://schemas.openxmlformats.org/officeDocument/2006/relationships/hyperlink" Target="https://web.archive.org/web/20150317055712/http:/kff.org:80/medicaid/fact-sheet/medicaid-eligibility-for-adults-as-of-january-1-2014" TargetMode="External"/><Relationship Id="rId5" Type="http://schemas.openxmlformats.org/officeDocument/2006/relationships/hyperlink" Target="https://web.archive.org/web/20150317055712/http:/kff.org:80/medicaid/fact-sheet/medicaid-eligibility-for-adults-as-of-january-1-2014" TargetMode="External"/><Relationship Id="rId10" Type="http://schemas.openxmlformats.org/officeDocument/2006/relationships/hyperlink" Target="https://web.archive.org/web/20150317055712/http:/kff.org:80/medicaid/fact-sheet/medicaid-eligibility-for-adults-as-of-january-1-2014" TargetMode="External"/><Relationship Id="rId4" Type="http://schemas.openxmlformats.org/officeDocument/2006/relationships/hyperlink" Target="https://web.archive.org/web/20150317055712/http:/kff.org:80/medicaid/fact-sheet/medicaid-eligibility-for-adults-as-of-january-1-2014" TargetMode="External"/><Relationship Id="rId9" Type="http://schemas.openxmlformats.org/officeDocument/2006/relationships/hyperlink" Target="https://web.archive.org/web/20150317055712/http:/kff.org:80/medicaid/fact-sheet/medicaid-eligibility-for-adults-as-of-january-1-2014" TargetMode="External"/><Relationship Id="rId14" Type="http://schemas.openxmlformats.org/officeDocument/2006/relationships/hyperlink" Target="https://web.archive.org/web/20150317055712/http:/kff.org:80/medicaid/fact-sheet/medicaid-eligibility-for-adults-as-of-january-1-20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1153D-DA38-48EA-BBAE-94CE96348672}">
  <sheetPr codeName="Sheet1"/>
  <dimension ref="A1:P61"/>
  <sheetViews>
    <sheetView tabSelected="1" workbookViewId="0">
      <selection activeCell="C7" sqref="C7:F15"/>
    </sheetView>
  </sheetViews>
  <sheetFormatPr defaultRowHeight="14.5"/>
  <sheetData>
    <row r="1" spans="1:14" ht="14.5" customHeight="1">
      <c r="A1" s="53" t="s">
        <v>0</v>
      </c>
      <c r="B1" s="53"/>
      <c r="C1" s="53"/>
      <c r="D1" s="53"/>
      <c r="E1" s="53"/>
      <c r="F1" s="53"/>
      <c r="G1" s="53"/>
      <c r="H1" s="53"/>
      <c r="I1" s="53"/>
      <c r="J1" s="53"/>
      <c r="K1" s="53"/>
      <c r="L1" s="53"/>
      <c r="M1" s="53"/>
      <c r="N1" s="53"/>
    </row>
    <row r="2" spans="1:14">
      <c r="A2" s="51" t="s">
        <v>1</v>
      </c>
      <c r="B2" s="51"/>
      <c r="C2" s="51" t="s">
        <v>2</v>
      </c>
      <c r="D2" s="51"/>
      <c r="E2" s="51"/>
      <c r="F2" s="51"/>
      <c r="G2" s="51"/>
      <c r="H2" s="51"/>
      <c r="I2" s="51" t="s">
        <v>4</v>
      </c>
      <c r="J2" s="51"/>
      <c r="K2" s="51"/>
      <c r="L2" s="51"/>
      <c r="M2" s="51"/>
      <c r="N2" s="51"/>
    </row>
    <row r="3" spans="1:14">
      <c r="A3" s="51"/>
      <c r="B3" s="51"/>
      <c r="C3" s="51" t="s">
        <v>3</v>
      </c>
      <c r="D3" s="51"/>
      <c r="E3" s="51"/>
      <c r="F3" s="51"/>
      <c r="G3" s="51"/>
      <c r="H3" s="51"/>
      <c r="I3" s="51" t="s">
        <v>5</v>
      </c>
      <c r="J3" s="51"/>
      <c r="K3" s="51"/>
      <c r="L3" s="51"/>
      <c r="M3" s="51"/>
      <c r="N3" s="51"/>
    </row>
    <row r="4" spans="1:14">
      <c r="A4" s="51"/>
      <c r="B4" s="51"/>
      <c r="C4" s="54">
        <v>41275</v>
      </c>
      <c r="D4" s="54"/>
      <c r="E4" s="54"/>
      <c r="F4" s="54"/>
      <c r="G4" s="55" t="s">
        <v>6</v>
      </c>
      <c r="H4" s="55"/>
      <c r="I4" s="54">
        <v>41275</v>
      </c>
      <c r="J4" s="54"/>
      <c r="K4" s="54"/>
      <c r="L4" s="54"/>
      <c r="M4" s="55" t="s">
        <v>6</v>
      </c>
      <c r="N4" s="55"/>
    </row>
    <row r="5" spans="1:14">
      <c r="A5" s="51"/>
      <c r="B5" s="51"/>
      <c r="C5" s="51" t="s">
        <v>7</v>
      </c>
      <c r="D5" s="51"/>
      <c r="E5" s="51" t="s">
        <v>8</v>
      </c>
      <c r="F5" s="51"/>
      <c r="G5" s="55"/>
      <c r="H5" s="55"/>
      <c r="I5" s="1" t="s">
        <v>9</v>
      </c>
      <c r="J5" s="51" t="s">
        <v>8</v>
      </c>
      <c r="K5" s="51"/>
      <c r="L5" s="51"/>
      <c r="M5" s="55"/>
      <c r="N5" s="55"/>
    </row>
    <row r="6" spans="1:14" ht="14.5" customHeight="1">
      <c r="A6" s="52" t="s">
        <v>10</v>
      </c>
      <c r="B6" s="52"/>
      <c r="C6" s="52"/>
      <c r="D6" s="52"/>
      <c r="E6" s="52"/>
      <c r="F6" s="52"/>
      <c r="G6" s="52"/>
      <c r="H6" s="52"/>
      <c r="I6" s="52"/>
      <c r="J6" s="52"/>
      <c r="K6" s="52"/>
      <c r="L6" s="52"/>
      <c r="M6" s="52"/>
      <c r="N6" s="52"/>
    </row>
    <row r="7" spans="1:14" ht="15" thickBot="1">
      <c r="A7" s="43" t="s">
        <v>11</v>
      </c>
      <c r="B7" s="44"/>
      <c r="C7" s="45">
        <v>1</v>
      </c>
      <c r="D7" s="46"/>
      <c r="E7" s="45">
        <v>1.06</v>
      </c>
      <c r="F7" s="46"/>
      <c r="G7" s="45">
        <v>1.38</v>
      </c>
      <c r="H7" s="46"/>
      <c r="I7" s="3" t="s">
        <v>12</v>
      </c>
      <c r="J7" s="47" t="s">
        <v>12</v>
      </c>
      <c r="K7" s="48"/>
      <c r="L7" s="49"/>
      <c r="M7" s="45">
        <v>1.38</v>
      </c>
      <c r="N7" s="50"/>
    </row>
    <row r="8" spans="1:14" ht="15" thickBot="1">
      <c r="A8" s="38" t="s">
        <v>13</v>
      </c>
      <c r="B8" s="39"/>
      <c r="C8" s="32">
        <v>0.13</v>
      </c>
      <c r="D8" s="33"/>
      <c r="E8" s="32">
        <v>0.16</v>
      </c>
      <c r="F8" s="33"/>
      <c r="G8" s="32">
        <v>1.38</v>
      </c>
      <c r="H8" s="33"/>
      <c r="I8" s="4"/>
      <c r="J8" s="34"/>
      <c r="K8" s="35"/>
      <c r="L8" s="36"/>
      <c r="M8" s="32">
        <v>1.38</v>
      </c>
      <c r="N8" s="37"/>
    </row>
    <row r="9" spans="1:14" ht="15" thickBot="1">
      <c r="A9" s="22" t="s">
        <v>14</v>
      </c>
      <c r="B9" s="23"/>
      <c r="C9" s="24">
        <v>1</v>
      </c>
      <c r="D9" s="25"/>
      <c r="E9" s="24">
        <v>1.06</v>
      </c>
      <c r="F9" s="25"/>
      <c r="G9" s="24">
        <v>1.38</v>
      </c>
      <c r="H9" s="25"/>
      <c r="I9" s="3"/>
      <c r="J9" s="26"/>
      <c r="K9" s="27"/>
      <c r="L9" s="28"/>
      <c r="M9" s="24">
        <v>1.38</v>
      </c>
      <c r="N9" s="29"/>
    </row>
    <row r="10" spans="1:14" ht="15" thickBot="1">
      <c r="A10" s="38" t="s">
        <v>15</v>
      </c>
      <c r="B10" s="39"/>
      <c r="C10" s="34" t="s">
        <v>16</v>
      </c>
      <c r="D10" s="36"/>
      <c r="E10" s="32">
        <v>1.06</v>
      </c>
      <c r="F10" s="33"/>
      <c r="G10" s="32">
        <v>1.38</v>
      </c>
      <c r="H10" s="33"/>
      <c r="I10" s="4" t="s">
        <v>17</v>
      </c>
      <c r="J10" s="34" t="s">
        <v>18</v>
      </c>
      <c r="K10" s="35"/>
      <c r="L10" s="36"/>
      <c r="M10" s="32">
        <v>1.38</v>
      </c>
      <c r="N10" s="37"/>
    </row>
    <row r="11" spans="1:14" ht="15" thickBot="1">
      <c r="A11" s="40" t="s">
        <v>19</v>
      </c>
      <c r="B11" s="41"/>
      <c r="C11" s="24">
        <v>1.85</v>
      </c>
      <c r="D11" s="25"/>
      <c r="E11" s="24">
        <v>1.91</v>
      </c>
      <c r="F11" s="25"/>
      <c r="G11" s="24">
        <v>2.0099999999999998</v>
      </c>
      <c r="H11" s="25"/>
      <c r="I11" s="5">
        <v>0.55000000000000004</v>
      </c>
      <c r="J11" s="24">
        <v>0.7</v>
      </c>
      <c r="K11" s="29"/>
      <c r="L11" s="25"/>
      <c r="M11" s="24">
        <v>1.38</v>
      </c>
      <c r="N11" s="29"/>
    </row>
    <row r="12" spans="1:14" ht="15" thickBot="1">
      <c r="A12" s="38" t="s">
        <v>20</v>
      </c>
      <c r="B12" s="39"/>
      <c r="C12" s="32">
        <v>1</v>
      </c>
      <c r="D12" s="33"/>
      <c r="E12" s="32">
        <v>1.2</v>
      </c>
      <c r="F12" s="33"/>
      <c r="G12" s="32">
        <v>1.38</v>
      </c>
      <c r="H12" s="33"/>
      <c r="I12" s="6">
        <v>1</v>
      </c>
      <c r="J12" s="32">
        <v>1.1000000000000001</v>
      </c>
      <c r="K12" s="37"/>
      <c r="L12" s="33"/>
      <c r="M12" s="32">
        <v>1.38</v>
      </c>
      <c r="N12" s="37"/>
    </row>
    <row r="13" spans="1:14" ht="29" customHeight="1" thickBot="1">
      <c r="A13" s="40" t="s">
        <v>21</v>
      </c>
      <c r="B13" s="41"/>
      <c r="C13" s="24">
        <v>2</v>
      </c>
      <c r="D13" s="25"/>
      <c r="E13" s="24">
        <v>2.06</v>
      </c>
      <c r="F13" s="25"/>
      <c r="G13" s="24">
        <v>2.2000000000000002</v>
      </c>
      <c r="H13" s="25"/>
      <c r="I13" s="5">
        <v>2</v>
      </c>
      <c r="J13" s="24">
        <v>2.11</v>
      </c>
      <c r="K13" s="29"/>
      <c r="L13" s="25"/>
      <c r="M13" s="24">
        <v>2.15</v>
      </c>
      <c r="N13" s="29"/>
    </row>
    <row r="14" spans="1:14" ht="15" thickBot="1">
      <c r="A14" s="38" t="s">
        <v>22</v>
      </c>
      <c r="B14" s="39"/>
      <c r="C14" s="32">
        <v>1.33</v>
      </c>
      <c r="D14" s="33"/>
      <c r="E14" s="32">
        <v>1.33</v>
      </c>
      <c r="F14" s="33"/>
      <c r="G14" s="32">
        <v>1.38</v>
      </c>
      <c r="H14" s="33"/>
      <c r="I14" s="6">
        <v>1.33</v>
      </c>
      <c r="J14" s="32">
        <v>1.33</v>
      </c>
      <c r="K14" s="37"/>
      <c r="L14" s="33"/>
      <c r="M14" s="32">
        <v>1.38</v>
      </c>
      <c r="N14" s="37"/>
    </row>
    <row r="15" spans="1:14" ht="15" thickBot="1">
      <c r="A15" s="22" t="s">
        <v>23</v>
      </c>
      <c r="B15" s="23"/>
      <c r="C15" s="24">
        <v>1.33</v>
      </c>
      <c r="D15" s="25"/>
      <c r="E15" s="24">
        <v>1.39</v>
      </c>
      <c r="F15" s="25"/>
      <c r="G15" s="24">
        <v>1.38</v>
      </c>
      <c r="H15" s="25"/>
      <c r="I15" s="3"/>
      <c r="J15" s="26"/>
      <c r="K15" s="27"/>
      <c r="L15" s="28"/>
      <c r="M15" s="24">
        <v>1.38</v>
      </c>
      <c r="N15" s="29"/>
    </row>
    <row r="16" spans="1:14" ht="15" thickBot="1">
      <c r="A16" s="38" t="s">
        <v>24</v>
      </c>
      <c r="B16" s="39"/>
      <c r="C16" s="32">
        <v>0.27</v>
      </c>
      <c r="D16" s="33"/>
      <c r="E16" s="32">
        <v>0.8</v>
      </c>
      <c r="F16" s="33"/>
      <c r="G16" s="32">
        <v>1.38</v>
      </c>
      <c r="H16" s="33"/>
      <c r="I16" s="4"/>
      <c r="J16" s="34"/>
      <c r="K16" s="35"/>
      <c r="L16" s="36"/>
      <c r="M16" s="32">
        <v>1.38</v>
      </c>
      <c r="N16" s="37"/>
    </row>
    <row r="17" spans="1:16" ht="15" thickBot="1">
      <c r="A17" s="22" t="s">
        <v>25</v>
      </c>
      <c r="B17" s="23"/>
      <c r="C17" s="24">
        <v>0.33</v>
      </c>
      <c r="D17" s="25"/>
      <c r="E17" s="24">
        <v>0.56999999999999995</v>
      </c>
      <c r="F17" s="25"/>
      <c r="G17" s="24">
        <v>1.38</v>
      </c>
      <c r="H17" s="25"/>
      <c r="I17" s="3"/>
      <c r="J17" s="26"/>
      <c r="K17" s="27"/>
      <c r="L17" s="28"/>
      <c r="M17" s="24">
        <v>1.38</v>
      </c>
      <c r="N17" s="29"/>
    </row>
    <row r="18" spans="1:16" ht="15" thickBot="1">
      <c r="A18" s="38" t="s">
        <v>26</v>
      </c>
      <c r="B18" s="39"/>
      <c r="C18" s="32">
        <v>1.1599999999999999</v>
      </c>
      <c r="D18" s="33"/>
      <c r="E18" s="32">
        <v>1.22</v>
      </c>
      <c r="F18" s="33"/>
      <c r="G18" s="32">
        <v>1.38</v>
      </c>
      <c r="H18" s="33"/>
      <c r="I18" s="4"/>
      <c r="J18" s="34"/>
      <c r="K18" s="35"/>
      <c r="L18" s="36"/>
      <c r="M18" s="32">
        <v>1.38</v>
      </c>
      <c r="N18" s="37"/>
      <c r="P18" s="12"/>
    </row>
    <row r="19" spans="1:16" ht="15" thickBot="1">
      <c r="A19" s="22" t="s">
        <v>27</v>
      </c>
      <c r="B19" s="23"/>
      <c r="C19" s="24">
        <v>1.33</v>
      </c>
      <c r="D19" s="25"/>
      <c r="E19" s="24">
        <v>1.33</v>
      </c>
      <c r="F19" s="25"/>
      <c r="G19" s="24">
        <v>1.38</v>
      </c>
      <c r="H19" s="25"/>
      <c r="I19" s="3"/>
      <c r="J19" s="26"/>
      <c r="K19" s="27"/>
      <c r="L19" s="28"/>
      <c r="M19" s="24">
        <v>1.38</v>
      </c>
      <c r="N19" s="29"/>
    </row>
    <row r="20" spans="1:16" ht="15" thickBot="1">
      <c r="A20" s="30" t="s">
        <v>28</v>
      </c>
      <c r="B20" s="31"/>
      <c r="C20" s="32">
        <v>0.37</v>
      </c>
      <c r="D20" s="33"/>
      <c r="E20" s="32">
        <v>0.64</v>
      </c>
      <c r="F20" s="33"/>
      <c r="G20" s="32">
        <v>1.38</v>
      </c>
      <c r="H20" s="33"/>
      <c r="I20" s="4"/>
      <c r="J20" s="34"/>
      <c r="K20" s="35"/>
      <c r="L20" s="36"/>
      <c r="M20" s="32">
        <v>1.38</v>
      </c>
      <c r="N20" s="37"/>
    </row>
    <row r="21" spans="1:16" ht="15" thickBot="1">
      <c r="A21" s="40" t="s">
        <v>29</v>
      </c>
      <c r="B21" s="41"/>
      <c r="C21" s="24">
        <v>2.15</v>
      </c>
      <c r="D21" s="25"/>
      <c r="E21" s="24">
        <v>2.15</v>
      </c>
      <c r="F21" s="25"/>
      <c r="G21" s="24">
        <v>2.0499999999999998</v>
      </c>
      <c r="H21" s="25"/>
      <c r="I21" s="5">
        <v>0.75</v>
      </c>
      <c r="J21" s="24">
        <v>0.75</v>
      </c>
      <c r="K21" s="29"/>
      <c r="L21" s="25"/>
      <c r="M21" s="24">
        <v>2.0499999999999998</v>
      </c>
      <c r="N21" s="29"/>
    </row>
    <row r="22" spans="1:16" ht="15" thickBot="1">
      <c r="A22" s="38" t="s">
        <v>30</v>
      </c>
      <c r="B22" s="39"/>
      <c r="C22" s="32">
        <v>0.24</v>
      </c>
      <c r="D22" s="33"/>
      <c r="E22" s="32">
        <v>0.84</v>
      </c>
      <c r="F22" s="33"/>
      <c r="G22" s="32">
        <v>1.38</v>
      </c>
      <c r="H22" s="33"/>
      <c r="I22" s="4"/>
      <c r="J22" s="34"/>
      <c r="K22" s="35"/>
      <c r="L22" s="36"/>
      <c r="M22" s="32">
        <v>1.38</v>
      </c>
      <c r="N22" s="37"/>
    </row>
    <row r="23" spans="1:16" ht="15" thickBot="1">
      <c r="A23" s="22" t="s">
        <v>31</v>
      </c>
      <c r="B23" s="23"/>
      <c r="C23" s="26" t="s">
        <v>32</v>
      </c>
      <c r="D23" s="28"/>
      <c r="E23" s="26" t="s">
        <v>32</v>
      </c>
      <c r="F23" s="28"/>
      <c r="G23" s="24">
        <v>1.38</v>
      </c>
      <c r="H23" s="25"/>
      <c r="I23" s="3"/>
      <c r="J23" s="26"/>
      <c r="K23" s="27"/>
      <c r="L23" s="28"/>
      <c r="M23" s="24">
        <v>1.38</v>
      </c>
      <c r="N23" s="29"/>
    </row>
    <row r="24" spans="1:16" ht="15" thickBot="1">
      <c r="A24" s="38" t="s">
        <v>33</v>
      </c>
      <c r="B24" s="39"/>
      <c r="C24" s="32">
        <v>0.28000000000000003</v>
      </c>
      <c r="D24" s="33"/>
      <c r="E24" s="32">
        <v>0.85</v>
      </c>
      <c r="F24" s="33"/>
      <c r="G24" s="32">
        <v>1.38</v>
      </c>
      <c r="H24" s="33"/>
      <c r="I24" s="4"/>
      <c r="J24" s="34"/>
      <c r="K24" s="35"/>
      <c r="L24" s="36"/>
      <c r="M24" s="32">
        <v>1.38</v>
      </c>
      <c r="N24" s="37"/>
    </row>
    <row r="25" spans="1:16" ht="15" thickBot="1">
      <c r="A25" s="22" t="s">
        <v>34</v>
      </c>
      <c r="B25" s="23"/>
      <c r="C25" s="24">
        <v>1.5</v>
      </c>
      <c r="D25" s="25"/>
      <c r="E25" s="24">
        <v>1.5</v>
      </c>
      <c r="F25" s="25"/>
      <c r="G25" s="24">
        <v>1.38</v>
      </c>
      <c r="H25" s="25"/>
      <c r="I25" s="5">
        <v>1</v>
      </c>
      <c r="J25" s="24">
        <v>1</v>
      </c>
      <c r="K25" s="29"/>
      <c r="L25" s="25"/>
      <c r="M25" s="24">
        <v>1.38</v>
      </c>
      <c r="N25" s="29"/>
    </row>
    <row r="26" spans="1:16" ht="15" thickBot="1">
      <c r="A26" s="38" t="s">
        <v>35</v>
      </c>
      <c r="B26" s="39"/>
      <c r="C26" s="32">
        <v>0.33</v>
      </c>
      <c r="D26" s="33"/>
      <c r="E26" s="32">
        <v>0.56999999999999995</v>
      </c>
      <c r="F26" s="33"/>
      <c r="G26" s="32">
        <v>1.38</v>
      </c>
      <c r="H26" s="33"/>
      <c r="I26" s="4"/>
      <c r="J26" s="34"/>
      <c r="K26" s="35"/>
      <c r="L26" s="36"/>
      <c r="M26" s="32">
        <v>1.38</v>
      </c>
      <c r="N26" s="37"/>
    </row>
    <row r="27" spans="1:16" ht="15" thickBot="1">
      <c r="A27" s="40" t="s">
        <v>36</v>
      </c>
      <c r="B27" s="41"/>
      <c r="C27" s="24">
        <v>0.9</v>
      </c>
      <c r="D27" s="25"/>
      <c r="E27" s="24">
        <v>0.96</v>
      </c>
      <c r="F27" s="25"/>
      <c r="G27" s="24">
        <v>1.38</v>
      </c>
      <c r="H27" s="25"/>
      <c r="I27" s="3"/>
      <c r="J27" s="26"/>
      <c r="K27" s="27"/>
      <c r="L27" s="28"/>
      <c r="M27" s="24">
        <v>1.38</v>
      </c>
      <c r="N27" s="29"/>
    </row>
    <row r="28" spans="1:16" ht="15" thickBot="1">
      <c r="A28" s="38" t="s">
        <v>37</v>
      </c>
      <c r="B28" s="39"/>
      <c r="C28" s="32">
        <v>0.3</v>
      </c>
      <c r="D28" s="33"/>
      <c r="E28" s="32">
        <v>0.39</v>
      </c>
      <c r="F28" s="33"/>
      <c r="G28" s="32">
        <v>1.38</v>
      </c>
      <c r="H28" s="33"/>
      <c r="I28" s="4"/>
      <c r="J28" s="34"/>
      <c r="K28" s="35"/>
      <c r="L28" s="36"/>
      <c r="M28" s="32">
        <v>1.38</v>
      </c>
      <c r="N28" s="37"/>
    </row>
    <row r="29" spans="1:16" ht="15" thickBot="1">
      <c r="A29" s="22" t="s">
        <v>38</v>
      </c>
      <c r="B29" s="23"/>
      <c r="C29" s="24">
        <v>1.75</v>
      </c>
      <c r="D29" s="25"/>
      <c r="E29" s="24">
        <v>1.81</v>
      </c>
      <c r="F29" s="25"/>
      <c r="G29" s="24">
        <v>1.38</v>
      </c>
      <c r="H29" s="25"/>
      <c r="I29" s="3"/>
      <c r="J29" s="26"/>
      <c r="K29" s="27"/>
      <c r="L29" s="28"/>
      <c r="M29" s="24">
        <v>1.38</v>
      </c>
      <c r="N29" s="29"/>
    </row>
    <row r="30" spans="1:16" ht="15" thickBot="1">
      <c r="A30" s="38" t="s">
        <v>39</v>
      </c>
      <c r="B30" s="39"/>
      <c r="C30" s="32">
        <v>1.85</v>
      </c>
      <c r="D30" s="33"/>
      <c r="E30" s="32">
        <v>1.91</v>
      </c>
      <c r="F30" s="33"/>
      <c r="G30" s="32">
        <v>1.38</v>
      </c>
      <c r="H30" s="33"/>
      <c r="I30" s="6">
        <v>1.5</v>
      </c>
      <c r="J30" s="32">
        <v>1.6</v>
      </c>
      <c r="K30" s="37"/>
      <c r="L30" s="33"/>
      <c r="M30" s="32">
        <v>1.38</v>
      </c>
      <c r="N30" s="37"/>
    </row>
    <row r="31" spans="1:16" ht="15" thickBot="1">
      <c r="A31" s="22" t="s">
        <v>40</v>
      </c>
      <c r="B31" s="23"/>
      <c r="C31" s="24">
        <v>0.35</v>
      </c>
      <c r="D31" s="25"/>
      <c r="E31" s="24">
        <v>0.71</v>
      </c>
      <c r="F31" s="25"/>
      <c r="G31" s="24">
        <v>1.38</v>
      </c>
      <c r="H31" s="25"/>
      <c r="I31" s="3"/>
      <c r="J31" s="26"/>
      <c r="K31" s="27"/>
      <c r="L31" s="28"/>
      <c r="M31" s="24">
        <v>1.38</v>
      </c>
      <c r="N31" s="29"/>
    </row>
    <row r="32" spans="1:16" ht="15" thickBot="1">
      <c r="A32" s="38" t="s">
        <v>41</v>
      </c>
      <c r="B32" s="39"/>
      <c r="C32" s="32">
        <v>0.16</v>
      </c>
      <c r="D32" s="33"/>
      <c r="E32" s="32">
        <v>0.31</v>
      </c>
      <c r="F32" s="33"/>
      <c r="G32" s="32">
        <v>1.38</v>
      </c>
      <c r="H32" s="33"/>
      <c r="I32" s="4"/>
      <c r="J32" s="34"/>
      <c r="K32" s="35"/>
      <c r="L32" s="36"/>
      <c r="M32" s="32">
        <v>1.38</v>
      </c>
      <c r="N32" s="37"/>
    </row>
    <row r="33" spans="1:14" ht="15" thickBot="1">
      <c r="A33" s="17" t="s">
        <v>42</v>
      </c>
      <c r="B33" s="18"/>
      <c r="C33" s="19">
        <v>1</v>
      </c>
      <c r="D33" s="20"/>
      <c r="E33" s="19">
        <v>1.06</v>
      </c>
      <c r="F33" s="20"/>
      <c r="G33" s="19">
        <v>1.38</v>
      </c>
      <c r="H33" s="20"/>
      <c r="I33" s="7">
        <v>0</v>
      </c>
      <c r="J33" s="19">
        <v>0</v>
      </c>
      <c r="K33" s="21"/>
      <c r="L33" s="20"/>
      <c r="M33" s="19">
        <v>1.38</v>
      </c>
      <c r="N33" s="21"/>
    </row>
    <row r="34" spans="1:14" ht="14.5" customHeight="1">
      <c r="A34" s="42" t="s">
        <v>43</v>
      </c>
      <c r="B34" s="42"/>
      <c r="C34" s="42"/>
      <c r="D34" s="42"/>
      <c r="E34" s="42"/>
      <c r="F34" s="42"/>
      <c r="G34" s="42"/>
      <c r="H34" s="42"/>
      <c r="I34" s="42"/>
      <c r="J34" s="42"/>
      <c r="K34" s="42"/>
      <c r="L34" s="42"/>
      <c r="M34" s="42"/>
      <c r="N34" s="42"/>
    </row>
    <row r="35" spans="1:14" ht="15" thickBot="1">
      <c r="A35" s="43" t="s">
        <v>44</v>
      </c>
      <c r="B35" s="44"/>
      <c r="C35" s="45">
        <v>0.1</v>
      </c>
      <c r="D35" s="46"/>
      <c r="E35" s="45">
        <v>0.23</v>
      </c>
      <c r="F35" s="46"/>
      <c r="G35" s="45">
        <v>0.16</v>
      </c>
      <c r="H35" s="46"/>
      <c r="I35" s="3"/>
      <c r="J35" s="47"/>
      <c r="K35" s="48"/>
      <c r="L35" s="49"/>
      <c r="M35" s="45">
        <v>0</v>
      </c>
      <c r="N35" s="50"/>
    </row>
    <row r="36" spans="1:14" ht="15" thickBot="1">
      <c r="A36" s="38" t="s">
        <v>45</v>
      </c>
      <c r="B36" s="39"/>
      <c r="C36" s="32">
        <v>0.74</v>
      </c>
      <c r="D36" s="33"/>
      <c r="E36" s="32">
        <v>0.78</v>
      </c>
      <c r="F36" s="33"/>
      <c r="G36" s="32">
        <v>1.28</v>
      </c>
      <c r="H36" s="33"/>
      <c r="I36" s="4"/>
      <c r="J36" s="34"/>
      <c r="K36" s="35"/>
      <c r="L36" s="36"/>
      <c r="M36" s="32">
        <v>0</v>
      </c>
      <c r="N36" s="37"/>
    </row>
    <row r="37" spans="1:14" ht="15" thickBot="1">
      <c r="A37" s="22" t="s">
        <v>46</v>
      </c>
      <c r="B37" s="23"/>
      <c r="C37" s="24">
        <v>0.19</v>
      </c>
      <c r="D37" s="25"/>
      <c r="E37" s="24">
        <v>0.56000000000000005</v>
      </c>
      <c r="F37" s="25"/>
      <c r="G37" s="24">
        <v>0.35</v>
      </c>
      <c r="H37" s="25"/>
      <c r="I37" s="3"/>
      <c r="J37" s="26"/>
      <c r="K37" s="27"/>
      <c r="L37" s="28"/>
      <c r="M37" s="24">
        <v>0</v>
      </c>
      <c r="N37" s="29"/>
    </row>
    <row r="38" spans="1:14" ht="15" thickBot="1">
      <c r="A38" s="38" t="s">
        <v>47</v>
      </c>
      <c r="B38" s="39"/>
      <c r="C38" s="32">
        <v>0.27</v>
      </c>
      <c r="D38" s="33"/>
      <c r="E38" s="32">
        <v>0.48</v>
      </c>
      <c r="F38" s="33"/>
      <c r="G38" s="32">
        <v>0.39</v>
      </c>
      <c r="H38" s="33"/>
      <c r="I38" s="4"/>
      <c r="J38" s="34"/>
      <c r="K38" s="35"/>
      <c r="L38" s="36"/>
      <c r="M38" s="32">
        <v>0</v>
      </c>
      <c r="N38" s="37"/>
    </row>
    <row r="39" spans="1:14" ht="15" thickBot="1">
      <c r="A39" s="40" t="s">
        <v>48</v>
      </c>
      <c r="B39" s="41"/>
      <c r="C39" s="24">
        <v>0.2</v>
      </c>
      <c r="D39" s="25"/>
      <c r="E39" s="24">
        <v>0.37</v>
      </c>
      <c r="F39" s="25"/>
      <c r="G39" s="24">
        <v>0.27</v>
      </c>
      <c r="H39" s="25"/>
      <c r="I39" s="3"/>
      <c r="J39" s="26"/>
      <c r="K39" s="27"/>
      <c r="L39" s="28"/>
      <c r="M39" s="24">
        <v>0</v>
      </c>
      <c r="N39" s="29"/>
    </row>
    <row r="40" spans="1:14" ht="15" thickBot="1">
      <c r="A40" s="30" t="s">
        <v>49</v>
      </c>
      <c r="B40" s="31"/>
      <c r="C40" s="32">
        <v>0.18</v>
      </c>
      <c r="D40" s="33"/>
      <c r="E40" s="32">
        <v>0.24</v>
      </c>
      <c r="F40" s="33"/>
      <c r="G40" s="32">
        <v>0.24</v>
      </c>
      <c r="H40" s="33"/>
      <c r="I40" s="4"/>
      <c r="J40" s="34"/>
      <c r="K40" s="35"/>
      <c r="L40" s="36"/>
      <c r="M40" s="32">
        <v>0</v>
      </c>
      <c r="N40" s="37"/>
    </row>
    <row r="41" spans="1:14" ht="15" thickBot="1">
      <c r="A41" s="22" t="s">
        <v>50</v>
      </c>
      <c r="B41" s="23"/>
      <c r="C41" s="24">
        <v>0.25</v>
      </c>
      <c r="D41" s="25"/>
      <c r="E41" s="24">
        <v>0.31</v>
      </c>
      <c r="F41" s="25"/>
      <c r="G41" s="24">
        <v>0.38</v>
      </c>
      <c r="H41" s="25"/>
      <c r="I41" s="3"/>
      <c r="J41" s="26"/>
      <c r="K41" s="27"/>
      <c r="L41" s="28"/>
      <c r="M41" s="24">
        <v>0</v>
      </c>
      <c r="N41" s="29"/>
    </row>
    <row r="42" spans="1:14" ht="15" thickBot="1">
      <c r="A42" s="30" t="s">
        <v>51</v>
      </c>
      <c r="B42" s="31"/>
      <c r="C42" s="32">
        <v>0.11</v>
      </c>
      <c r="D42" s="33"/>
      <c r="E42" s="32">
        <v>0.24</v>
      </c>
      <c r="F42" s="33"/>
      <c r="G42" s="32">
        <v>0.24</v>
      </c>
      <c r="H42" s="33"/>
      <c r="I42" s="4"/>
      <c r="J42" s="34"/>
      <c r="K42" s="35"/>
      <c r="L42" s="36"/>
      <c r="M42" s="32">
        <v>0</v>
      </c>
      <c r="N42" s="37"/>
    </row>
    <row r="43" spans="1:14" ht="15" thickBot="1">
      <c r="A43" s="40" t="s">
        <v>52</v>
      </c>
      <c r="B43" s="41"/>
      <c r="C43" s="24">
        <v>1.33</v>
      </c>
      <c r="D43" s="25"/>
      <c r="E43" s="24">
        <v>1.33</v>
      </c>
      <c r="F43" s="25"/>
      <c r="G43" s="24">
        <v>1.05</v>
      </c>
      <c r="H43" s="25"/>
      <c r="I43" s="3"/>
      <c r="J43" s="26"/>
      <c r="K43" s="27"/>
      <c r="L43" s="28"/>
      <c r="M43" s="24">
        <v>0</v>
      </c>
      <c r="N43" s="29"/>
    </row>
    <row r="44" spans="1:14" ht="15" thickBot="1">
      <c r="A44" s="38" t="s">
        <v>53</v>
      </c>
      <c r="B44" s="39"/>
      <c r="C44" s="32">
        <v>0.23</v>
      </c>
      <c r="D44" s="33"/>
      <c r="E44" s="32">
        <v>0.28999999999999998</v>
      </c>
      <c r="F44" s="33"/>
      <c r="G44" s="32">
        <v>0.28999999999999998</v>
      </c>
      <c r="H44" s="33"/>
      <c r="I44" s="4"/>
      <c r="J44" s="34"/>
      <c r="K44" s="35"/>
      <c r="L44" s="36"/>
      <c r="M44" s="32">
        <v>0</v>
      </c>
      <c r="N44" s="37"/>
    </row>
    <row r="45" spans="1:14" ht="15" thickBot="1">
      <c r="A45" s="40" t="s">
        <v>54</v>
      </c>
      <c r="B45" s="41"/>
      <c r="C45" s="24">
        <v>0.18</v>
      </c>
      <c r="D45" s="25"/>
      <c r="E45" s="24">
        <v>0.35</v>
      </c>
      <c r="F45" s="25"/>
      <c r="G45" s="24">
        <v>0.24</v>
      </c>
      <c r="H45" s="25"/>
      <c r="I45" s="3"/>
      <c r="J45" s="26"/>
      <c r="K45" s="27"/>
      <c r="L45" s="28"/>
      <c r="M45" s="24">
        <v>0</v>
      </c>
      <c r="N45" s="29"/>
    </row>
    <row r="46" spans="1:14" ht="15" thickBot="1">
      <c r="A46" s="30" t="s">
        <v>55</v>
      </c>
      <c r="B46" s="31"/>
      <c r="C46" s="32">
        <v>0.31</v>
      </c>
      <c r="D46" s="33"/>
      <c r="E46" s="32">
        <v>0.54</v>
      </c>
      <c r="F46" s="33"/>
      <c r="G46" s="32">
        <v>0.52</v>
      </c>
      <c r="H46" s="33"/>
      <c r="I46" s="4"/>
      <c r="J46" s="34"/>
      <c r="K46" s="35"/>
      <c r="L46" s="36"/>
      <c r="M46" s="32">
        <v>0</v>
      </c>
      <c r="N46" s="37"/>
    </row>
    <row r="47" spans="1:14" ht="15" thickBot="1">
      <c r="A47" s="22" t="s">
        <v>56</v>
      </c>
      <c r="B47" s="23"/>
      <c r="C47" s="24">
        <v>0.47</v>
      </c>
      <c r="D47" s="25"/>
      <c r="E47" s="24">
        <v>0.57999999999999996</v>
      </c>
      <c r="F47" s="25"/>
      <c r="G47" s="24">
        <v>0.55000000000000004</v>
      </c>
      <c r="H47" s="25"/>
      <c r="I47" s="3"/>
      <c r="J47" s="26"/>
      <c r="K47" s="27"/>
      <c r="L47" s="28"/>
      <c r="M47" s="24">
        <v>0</v>
      </c>
      <c r="N47" s="29"/>
    </row>
    <row r="48" spans="1:14" ht="15" thickBot="1">
      <c r="A48" s="38" t="s">
        <v>57</v>
      </c>
      <c r="B48" s="39"/>
      <c r="C48" s="32">
        <v>0.38</v>
      </c>
      <c r="D48" s="33"/>
      <c r="E48" s="32">
        <v>0.47</v>
      </c>
      <c r="F48" s="33"/>
      <c r="G48" s="32">
        <v>0.75</v>
      </c>
      <c r="H48" s="33"/>
      <c r="I48" s="4"/>
      <c r="J48" s="34"/>
      <c r="K48" s="35"/>
      <c r="L48" s="36"/>
      <c r="M48" s="32">
        <v>0</v>
      </c>
      <c r="N48" s="37"/>
    </row>
    <row r="49" spans="1:14" ht="15" thickBot="1">
      <c r="A49" s="22" t="s">
        <v>58</v>
      </c>
      <c r="B49" s="23"/>
      <c r="C49" s="24">
        <v>0.34</v>
      </c>
      <c r="D49" s="25"/>
      <c r="E49" s="24">
        <v>0.47</v>
      </c>
      <c r="F49" s="25"/>
      <c r="G49" s="24">
        <v>0.45</v>
      </c>
      <c r="H49" s="25"/>
      <c r="I49" s="3"/>
      <c r="J49" s="26"/>
      <c r="K49" s="27"/>
      <c r="L49" s="28"/>
      <c r="M49" s="24">
        <v>0</v>
      </c>
      <c r="N49" s="29"/>
    </row>
    <row r="50" spans="1:14" ht="15" thickBot="1">
      <c r="A50" s="30" t="s">
        <v>59</v>
      </c>
      <c r="B50" s="31"/>
      <c r="C50" s="32">
        <v>0.36</v>
      </c>
      <c r="D50" s="33"/>
      <c r="E50" s="32">
        <v>0.51</v>
      </c>
      <c r="F50" s="33"/>
      <c r="G50" s="32">
        <v>0.48</v>
      </c>
      <c r="H50" s="33"/>
      <c r="I50" s="4"/>
      <c r="J50" s="34"/>
      <c r="K50" s="35"/>
      <c r="L50" s="36"/>
      <c r="M50" s="32">
        <v>0</v>
      </c>
      <c r="N50" s="37"/>
    </row>
    <row r="51" spans="1:14" ht="15" thickBot="1">
      <c r="A51" s="22" t="s">
        <v>60</v>
      </c>
      <c r="B51" s="23"/>
      <c r="C51" s="24">
        <v>0.25</v>
      </c>
      <c r="D51" s="25"/>
      <c r="E51" s="24">
        <v>0.57999999999999996</v>
      </c>
      <c r="F51" s="25"/>
      <c r="G51" s="24">
        <v>0.38</v>
      </c>
      <c r="H51" s="25"/>
      <c r="I51" s="3"/>
      <c r="J51" s="26"/>
      <c r="K51" s="27"/>
      <c r="L51" s="28"/>
      <c r="M51" s="24">
        <v>0</v>
      </c>
      <c r="N51" s="29"/>
    </row>
    <row r="52" spans="1:14" ht="15" thickBot="1">
      <c r="A52" s="38" t="s">
        <v>61</v>
      </c>
      <c r="B52" s="39"/>
      <c r="C52" s="32">
        <v>0.5</v>
      </c>
      <c r="D52" s="33"/>
      <c r="E52" s="32">
        <v>0.89</v>
      </c>
      <c r="F52" s="33"/>
      <c r="G52" s="32">
        <v>0.67</v>
      </c>
      <c r="H52" s="33"/>
      <c r="I52" s="4"/>
      <c r="J52" s="34"/>
      <c r="K52" s="35"/>
      <c r="L52" s="36"/>
      <c r="M52" s="32">
        <v>0</v>
      </c>
      <c r="N52" s="37"/>
    </row>
    <row r="53" spans="1:14" ht="15" thickBot="1">
      <c r="A53" s="22" t="s">
        <v>62</v>
      </c>
      <c r="B53" s="23"/>
      <c r="C53" s="24">
        <v>0.5</v>
      </c>
      <c r="D53" s="25"/>
      <c r="E53" s="24">
        <v>0.5</v>
      </c>
      <c r="F53" s="25"/>
      <c r="G53" s="24">
        <v>0.54</v>
      </c>
      <c r="H53" s="25"/>
      <c r="I53" s="3"/>
      <c r="J53" s="26"/>
      <c r="K53" s="27"/>
      <c r="L53" s="28"/>
      <c r="M53" s="24">
        <v>0</v>
      </c>
      <c r="N53" s="29"/>
    </row>
    <row r="54" spans="1:14" ht="15" thickBot="1">
      <c r="A54" s="38" t="s">
        <v>63</v>
      </c>
      <c r="B54" s="39"/>
      <c r="C54" s="32">
        <v>0.67</v>
      </c>
      <c r="D54" s="33"/>
      <c r="E54" s="32">
        <v>1.22</v>
      </c>
      <c r="F54" s="33"/>
      <c r="G54" s="32">
        <v>1.1100000000000001</v>
      </c>
      <c r="H54" s="33"/>
      <c r="I54" s="4"/>
      <c r="J54" s="34"/>
      <c r="K54" s="35"/>
      <c r="L54" s="36"/>
      <c r="M54" s="32">
        <v>0</v>
      </c>
      <c r="N54" s="37"/>
    </row>
    <row r="55" spans="1:14" ht="15" thickBot="1">
      <c r="A55" s="22" t="s">
        <v>64</v>
      </c>
      <c r="B55" s="23"/>
      <c r="C55" s="24">
        <v>0.12</v>
      </c>
      <c r="D55" s="25"/>
      <c r="E55" s="24">
        <v>0.25</v>
      </c>
      <c r="F55" s="25"/>
      <c r="G55" s="24">
        <v>0.19</v>
      </c>
      <c r="H55" s="25"/>
      <c r="I55" s="3"/>
      <c r="J55" s="26"/>
      <c r="K55" s="27"/>
      <c r="L55" s="28"/>
      <c r="M55" s="24">
        <v>0</v>
      </c>
      <c r="N55" s="29"/>
    </row>
    <row r="56" spans="1:14" ht="15" thickBot="1">
      <c r="A56" s="30" t="s">
        <v>65</v>
      </c>
      <c r="B56" s="31"/>
      <c r="C56" s="32">
        <v>0.37</v>
      </c>
      <c r="D56" s="33"/>
      <c r="E56" s="32">
        <v>0.42</v>
      </c>
      <c r="F56" s="33"/>
      <c r="G56" s="32">
        <v>0.47</v>
      </c>
      <c r="H56" s="33"/>
      <c r="I56" s="4"/>
      <c r="J56" s="34"/>
      <c r="K56" s="35"/>
      <c r="L56" s="36"/>
      <c r="M56" s="32">
        <v>0</v>
      </c>
      <c r="N56" s="37"/>
    </row>
    <row r="57" spans="1:14" ht="15" thickBot="1">
      <c r="A57" s="22" t="s">
        <v>66</v>
      </c>
      <c r="B57" s="23"/>
      <c r="C57" s="24">
        <v>0.25</v>
      </c>
      <c r="D57" s="25"/>
      <c r="E57" s="24">
        <v>0.3</v>
      </c>
      <c r="F57" s="25"/>
      <c r="G57" s="24">
        <v>0.52</v>
      </c>
      <c r="H57" s="25"/>
      <c r="I57" s="3"/>
      <c r="J57" s="26"/>
      <c r="K57" s="27"/>
      <c r="L57" s="28"/>
      <c r="M57" s="24">
        <v>0</v>
      </c>
      <c r="N57" s="29"/>
    </row>
    <row r="58" spans="1:14" ht="15" thickBot="1">
      <c r="A58" s="30" t="s">
        <v>67</v>
      </c>
      <c r="B58" s="31"/>
      <c r="C58" s="32">
        <v>2</v>
      </c>
      <c r="D58" s="33"/>
      <c r="E58" s="32">
        <v>2</v>
      </c>
      <c r="F58" s="33"/>
      <c r="G58" s="32">
        <v>1</v>
      </c>
      <c r="H58" s="33"/>
      <c r="I58" s="4"/>
      <c r="J58" s="34"/>
      <c r="K58" s="35"/>
      <c r="L58" s="36"/>
      <c r="M58" s="32">
        <v>1</v>
      </c>
      <c r="N58" s="37"/>
    </row>
    <row r="59" spans="1:14" ht="15" thickBot="1">
      <c r="A59" s="22" t="s">
        <v>68</v>
      </c>
      <c r="B59" s="23"/>
      <c r="C59" s="24">
        <v>0.37</v>
      </c>
      <c r="D59" s="25"/>
      <c r="E59" s="24">
        <v>0.5</v>
      </c>
      <c r="F59" s="25"/>
      <c r="G59" s="24">
        <v>0.59</v>
      </c>
      <c r="H59" s="25"/>
      <c r="I59" s="3"/>
      <c r="J59" s="26"/>
      <c r="K59" s="27"/>
      <c r="L59" s="28"/>
      <c r="M59" s="24">
        <v>0</v>
      </c>
      <c r="N59" s="29"/>
    </row>
    <row r="60" spans="1:14" ht="15" thickBot="1">
      <c r="A60" s="17" t="s">
        <v>42</v>
      </c>
      <c r="B60" s="18"/>
      <c r="C60" s="19">
        <v>0.33</v>
      </c>
      <c r="D60" s="20"/>
      <c r="E60" s="19">
        <v>0.48</v>
      </c>
      <c r="F60" s="20"/>
      <c r="G60" s="19">
        <v>0.47</v>
      </c>
      <c r="H60" s="20"/>
      <c r="I60" s="7">
        <v>0</v>
      </c>
      <c r="J60" s="19">
        <v>0</v>
      </c>
      <c r="K60" s="21"/>
      <c r="L60" s="20"/>
      <c r="M60" s="19">
        <v>0</v>
      </c>
      <c r="N60" s="21"/>
    </row>
    <row r="61" spans="1:14">
      <c r="A61" t="s">
        <v>69</v>
      </c>
    </row>
  </sheetData>
  <mergeCells count="333">
    <mergeCell ref="A1:N1"/>
    <mergeCell ref="A2:B5"/>
    <mergeCell ref="C2:H2"/>
    <mergeCell ref="C3:H3"/>
    <mergeCell ref="I2:N2"/>
    <mergeCell ref="I3:N3"/>
    <mergeCell ref="C4:F4"/>
    <mergeCell ref="G4:H5"/>
    <mergeCell ref="I4:L4"/>
    <mergeCell ref="M4:N5"/>
    <mergeCell ref="C5:D5"/>
    <mergeCell ref="E5:F5"/>
    <mergeCell ref="J5:L5"/>
    <mergeCell ref="A6:N6"/>
    <mergeCell ref="A7:B7"/>
    <mergeCell ref="C7:D7"/>
    <mergeCell ref="E7:F7"/>
    <mergeCell ref="G7:H7"/>
    <mergeCell ref="J7:L7"/>
    <mergeCell ref="M7:N7"/>
    <mergeCell ref="A9:B9"/>
    <mergeCell ref="C9:D9"/>
    <mergeCell ref="E9:F9"/>
    <mergeCell ref="G9:H9"/>
    <mergeCell ref="J9:L9"/>
    <mergeCell ref="M9:N9"/>
    <mergeCell ref="A8:B8"/>
    <mergeCell ref="C8:D8"/>
    <mergeCell ref="E8:F8"/>
    <mergeCell ref="G8:H8"/>
    <mergeCell ref="J8:L8"/>
    <mergeCell ref="M8:N8"/>
    <mergeCell ref="A11:B11"/>
    <mergeCell ref="C11:D11"/>
    <mergeCell ref="E11:F11"/>
    <mergeCell ref="G11:H11"/>
    <mergeCell ref="J11:L11"/>
    <mergeCell ref="M11:N11"/>
    <mergeCell ref="A10:B10"/>
    <mergeCell ref="C10:D10"/>
    <mergeCell ref="E10:F10"/>
    <mergeCell ref="G10:H10"/>
    <mergeCell ref="J10:L10"/>
    <mergeCell ref="M10:N10"/>
    <mergeCell ref="A13:B13"/>
    <mergeCell ref="C13:D13"/>
    <mergeCell ref="E13:F13"/>
    <mergeCell ref="G13:H13"/>
    <mergeCell ref="J13:L13"/>
    <mergeCell ref="M13:N13"/>
    <mergeCell ref="A12:B12"/>
    <mergeCell ref="C12:D12"/>
    <mergeCell ref="E12:F12"/>
    <mergeCell ref="G12:H12"/>
    <mergeCell ref="J12:L12"/>
    <mergeCell ref="M12:N12"/>
    <mergeCell ref="A15:B15"/>
    <mergeCell ref="C15:D15"/>
    <mergeCell ref="E15:F15"/>
    <mergeCell ref="G15:H15"/>
    <mergeCell ref="J15:L15"/>
    <mergeCell ref="M15:N15"/>
    <mergeCell ref="A14:B14"/>
    <mergeCell ref="C14:D14"/>
    <mergeCell ref="E14:F14"/>
    <mergeCell ref="G14:H14"/>
    <mergeCell ref="J14:L14"/>
    <mergeCell ref="M14:N14"/>
    <mergeCell ref="A17:B17"/>
    <mergeCell ref="C17:D17"/>
    <mergeCell ref="E17:F17"/>
    <mergeCell ref="G17:H17"/>
    <mergeCell ref="J17:L17"/>
    <mergeCell ref="M17:N17"/>
    <mergeCell ref="A16:B16"/>
    <mergeCell ref="C16:D16"/>
    <mergeCell ref="E16:F16"/>
    <mergeCell ref="G16:H16"/>
    <mergeCell ref="J16:L16"/>
    <mergeCell ref="M16:N16"/>
    <mergeCell ref="A19:B19"/>
    <mergeCell ref="C19:D19"/>
    <mergeCell ref="E19:F19"/>
    <mergeCell ref="G19:H19"/>
    <mergeCell ref="J19:L19"/>
    <mergeCell ref="M19:N19"/>
    <mergeCell ref="A18:B18"/>
    <mergeCell ref="C18:D18"/>
    <mergeCell ref="E18:F18"/>
    <mergeCell ref="G18:H18"/>
    <mergeCell ref="J18:L18"/>
    <mergeCell ref="M18:N18"/>
    <mergeCell ref="A21:B21"/>
    <mergeCell ref="C21:D21"/>
    <mergeCell ref="E21:F21"/>
    <mergeCell ref="G21:H21"/>
    <mergeCell ref="J21:L21"/>
    <mergeCell ref="M21:N21"/>
    <mergeCell ref="A20:B20"/>
    <mergeCell ref="C20:D20"/>
    <mergeCell ref="E20:F20"/>
    <mergeCell ref="G20:H20"/>
    <mergeCell ref="J20:L20"/>
    <mergeCell ref="M20:N20"/>
    <mergeCell ref="A23:B23"/>
    <mergeCell ref="C23:D23"/>
    <mergeCell ref="E23:F23"/>
    <mergeCell ref="G23:H23"/>
    <mergeCell ref="J23:L23"/>
    <mergeCell ref="M23:N23"/>
    <mergeCell ref="A22:B22"/>
    <mergeCell ref="C22:D22"/>
    <mergeCell ref="E22:F22"/>
    <mergeCell ref="G22:H22"/>
    <mergeCell ref="J22:L22"/>
    <mergeCell ref="M22:N22"/>
    <mergeCell ref="A25:B25"/>
    <mergeCell ref="C25:D25"/>
    <mergeCell ref="E25:F25"/>
    <mergeCell ref="G25:H25"/>
    <mergeCell ref="J25:L25"/>
    <mergeCell ref="M25:N25"/>
    <mergeCell ref="A24:B24"/>
    <mergeCell ref="C24:D24"/>
    <mergeCell ref="E24:F24"/>
    <mergeCell ref="G24:H24"/>
    <mergeCell ref="J24:L24"/>
    <mergeCell ref="M24:N24"/>
    <mergeCell ref="A27:B27"/>
    <mergeCell ref="C27:D27"/>
    <mergeCell ref="E27:F27"/>
    <mergeCell ref="G27:H27"/>
    <mergeCell ref="J27:L27"/>
    <mergeCell ref="M27:N27"/>
    <mergeCell ref="A26:B26"/>
    <mergeCell ref="C26:D26"/>
    <mergeCell ref="E26:F26"/>
    <mergeCell ref="G26:H26"/>
    <mergeCell ref="J26:L26"/>
    <mergeCell ref="M26:N26"/>
    <mergeCell ref="A29:B29"/>
    <mergeCell ref="C29:D29"/>
    <mergeCell ref="E29:F29"/>
    <mergeCell ref="G29:H29"/>
    <mergeCell ref="J29:L29"/>
    <mergeCell ref="M29:N29"/>
    <mergeCell ref="A28:B28"/>
    <mergeCell ref="C28:D28"/>
    <mergeCell ref="E28:F28"/>
    <mergeCell ref="G28:H28"/>
    <mergeCell ref="J28:L28"/>
    <mergeCell ref="M28:N28"/>
    <mergeCell ref="A31:B31"/>
    <mergeCell ref="C31:D31"/>
    <mergeCell ref="E31:F31"/>
    <mergeCell ref="G31:H31"/>
    <mergeCell ref="J31:L31"/>
    <mergeCell ref="M31:N31"/>
    <mergeCell ref="A30:B30"/>
    <mergeCell ref="C30:D30"/>
    <mergeCell ref="E30:F30"/>
    <mergeCell ref="G30:H30"/>
    <mergeCell ref="J30:L30"/>
    <mergeCell ref="M30:N30"/>
    <mergeCell ref="A33:B33"/>
    <mergeCell ref="C33:D33"/>
    <mergeCell ref="E33:F33"/>
    <mergeCell ref="G33:H33"/>
    <mergeCell ref="J33:L33"/>
    <mergeCell ref="M33:N33"/>
    <mergeCell ref="A32:B32"/>
    <mergeCell ref="C32:D32"/>
    <mergeCell ref="E32:F32"/>
    <mergeCell ref="G32:H32"/>
    <mergeCell ref="J32:L32"/>
    <mergeCell ref="M32:N32"/>
    <mergeCell ref="A36:B36"/>
    <mergeCell ref="C36:D36"/>
    <mergeCell ref="E36:F36"/>
    <mergeCell ref="G36:H36"/>
    <mergeCell ref="J36:L36"/>
    <mergeCell ref="M36:N36"/>
    <mergeCell ref="A34:N34"/>
    <mergeCell ref="A35:B35"/>
    <mergeCell ref="C35:D35"/>
    <mergeCell ref="E35:F35"/>
    <mergeCell ref="G35:H35"/>
    <mergeCell ref="J35:L35"/>
    <mergeCell ref="M35:N35"/>
    <mergeCell ref="A38:B38"/>
    <mergeCell ref="C38:D38"/>
    <mergeCell ref="E38:F38"/>
    <mergeCell ref="G38:H38"/>
    <mergeCell ref="J38:L38"/>
    <mergeCell ref="M38:N38"/>
    <mergeCell ref="A37:B37"/>
    <mergeCell ref="C37:D37"/>
    <mergeCell ref="E37:F37"/>
    <mergeCell ref="G37:H37"/>
    <mergeCell ref="J37:L37"/>
    <mergeCell ref="M37:N37"/>
    <mergeCell ref="A40:B40"/>
    <mergeCell ref="C40:D40"/>
    <mergeCell ref="E40:F40"/>
    <mergeCell ref="G40:H40"/>
    <mergeCell ref="J40:L40"/>
    <mergeCell ref="M40:N40"/>
    <mergeCell ref="A39:B39"/>
    <mergeCell ref="C39:D39"/>
    <mergeCell ref="E39:F39"/>
    <mergeCell ref="G39:H39"/>
    <mergeCell ref="J39:L39"/>
    <mergeCell ref="M39:N39"/>
    <mergeCell ref="A42:B42"/>
    <mergeCell ref="C42:D42"/>
    <mergeCell ref="E42:F42"/>
    <mergeCell ref="G42:H42"/>
    <mergeCell ref="J42:L42"/>
    <mergeCell ref="M42:N42"/>
    <mergeCell ref="A41:B41"/>
    <mergeCell ref="C41:D41"/>
    <mergeCell ref="E41:F41"/>
    <mergeCell ref="G41:H41"/>
    <mergeCell ref="J41:L41"/>
    <mergeCell ref="M41:N41"/>
    <mergeCell ref="A44:B44"/>
    <mergeCell ref="C44:D44"/>
    <mergeCell ref="E44:F44"/>
    <mergeCell ref="G44:H44"/>
    <mergeCell ref="J44:L44"/>
    <mergeCell ref="M44:N44"/>
    <mergeCell ref="A43:B43"/>
    <mergeCell ref="C43:D43"/>
    <mergeCell ref="E43:F43"/>
    <mergeCell ref="G43:H43"/>
    <mergeCell ref="J43:L43"/>
    <mergeCell ref="M43:N43"/>
    <mergeCell ref="A46:B46"/>
    <mergeCell ref="C46:D46"/>
    <mergeCell ref="E46:F46"/>
    <mergeCell ref="G46:H46"/>
    <mergeCell ref="J46:L46"/>
    <mergeCell ref="M46:N46"/>
    <mergeCell ref="A45:B45"/>
    <mergeCell ref="C45:D45"/>
    <mergeCell ref="E45:F45"/>
    <mergeCell ref="G45:H45"/>
    <mergeCell ref="J45:L45"/>
    <mergeCell ref="M45:N45"/>
    <mergeCell ref="A48:B48"/>
    <mergeCell ref="C48:D48"/>
    <mergeCell ref="E48:F48"/>
    <mergeCell ref="G48:H48"/>
    <mergeCell ref="J48:L48"/>
    <mergeCell ref="M48:N48"/>
    <mergeCell ref="A47:B47"/>
    <mergeCell ref="C47:D47"/>
    <mergeCell ref="E47:F47"/>
    <mergeCell ref="G47:H47"/>
    <mergeCell ref="J47:L47"/>
    <mergeCell ref="M47:N47"/>
    <mergeCell ref="A50:B50"/>
    <mergeCell ref="C50:D50"/>
    <mergeCell ref="E50:F50"/>
    <mergeCell ref="G50:H50"/>
    <mergeCell ref="J50:L50"/>
    <mergeCell ref="M50:N50"/>
    <mergeCell ref="A49:B49"/>
    <mergeCell ref="C49:D49"/>
    <mergeCell ref="E49:F49"/>
    <mergeCell ref="G49:H49"/>
    <mergeCell ref="J49:L49"/>
    <mergeCell ref="M49:N49"/>
    <mergeCell ref="A52:B52"/>
    <mergeCell ref="C52:D52"/>
    <mergeCell ref="E52:F52"/>
    <mergeCell ref="G52:H52"/>
    <mergeCell ref="J52:L52"/>
    <mergeCell ref="M52:N52"/>
    <mergeCell ref="A51:B51"/>
    <mergeCell ref="C51:D51"/>
    <mergeCell ref="E51:F51"/>
    <mergeCell ref="G51:H51"/>
    <mergeCell ref="J51:L51"/>
    <mergeCell ref="M51:N51"/>
    <mergeCell ref="A54:B54"/>
    <mergeCell ref="C54:D54"/>
    <mergeCell ref="E54:F54"/>
    <mergeCell ref="G54:H54"/>
    <mergeCell ref="J54:L54"/>
    <mergeCell ref="M54:N54"/>
    <mergeCell ref="A53:B53"/>
    <mergeCell ref="C53:D53"/>
    <mergeCell ref="E53:F53"/>
    <mergeCell ref="G53:H53"/>
    <mergeCell ref="J53:L53"/>
    <mergeCell ref="M53:N53"/>
    <mergeCell ref="A56:B56"/>
    <mergeCell ref="C56:D56"/>
    <mergeCell ref="E56:F56"/>
    <mergeCell ref="G56:H56"/>
    <mergeCell ref="J56:L56"/>
    <mergeCell ref="M56:N56"/>
    <mergeCell ref="A55:B55"/>
    <mergeCell ref="C55:D55"/>
    <mergeCell ref="E55:F55"/>
    <mergeCell ref="G55:H55"/>
    <mergeCell ref="J55:L55"/>
    <mergeCell ref="M55:N55"/>
    <mergeCell ref="A58:B58"/>
    <mergeCell ref="C58:D58"/>
    <mergeCell ref="E58:F58"/>
    <mergeCell ref="G58:H58"/>
    <mergeCell ref="J58:L58"/>
    <mergeCell ref="M58:N58"/>
    <mergeCell ref="A57:B57"/>
    <mergeCell ref="C57:D57"/>
    <mergeCell ref="E57:F57"/>
    <mergeCell ref="G57:H57"/>
    <mergeCell ref="J57:L57"/>
    <mergeCell ref="M57:N57"/>
    <mergeCell ref="A60:B60"/>
    <mergeCell ref="C60:D60"/>
    <mergeCell ref="E60:F60"/>
    <mergeCell ref="G60:H60"/>
    <mergeCell ref="J60:L60"/>
    <mergeCell ref="M60:N60"/>
    <mergeCell ref="A59:B59"/>
    <mergeCell ref="C59:D59"/>
    <mergeCell ref="E59:F59"/>
    <mergeCell ref="G59:H59"/>
    <mergeCell ref="J59:L59"/>
    <mergeCell ref="M59:N59"/>
  </mergeCells>
  <hyperlinks>
    <hyperlink ref="A1" r:id="rId1" location="footnote-EN8497-5" tooltip="Eligibility levels are based on 2013 federal poverty levels. Eligibility limits for working parents as of January 2013 take into account income or earnings disregards for applicants. January 2014 income limits reflect MAGI converted income standards, and " display="https://web.archive.org/web/20150317055712/http:/kff.org:80/medicaid/fact-sheet/medicaid-eligibility-for-adults-as-of-january-1-2014 - footnote-EN8497-5" xr:uid="{0942E65B-C9A9-4D43-8617-C623DF8BC4A7}"/>
    <hyperlink ref="A6" r:id="rId2" location="footnote-EN8497-6" tooltip="This table indicates state decisions on the Medicaid expansion as of September 30, 2013. Per CMS guidance, there is no deadline for states to implement the Medicaid expansion. Michigan plans to adopt the Medicaid expansion on April 1, 2014." display="https://web.archive.org/web/20150317055712/http:/kff.org:80/medicaid/fact-sheet/medicaid-eligibility-for-adults-as-of-january-1-2014 - footnote-EN8497-6" xr:uid="{18B897CF-CA59-408D-BDDA-94440375EE89}"/>
    <hyperlink ref="A11" r:id="rId3" location="footnote-EN8497-7" tooltip="Connecticut, the District of Columbia, and Minnesota had previously expanded Medicaid to parents with incomes above 138% FPL and are maintaining these higher limits." display="https://web.archive.org/web/20150317055712/http:/kff.org:80/medicaid/fact-sheet/medicaid-eligibility-for-adults-as-of-january-1-2014 - footnote-EN8497-7" xr:uid="{64917BA0-729D-455C-8505-DAA07FEEDE25}"/>
    <hyperlink ref="A13" r:id="rId4" location="footnote-EN8497-7" tooltip="Connecticut, the District of Columbia, and Minnesota had previously expanded Medicaid to parents with incomes above 138% FPL and are maintaining these higher limits." display="https://web.archive.org/web/20150317055712/http:/kff.org:80/medicaid/fact-sheet/medicaid-eligibility-for-adults-as-of-january-1-2014 - footnote-EN8497-7" xr:uid="{0423EB01-08D5-4569-8736-5746D37AADD4}"/>
    <hyperlink ref="A20" r:id="rId5" location="footnote-EN8497-8" tooltip="In Iowa and Michigan, the adult expansion is subject to a section 1115 demonstration." display="https://web.archive.org/web/20150317055712/http:/kff.org:80/medicaid/fact-sheet/medicaid-eligibility-for-adults-as-of-january-1-2014 - footnote-EN8497-8" xr:uid="{A1E6E806-30EE-484C-BC23-2B0389C40594}"/>
    <hyperlink ref="A21" r:id="rId6" location="footnote-EN8497-7" tooltip="Connecticut, the District of Columbia, and Minnesota had previously expanded Medicaid to parents with incomes above 138% FPL and are maintaining these higher limits." display="https://web.archive.org/web/20150317055712/http:/kff.org:80/medicaid/fact-sheet/medicaid-eligibility-for-adults-as-of-january-1-2014 - footnote-EN8497-7" xr:uid="{313D819B-7B01-4BCB-9957-B21BAD4A40E0}"/>
    <hyperlink ref="A27" r:id="rId7" location="footnote-EN8497-9" tooltip="These states currently have additional coverage for parents or other adults above state plan limits through a section 1115 demonstration. The demonstrations include limits on eligibility and/or benefits, do not offer coverage to all residents of the state" display="https://web.archive.org/web/20150317055712/http:/kff.org:80/medicaid/fact-sheet/medicaid-eligibility-for-adults-as-of-january-1-2014 - footnote-EN8497-9" xr:uid="{F6B9F321-9F86-4B88-B4BB-B6C728C14E17}"/>
    <hyperlink ref="A34" r:id="rId8" location="footnote-EN8497-6" tooltip="This table indicates state decisions on the Medicaid expansion as of September 30, 2013. Per CMS guidance, there is no deadline for states to implement the Medicaid expansion. Michigan plans to adopt the Medicaid expansion on April 1, 2014." display="https://web.archive.org/web/20150317055712/http:/kff.org:80/medicaid/fact-sheet/medicaid-eligibility-for-adults-as-of-january-1-2014 - footnote-EN8497-6" xr:uid="{0181E375-6DD1-4842-8DAD-2C1360D99E8A}"/>
    <hyperlink ref="A39" r:id="rId9" location="footnote-EN8497-9" tooltip="These states currently have additional coverage for parents or other adults above state plan limits through a section 1115 demonstration. The demonstrations include limits on eligibility and/or benefits, do not offer coverage to all residents of the state" display="https://web.archive.org/web/20150317055712/http:/kff.org:80/medicaid/fact-sheet/medicaid-eligibility-for-adults-as-of-january-1-2014 - footnote-EN8497-9" xr:uid="{B3F05D87-A304-4EA0-8F33-98D7E814913E}"/>
    <hyperlink ref="A40" r:id="rId10" location="footnote-EN8497-9" tooltip="These states currently have additional coverage for parents or other adults above state plan limits through a section 1115 demonstration. The demonstrations include limits on eligibility and/or benefits, do not offer coverage to all residents of the state" display="https://web.archive.org/web/20150317055712/http:/kff.org:80/medicaid/fact-sheet/medicaid-eligibility-for-adults-as-of-january-1-2014 - footnote-EN8497-9" xr:uid="{D1460EEB-E181-4DE9-B301-5CD283B332E2}"/>
    <hyperlink ref="A42" r:id="rId11" location="footnote-EN8497-9" tooltip="These states currently have additional coverage for parents or other adults above state plan limits through a section 1115 demonstration. The demonstrations include limits on eligibility and/or benefits, do not offer coverage to all residents of the state" display="https://web.archive.org/web/20150317055712/http:/kff.org:80/medicaid/fact-sheet/medicaid-eligibility-for-adults-as-of-january-1-2014 - footnote-EN8497-9" xr:uid="{5DE59DC8-13E5-4406-B0A9-8C563696121E}"/>
    <hyperlink ref="A43" r:id="rId12" location="footnote-EN8497-9" tooltip="These states currently have additional coverage for parents or other adults above state plan limits through a section 1115 demonstration. The demonstrations include limits on eligibility and/or benefits, do not offer coverage to all residents of the state" display="https://web.archive.org/web/20150317055712/http:/kff.org:80/medicaid/fact-sheet/medicaid-eligibility-for-adults-as-of-january-1-2014 - footnote-EN8497-9" xr:uid="{983CF376-A29B-4F05-BCDB-8F402E94DFE9}"/>
    <hyperlink ref="A45" r:id="rId13" location="footnote-EN8497-9" tooltip="These states currently have additional coverage for parents or other adults above state plan limits through a section 1115 demonstration. The demonstrations include limits on eligibility and/or benefits, do not offer coverage to all residents of the state" display="https://web.archive.org/web/20150317055712/http:/kff.org:80/medicaid/fact-sheet/medicaid-eligibility-for-adults-as-of-january-1-2014 - footnote-EN8497-9" xr:uid="{2E8D3204-75A4-42CB-AB05-E8FFBDA33DE8}"/>
    <hyperlink ref="A46" r:id="rId14" location="footnote-EN8497-9" tooltip="These states currently have additional coverage for parents or other adults above state plan limits through a section 1115 demonstration. The demonstrations include limits on eligibility and/or benefits, do not offer coverage to all residents of the state" display="https://web.archive.org/web/20150317055712/http:/kff.org:80/medicaid/fact-sheet/medicaid-eligibility-for-adults-as-of-january-1-2014 - footnote-EN8497-9" xr:uid="{1375E1D1-E450-48DF-AC6F-5FDF0DA89CDF}"/>
    <hyperlink ref="A50" r:id="rId15" location="footnote-EN8497-9" tooltip="These states currently have additional coverage for parents or other adults above state plan limits through a section 1115 demonstration. The demonstrations include limits on eligibility and/or benefits, do not offer coverage to all residents of the state" display="https://web.archive.org/web/20150317055712/http:/kff.org:80/medicaid/fact-sheet/medicaid-eligibility-for-adults-as-of-january-1-2014 - footnote-EN8497-9" xr:uid="{56B05D9B-A4D7-4835-A85E-9C14BDEC4B96}"/>
    <hyperlink ref="A56" r:id="rId16" location="footnote-EN8497-9" tooltip="These states currently have additional coverage for parents or other adults above state plan limits through a section 1115 demonstration. The demonstrations include limits on eligibility and/or benefits, do not offer coverage to all residents of the state" display="https://web.archive.org/web/20150317055712/http:/kff.org:80/medicaid/fact-sheet/medicaid-eligibility-for-adults-as-of-january-1-2014 - footnote-EN8497-9" xr:uid="{F09A8B93-A4BD-46EA-97A7-965EC1D3B134}"/>
    <hyperlink ref="A58" r:id="rId17" location="footnote-EN8497-10" tooltip="Wisconsin has a pending waiver that would provide full Medicaid coverage to parents and childless adults up to 100% FPL as of January 1, 2014." display="https://web.archive.org/web/20150317055712/http:/kff.org:80/medicaid/fact-sheet/medicaid-eligibility-for-adults-as-of-january-1-2014 - footnote-EN8497-10" xr:uid="{D04D1F83-3D89-40B6-A87B-8A9810645A6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2F394-71D9-46C4-A360-A6AA4821753A}">
  <sheetPr codeName="Sheet2"/>
  <dimension ref="A1:H53"/>
  <sheetViews>
    <sheetView workbookViewId="0">
      <pane xSplit="1" topLeftCell="B1" activePane="topRight" state="frozen"/>
      <selection activeCell="A5" sqref="A5"/>
      <selection pane="topRight" activeCell="B2" sqref="B2:D14"/>
    </sheetView>
  </sheetViews>
  <sheetFormatPr defaultRowHeight="14.5"/>
  <cols>
    <col min="5" max="5" width="23.1796875" customWidth="1"/>
  </cols>
  <sheetData>
    <row r="1" spans="1:8" ht="32">
      <c r="A1" s="1"/>
      <c r="B1" s="1" t="s">
        <v>89</v>
      </c>
      <c r="C1" s="1" t="s">
        <v>90</v>
      </c>
      <c r="D1" s="1" t="s">
        <v>91</v>
      </c>
      <c r="E1" t="s">
        <v>84</v>
      </c>
      <c r="F1" t="s">
        <v>92</v>
      </c>
      <c r="G1" t="s">
        <v>85</v>
      </c>
      <c r="H1" t="s">
        <v>86</v>
      </c>
    </row>
    <row r="2" spans="1:8" ht="15" thickBot="1">
      <c r="A2" s="2" t="s">
        <v>11</v>
      </c>
      <c r="B2" s="15">
        <v>1</v>
      </c>
      <c r="C2" s="15">
        <v>1.06</v>
      </c>
      <c r="D2" s="15">
        <v>1.38</v>
      </c>
      <c r="E2" s="12">
        <f t="shared" ref="E2:E33" si="0">AVERAGE(B2, C2)</f>
        <v>1.03</v>
      </c>
      <c r="F2" s="12">
        <f t="shared" ref="F2:F33" si="1">D2-E2</f>
        <v>0.34999999999999987</v>
      </c>
      <c r="G2" s="12">
        <f t="shared" ref="G2:G33" si="2">D2/E2</f>
        <v>1.3398058252427183</v>
      </c>
      <c r="H2" t="s">
        <v>88</v>
      </c>
    </row>
    <row r="3" spans="1:8" ht="15" thickBot="1">
      <c r="A3" s="8" t="s">
        <v>13</v>
      </c>
      <c r="B3" s="14">
        <v>0.13</v>
      </c>
      <c r="C3" s="14">
        <v>0.16</v>
      </c>
      <c r="D3" s="14">
        <v>1.38</v>
      </c>
      <c r="E3" s="12">
        <f t="shared" si="0"/>
        <v>0.14500000000000002</v>
      </c>
      <c r="F3" s="12">
        <f t="shared" si="1"/>
        <v>1.2349999999999999</v>
      </c>
      <c r="G3" s="12">
        <f t="shared" si="2"/>
        <v>9.5172413793103434</v>
      </c>
      <c r="H3" t="s">
        <v>88</v>
      </c>
    </row>
    <row r="4" spans="1:8" ht="15" thickBot="1">
      <c r="A4" s="9" t="s">
        <v>14</v>
      </c>
      <c r="B4" s="13">
        <v>1</v>
      </c>
      <c r="C4" s="13">
        <v>1.06</v>
      </c>
      <c r="D4" s="13">
        <v>1.38</v>
      </c>
      <c r="E4" s="12">
        <f t="shared" si="0"/>
        <v>1.03</v>
      </c>
      <c r="F4" s="12">
        <f t="shared" si="1"/>
        <v>0.34999999999999987</v>
      </c>
      <c r="G4" s="12">
        <f t="shared" si="2"/>
        <v>1.3398058252427183</v>
      </c>
      <c r="H4" t="s">
        <v>88</v>
      </c>
    </row>
    <row r="5" spans="1:8" ht="15" thickBot="1">
      <c r="A5" s="8" t="s">
        <v>15</v>
      </c>
      <c r="B5" s="16" t="s">
        <v>16</v>
      </c>
      <c r="C5" s="14">
        <v>1.06</v>
      </c>
      <c r="D5" s="14">
        <v>1.38</v>
      </c>
      <c r="E5" s="12">
        <f t="shared" si="0"/>
        <v>1.06</v>
      </c>
      <c r="F5" s="12">
        <f t="shared" si="1"/>
        <v>0.31999999999999984</v>
      </c>
      <c r="G5" s="12">
        <f t="shared" si="2"/>
        <v>1.3018867924528301</v>
      </c>
      <c r="H5" t="s">
        <v>88</v>
      </c>
    </row>
    <row r="6" spans="1:8" ht="29.5" thickBot="1">
      <c r="A6" s="10" t="s">
        <v>70</v>
      </c>
      <c r="B6" s="13">
        <v>1.85</v>
      </c>
      <c r="C6" s="13">
        <v>1.91</v>
      </c>
      <c r="D6" s="13">
        <v>2.0099999999999998</v>
      </c>
      <c r="E6" s="12">
        <f t="shared" si="0"/>
        <v>1.88</v>
      </c>
      <c r="F6" s="12">
        <f t="shared" si="1"/>
        <v>0.12999999999999989</v>
      </c>
      <c r="G6" s="12">
        <f t="shared" si="2"/>
        <v>1.0691489361702127</v>
      </c>
      <c r="H6" t="s">
        <v>88</v>
      </c>
    </row>
    <row r="7" spans="1:8" ht="15" thickBot="1">
      <c r="A7" s="8" t="s">
        <v>20</v>
      </c>
      <c r="B7" s="14">
        <v>1</v>
      </c>
      <c r="C7" s="14">
        <v>1.2</v>
      </c>
      <c r="D7" s="14">
        <v>1.38</v>
      </c>
      <c r="E7" s="12">
        <f t="shared" si="0"/>
        <v>1.1000000000000001</v>
      </c>
      <c r="F7" s="12">
        <f t="shared" si="1"/>
        <v>0.2799999999999998</v>
      </c>
      <c r="G7" s="12">
        <f t="shared" si="2"/>
        <v>1.2545454545454544</v>
      </c>
      <c r="H7" t="s">
        <v>88</v>
      </c>
    </row>
    <row r="8" spans="1:8" ht="29" customHeight="1" thickBot="1">
      <c r="A8" s="10" t="s">
        <v>71</v>
      </c>
      <c r="B8" s="13">
        <v>2</v>
      </c>
      <c r="C8" s="13">
        <v>2.06</v>
      </c>
      <c r="D8" s="13">
        <v>2.2000000000000002</v>
      </c>
      <c r="E8" s="12">
        <f t="shared" si="0"/>
        <v>2.0300000000000002</v>
      </c>
      <c r="F8" s="12">
        <f t="shared" si="1"/>
        <v>0.16999999999999993</v>
      </c>
      <c r="G8" s="12">
        <f t="shared" si="2"/>
        <v>1.083743842364532</v>
      </c>
      <c r="H8" t="s">
        <v>88</v>
      </c>
    </row>
    <row r="9" spans="1:8" ht="15" thickBot="1">
      <c r="A9" s="8" t="s">
        <v>22</v>
      </c>
      <c r="B9" s="14">
        <v>1.33</v>
      </c>
      <c r="C9" s="14">
        <v>1.33</v>
      </c>
      <c r="D9" s="14">
        <v>1.38</v>
      </c>
      <c r="E9" s="12">
        <f t="shared" si="0"/>
        <v>1.33</v>
      </c>
      <c r="F9" s="12">
        <f t="shared" si="1"/>
        <v>4.9999999999999822E-2</v>
      </c>
      <c r="G9" s="12">
        <f t="shared" si="2"/>
        <v>1.0375939849624058</v>
      </c>
      <c r="H9" t="s">
        <v>88</v>
      </c>
    </row>
    <row r="10" spans="1:8" ht="15" thickBot="1">
      <c r="A10" s="9" t="s">
        <v>23</v>
      </c>
      <c r="B10" s="13">
        <v>1.33</v>
      </c>
      <c r="C10" s="13">
        <v>1.39</v>
      </c>
      <c r="D10" s="13">
        <v>1.38</v>
      </c>
      <c r="E10" s="12">
        <f t="shared" si="0"/>
        <v>1.3599999999999999</v>
      </c>
      <c r="F10" s="12">
        <f t="shared" si="1"/>
        <v>2.0000000000000018E-2</v>
      </c>
      <c r="G10" s="12">
        <f t="shared" si="2"/>
        <v>1.0147058823529411</v>
      </c>
      <c r="H10" t="s">
        <v>88</v>
      </c>
    </row>
    <row r="11" spans="1:8" ht="15" thickBot="1">
      <c r="A11" s="8" t="s">
        <v>24</v>
      </c>
      <c r="B11" s="14">
        <v>0.27</v>
      </c>
      <c r="C11" s="14">
        <v>0.8</v>
      </c>
      <c r="D11" s="14">
        <v>1.38</v>
      </c>
      <c r="E11" s="12">
        <f t="shared" si="0"/>
        <v>0.53500000000000003</v>
      </c>
      <c r="F11" s="12">
        <f t="shared" si="1"/>
        <v>0.84499999999999986</v>
      </c>
      <c r="G11" s="12">
        <f t="shared" si="2"/>
        <v>2.5794392523364484</v>
      </c>
      <c r="H11" t="s">
        <v>87</v>
      </c>
    </row>
    <row r="12" spans="1:8" ht="15" thickBot="1">
      <c r="A12" s="9" t="s">
        <v>25</v>
      </c>
      <c r="B12" s="13">
        <v>0.33</v>
      </c>
      <c r="C12" s="13">
        <v>0.56999999999999995</v>
      </c>
      <c r="D12" s="13">
        <v>1.38</v>
      </c>
      <c r="E12" s="12">
        <f t="shared" si="0"/>
        <v>0.44999999999999996</v>
      </c>
      <c r="F12" s="12">
        <f t="shared" si="1"/>
        <v>0.92999999999999994</v>
      </c>
      <c r="G12" s="12">
        <f t="shared" si="2"/>
        <v>3.0666666666666669</v>
      </c>
      <c r="H12" t="s">
        <v>88</v>
      </c>
    </row>
    <row r="13" spans="1:8" ht="15" thickBot="1">
      <c r="A13" s="8" t="s">
        <v>26</v>
      </c>
      <c r="B13" s="14">
        <v>1.1599999999999999</v>
      </c>
      <c r="C13" s="14">
        <v>1.22</v>
      </c>
      <c r="D13" s="14">
        <v>1.38</v>
      </c>
      <c r="E13" s="12">
        <f t="shared" si="0"/>
        <v>1.19</v>
      </c>
      <c r="F13" s="12">
        <f t="shared" si="1"/>
        <v>0.18999999999999995</v>
      </c>
      <c r="G13" s="12">
        <f t="shared" si="2"/>
        <v>1.1596638655462184</v>
      </c>
      <c r="H13" t="s">
        <v>88</v>
      </c>
    </row>
    <row r="14" spans="1:8" ht="15" thickBot="1">
      <c r="A14" s="9" t="s">
        <v>27</v>
      </c>
      <c r="B14" s="13">
        <v>1.33</v>
      </c>
      <c r="C14" s="13">
        <v>1.33</v>
      </c>
      <c r="D14" s="13">
        <v>1.38</v>
      </c>
      <c r="E14" s="12">
        <f t="shared" si="0"/>
        <v>1.33</v>
      </c>
      <c r="F14" s="12">
        <f t="shared" si="1"/>
        <v>4.9999999999999822E-2</v>
      </c>
      <c r="G14" s="12">
        <f t="shared" si="2"/>
        <v>1.0375939849624058</v>
      </c>
      <c r="H14" t="s">
        <v>88</v>
      </c>
    </row>
    <row r="15" spans="1:8" ht="15" thickBot="1">
      <c r="A15" s="11" t="s">
        <v>72</v>
      </c>
      <c r="B15" s="14">
        <v>0.37</v>
      </c>
      <c r="C15" s="14">
        <v>0.64</v>
      </c>
      <c r="D15" s="14">
        <v>1.38</v>
      </c>
      <c r="E15" s="12">
        <f t="shared" si="0"/>
        <v>0.505</v>
      </c>
      <c r="F15" s="12">
        <f t="shared" si="1"/>
        <v>0.87499999999999989</v>
      </c>
      <c r="G15" s="12">
        <f t="shared" si="2"/>
        <v>2.7326732673267324</v>
      </c>
      <c r="H15" t="s">
        <v>88</v>
      </c>
    </row>
    <row r="16" spans="1:8" ht="29.5" thickBot="1">
      <c r="A16" s="10" t="s">
        <v>73</v>
      </c>
      <c r="B16" s="13">
        <v>2.15</v>
      </c>
      <c r="C16" s="13">
        <v>2.15</v>
      </c>
      <c r="D16" s="13">
        <v>2.0499999999999998</v>
      </c>
      <c r="E16" s="12">
        <f t="shared" si="0"/>
        <v>2.15</v>
      </c>
      <c r="F16" s="12">
        <f t="shared" si="1"/>
        <v>-0.10000000000000009</v>
      </c>
      <c r="G16" s="12">
        <f t="shared" si="2"/>
        <v>0.95348837209302317</v>
      </c>
      <c r="H16" t="s">
        <v>88</v>
      </c>
    </row>
    <row r="17" spans="1:8" ht="15" thickBot="1">
      <c r="A17" s="8" t="s">
        <v>30</v>
      </c>
      <c r="B17" s="14">
        <v>0.24</v>
      </c>
      <c r="C17" s="14">
        <v>0.84</v>
      </c>
      <c r="D17" s="14">
        <v>1.38</v>
      </c>
      <c r="E17" s="12">
        <f t="shared" si="0"/>
        <v>0.54</v>
      </c>
      <c r="F17" s="12">
        <f t="shared" si="1"/>
        <v>0.83999999999999986</v>
      </c>
      <c r="G17" s="12">
        <f t="shared" si="2"/>
        <v>2.5555555555555554</v>
      </c>
      <c r="H17" t="s">
        <v>88</v>
      </c>
    </row>
    <row r="18" spans="1:8" ht="15" thickBot="1">
      <c r="A18" s="9" t="s">
        <v>31</v>
      </c>
      <c r="B18" s="13">
        <v>2</v>
      </c>
      <c r="C18" s="13">
        <v>2</v>
      </c>
      <c r="D18" s="13">
        <v>1.38</v>
      </c>
      <c r="E18" s="12">
        <f t="shared" si="0"/>
        <v>2</v>
      </c>
      <c r="F18" s="12">
        <f t="shared" si="1"/>
        <v>-0.62000000000000011</v>
      </c>
      <c r="G18" s="12">
        <f t="shared" si="2"/>
        <v>0.69</v>
      </c>
      <c r="H18" t="s">
        <v>88</v>
      </c>
    </row>
    <row r="19" spans="1:8" ht="15" thickBot="1">
      <c r="A19" s="8" t="s">
        <v>33</v>
      </c>
      <c r="B19" s="14">
        <v>0.28000000000000003</v>
      </c>
      <c r="C19" s="14">
        <v>0.85</v>
      </c>
      <c r="D19" s="14">
        <v>1.38</v>
      </c>
      <c r="E19" s="12">
        <f t="shared" si="0"/>
        <v>0.56499999999999995</v>
      </c>
      <c r="F19" s="12">
        <f t="shared" si="1"/>
        <v>0.81499999999999995</v>
      </c>
      <c r="G19" s="12">
        <f t="shared" si="2"/>
        <v>2.4424778761061949</v>
      </c>
      <c r="H19" t="s">
        <v>88</v>
      </c>
    </row>
    <row r="20" spans="1:8" ht="15" thickBot="1">
      <c r="A20" s="9" t="s">
        <v>34</v>
      </c>
      <c r="B20" s="13">
        <v>1.5</v>
      </c>
      <c r="C20" s="13">
        <v>1.5</v>
      </c>
      <c r="D20" s="13">
        <v>1.38</v>
      </c>
      <c r="E20" s="12">
        <f t="shared" si="0"/>
        <v>1.5</v>
      </c>
      <c r="F20" s="12">
        <f t="shared" si="1"/>
        <v>-0.12000000000000011</v>
      </c>
      <c r="G20" s="12">
        <f t="shared" si="2"/>
        <v>0.91999999999999993</v>
      </c>
      <c r="H20" t="s">
        <v>88</v>
      </c>
    </row>
    <row r="21" spans="1:8" ht="14.5" customHeight="1" thickBot="1">
      <c r="A21" s="8" t="s">
        <v>35</v>
      </c>
      <c r="B21" s="14">
        <v>0.33</v>
      </c>
      <c r="C21" s="14">
        <v>0.56999999999999995</v>
      </c>
      <c r="D21" s="14">
        <v>1.38</v>
      </c>
      <c r="E21" s="12">
        <f t="shared" si="0"/>
        <v>0.44999999999999996</v>
      </c>
      <c r="F21" s="12">
        <f t="shared" si="1"/>
        <v>0.92999999999999994</v>
      </c>
      <c r="G21" s="12">
        <f t="shared" si="2"/>
        <v>3.0666666666666669</v>
      </c>
      <c r="H21" t="s">
        <v>88</v>
      </c>
    </row>
    <row r="22" spans="1:8" ht="15" thickBot="1">
      <c r="A22" s="10" t="s">
        <v>74</v>
      </c>
      <c r="B22" s="13">
        <v>0.9</v>
      </c>
      <c r="C22" s="13">
        <v>0.96</v>
      </c>
      <c r="D22" s="13">
        <v>1.38</v>
      </c>
      <c r="E22" s="12">
        <f t="shared" si="0"/>
        <v>0.92999999999999994</v>
      </c>
      <c r="F22" s="12">
        <f t="shared" si="1"/>
        <v>0.44999999999999996</v>
      </c>
      <c r="G22" s="12">
        <f t="shared" si="2"/>
        <v>1.4838709677419355</v>
      </c>
      <c r="H22" t="s">
        <v>87</v>
      </c>
    </row>
    <row r="23" spans="1:8" ht="15" thickBot="1">
      <c r="A23" s="8" t="s">
        <v>37</v>
      </c>
      <c r="B23" s="14">
        <v>0.3</v>
      </c>
      <c r="C23" s="14">
        <v>0.39</v>
      </c>
      <c r="D23" s="14">
        <v>1.38</v>
      </c>
      <c r="E23" s="12">
        <f t="shared" si="0"/>
        <v>0.34499999999999997</v>
      </c>
      <c r="F23" s="12">
        <f t="shared" si="1"/>
        <v>1.0349999999999999</v>
      </c>
      <c r="G23" s="12">
        <f t="shared" si="2"/>
        <v>4</v>
      </c>
      <c r="H23" t="s">
        <v>88</v>
      </c>
    </row>
    <row r="24" spans="1:8" ht="15" thickBot="1">
      <c r="A24" s="9" t="s">
        <v>38</v>
      </c>
      <c r="B24" s="13">
        <v>1.75</v>
      </c>
      <c r="C24" s="13">
        <v>1.81</v>
      </c>
      <c r="D24" s="13">
        <v>1.38</v>
      </c>
      <c r="E24" s="12">
        <f t="shared" si="0"/>
        <v>1.78</v>
      </c>
      <c r="F24" s="12">
        <f t="shared" si="1"/>
        <v>-0.40000000000000013</v>
      </c>
      <c r="G24" s="12">
        <f t="shared" si="2"/>
        <v>0.77528089887640439</v>
      </c>
      <c r="H24" t="s">
        <v>88</v>
      </c>
    </row>
    <row r="25" spans="1:8" ht="15" thickBot="1">
      <c r="A25" s="8" t="s">
        <v>39</v>
      </c>
      <c r="B25" s="14">
        <v>1.85</v>
      </c>
      <c r="C25" s="14">
        <v>1.91</v>
      </c>
      <c r="D25" s="14">
        <v>1.38</v>
      </c>
      <c r="E25" s="12">
        <f t="shared" si="0"/>
        <v>1.88</v>
      </c>
      <c r="F25" s="12">
        <f t="shared" si="1"/>
        <v>-0.5</v>
      </c>
      <c r="G25" s="12">
        <f t="shared" si="2"/>
        <v>0.73404255319148937</v>
      </c>
      <c r="H25" t="s">
        <v>88</v>
      </c>
    </row>
    <row r="26" spans="1:8" ht="15" thickBot="1">
      <c r="A26" s="9" t="s">
        <v>40</v>
      </c>
      <c r="B26" s="13">
        <v>0.35</v>
      </c>
      <c r="C26" s="13">
        <v>0.71</v>
      </c>
      <c r="D26" s="13">
        <v>1.38</v>
      </c>
      <c r="E26" s="12">
        <f t="shared" si="0"/>
        <v>0.53</v>
      </c>
      <c r="F26" s="12">
        <f t="shared" si="1"/>
        <v>0.84999999999999987</v>
      </c>
      <c r="G26" s="12">
        <f t="shared" si="2"/>
        <v>2.6037735849056602</v>
      </c>
      <c r="H26" t="s">
        <v>88</v>
      </c>
    </row>
    <row r="27" spans="1:8" ht="15" thickBot="1">
      <c r="A27" s="8" t="s">
        <v>41</v>
      </c>
      <c r="B27" s="14">
        <v>0.16</v>
      </c>
      <c r="C27" s="14">
        <v>0.31</v>
      </c>
      <c r="D27" s="14">
        <v>1.38</v>
      </c>
      <c r="E27" s="12">
        <f t="shared" si="0"/>
        <v>0.23499999999999999</v>
      </c>
      <c r="F27" s="12">
        <f t="shared" si="1"/>
        <v>1.145</v>
      </c>
      <c r="G27" s="12">
        <f t="shared" si="2"/>
        <v>5.8723404255319149</v>
      </c>
      <c r="H27" t="s">
        <v>88</v>
      </c>
    </row>
    <row r="28" spans="1:8" ht="15" thickBot="1">
      <c r="A28" s="2" t="s">
        <v>44</v>
      </c>
      <c r="B28" s="15">
        <v>0.1</v>
      </c>
      <c r="C28" s="15">
        <v>0.23</v>
      </c>
      <c r="D28" s="15">
        <v>0.16</v>
      </c>
      <c r="E28" s="12">
        <f t="shared" si="0"/>
        <v>0.16500000000000001</v>
      </c>
      <c r="F28" s="12">
        <f t="shared" si="1"/>
        <v>-5.0000000000000044E-3</v>
      </c>
      <c r="G28" s="12">
        <f t="shared" si="2"/>
        <v>0.96969696969696972</v>
      </c>
      <c r="H28" t="s">
        <v>88</v>
      </c>
    </row>
    <row r="29" spans="1:8" ht="15" thickBot="1">
      <c r="A29" s="8" t="s">
        <v>45</v>
      </c>
      <c r="B29" s="14">
        <v>0.74</v>
      </c>
      <c r="C29" s="14">
        <v>0.78</v>
      </c>
      <c r="D29" s="14">
        <v>1.28</v>
      </c>
      <c r="E29" s="12">
        <f t="shared" si="0"/>
        <v>0.76</v>
      </c>
      <c r="F29" s="12">
        <f t="shared" si="1"/>
        <v>0.52</v>
      </c>
      <c r="G29" s="12">
        <f t="shared" si="2"/>
        <v>1.6842105263157894</v>
      </c>
      <c r="H29" t="s">
        <v>88</v>
      </c>
    </row>
    <row r="30" spans="1:8" ht="15" thickBot="1">
      <c r="A30" s="9" t="s">
        <v>46</v>
      </c>
      <c r="B30" s="13">
        <v>0.19</v>
      </c>
      <c r="C30" s="13">
        <v>0.56000000000000005</v>
      </c>
      <c r="D30" s="13">
        <v>0.35</v>
      </c>
      <c r="E30" s="12">
        <f t="shared" si="0"/>
        <v>0.375</v>
      </c>
      <c r="F30" s="12">
        <f t="shared" si="1"/>
        <v>-2.5000000000000022E-2</v>
      </c>
      <c r="G30" s="12">
        <f t="shared" si="2"/>
        <v>0.93333333333333324</v>
      </c>
      <c r="H30" t="s">
        <v>88</v>
      </c>
    </row>
    <row r="31" spans="1:8" ht="15" thickBot="1">
      <c r="A31" s="8" t="s">
        <v>47</v>
      </c>
      <c r="B31" s="14">
        <v>0.27</v>
      </c>
      <c r="C31" s="14">
        <v>0.48</v>
      </c>
      <c r="D31" s="14">
        <v>0.39</v>
      </c>
      <c r="E31" s="12">
        <f t="shared" si="0"/>
        <v>0.375</v>
      </c>
      <c r="F31" s="12">
        <f t="shared" si="1"/>
        <v>1.5000000000000013E-2</v>
      </c>
      <c r="G31" s="12">
        <f t="shared" si="2"/>
        <v>1.04</v>
      </c>
      <c r="H31" t="s">
        <v>88</v>
      </c>
    </row>
    <row r="32" spans="1:8" ht="15" thickBot="1">
      <c r="A32" s="10" t="s">
        <v>75</v>
      </c>
      <c r="B32" s="13">
        <v>0.2</v>
      </c>
      <c r="C32" s="13">
        <v>0.37</v>
      </c>
      <c r="D32" s="13">
        <v>0.27</v>
      </c>
      <c r="E32" s="12">
        <f t="shared" si="0"/>
        <v>0.28500000000000003</v>
      </c>
      <c r="F32" s="12">
        <f t="shared" si="1"/>
        <v>-1.5000000000000013E-2</v>
      </c>
      <c r="G32" s="12">
        <f t="shared" si="2"/>
        <v>0.94736842105263153</v>
      </c>
      <c r="H32" t="s">
        <v>87</v>
      </c>
    </row>
    <row r="33" spans="1:8" ht="15" thickBot="1">
      <c r="A33" s="11" t="s">
        <v>76</v>
      </c>
      <c r="B33" s="14">
        <v>0.18</v>
      </c>
      <c r="C33" s="14">
        <v>0.24</v>
      </c>
      <c r="D33" s="14">
        <v>0.24</v>
      </c>
      <c r="E33" s="12">
        <f t="shared" si="0"/>
        <v>0.21</v>
      </c>
      <c r="F33" s="12">
        <f t="shared" si="1"/>
        <v>0.03</v>
      </c>
      <c r="G33" s="12">
        <f t="shared" si="2"/>
        <v>1.1428571428571428</v>
      </c>
      <c r="H33" t="s">
        <v>87</v>
      </c>
    </row>
    <row r="34" spans="1:8" ht="15" thickBot="1">
      <c r="A34" s="9" t="s">
        <v>50</v>
      </c>
      <c r="B34" s="13">
        <v>0.25</v>
      </c>
      <c r="C34" s="13">
        <v>0.31</v>
      </c>
      <c r="D34" s="13">
        <v>0.38</v>
      </c>
      <c r="E34" s="12">
        <f t="shared" ref="E34:E52" si="3">AVERAGE(B34, C34)</f>
        <v>0.28000000000000003</v>
      </c>
      <c r="F34" s="12">
        <f t="shared" ref="F34:F65" si="4">D34-E34</f>
        <v>9.9999999999999978E-2</v>
      </c>
      <c r="G34" s="12">
        <f t="shared" ref="G34:G52" si="5">D34/E34</f>
        <v>1.357142857142857</v>
      </c>
      <c r="H34" t="s">
        <v>88</v>
      </c>
    </row>
    <row r="35" spans="1:8" ht="14.5" customHeight="1" thickBot="1">
      <c r="A35" s="11" t="s">
        <v>77</v>
      </c>
      <c r="B35" s="14">
        <v>0.11</v>
      </c>
      <c r="C35" s="14">
        <v>0.24</v>
      </c>
      <c r="D35" s="14">
        <v>0.24</v>
      </c>
      <c r="E35" s="12">
        <f t="shared" si="3"/>
        <v>0.17499999999999999</v>
      </c>
      <c r="F35" s="12">
        <f t="shared" si="4"/>
        <v>6.5000000000000002E-2</v>
      </c>
      <c r="G35" s="12">
        <f t="shared" si="5"/>
        <v>1.3714285714285714</v>
      </c>
      <c r="H35" t="s">
        <v>87</v>
      </c>
    </row>
    <row r="36" spans="1:8" ht="15" thickBot="1">
      <c r="A36" s="10" t="s">
        <v>78</v>
      </c>
      <c r="B36" s="13">
        <v>1.33</v>
      </c>
      <c r="C36" s="13">
        <v>1.33</v>
      </c>
      <c r="D36" s="13">
        <v>1.05</v>
      </c>
      <c r="E36" s="12">
        <f t="shared" si="3"/>
        <v>1.33</v>
      </c>
      <c r="F36" s="12">
        <f t="shared" si="4"/>
        <v>-0.28000000000000003</v>
      </c>
      <c r="G36" s="12">
        <f t="shared" si="5"/>
        <v>0.78947368421052633</v>
      </c>
      <c r="H36" t="s">
        <v>87</v>
      </c>
    </row>
    <row r="37" spans="1:8" ht="15" thickBot="1">
      <c r="A37" s="8" t="s">
        <v>53</v>
      </c>
      <c r="B37" s="14">
        <v>0.23</v>
      </c>
      <c r="C37" s="14">
        <v>0.28999999999999998</v>
      </c>
      <c r="D37" s="14">
        <v>0.28999999999999998</v>
      </c>
      <c r="E37" s="12">
        <f t="shared" si="3"/>
        <v>0.26</v>
      </c>
      <c r="F37" s="12">
        <f t="shared" si="4"/>
        <v>2.9999999999999971E-2</v>
      </c>
      <c r="G37" s="12">
        <f t="shared" si="5"/>
        <v>1.1153846153846152</v>
      </c>
      <c r="H37" t="s">
        <v>88</v>
      </c>
    </row>
    <row r="38" spans="1:8" ht="15" thickBot="1">
      <c r="A38" s="10" t="s">
        <v>79</v>
      </c>
      <c r="B38" s="13">
        <v>0.18</v>
      </c>
      <c r="C38" s="13">
        <v>0.35</v>
      </c>
      <c r="D38" s="13">
        <v>0.24</v>
      </c>
      <c r="E38" s="12">
        <f t="shared" si="3"/>
        <v>0.26500000000000001</v>
      </c>
      <c r="F38" s="12">
        <f t="shared" si="4"/>
        <v>-2.5000000000000022E-2</v>
      </c>
      <c r="G38" s="12">
        <f t="shared" si="5"/>
        <v>0.90566037735849048</v>
      </c>
      <c r="H38" t="s">
        <v>87</v>
      </c>
    </row>
    <row r="39" spans="1:8" ht="15" thickBot="1">
      <c r="A39" s="11" t="s">
        <v>80</v>
      </c>
      <c r="B39" s="14">
        <v>0.31</v>
      </c>
      <c r="C39" s="14">
        <v>0.54</v>
      </c>
      <c r="D39" s="14">
        <v>0.52</v>
      </c>
      <c r="E39" s="12">
        <f t="shared" si="3"/>
        <v>0.42500000000000004</v>
      </c>
      <c r="F39" s="12">
        <f t="shared" si="4"/>
        <v>9.4999999999999973E-2</v>
      </c>
      <c r="G39" s="12">
        <f t="shared" si="5"/>
        <v>1.2235294117647058</v>
      </c>
      <c r="H39" t="s">
        <v>87</v>
      </c>
    </row>
    <row r="40" spans="1:8" ht="15" thickBot="1">
      <c r="A40" s="9" t="s">
        <v>56</v>
      </c>
      <c r="B40" s="13">
        <v>0.47</v>
      </c>
      <c r="C40" s="13">
        <v>0.57999999999999996</v>
      </c>
      <c r="D40" s="13">
        <v>0.55000000000000004</v>
      </c>
      <c r="E40" s="12">
        <f t="shared" si="3"/>
        <v>0.52499999999999991</v>
      </c>
      <c r="F40" s="12">
        <f t="shared" si="4"/>
        <v>2.5000000000000133E-2</v>
      </c>
      <c r="G40" s="12">
        <f t="shared" si="5"/>
        <v>1.0476190476190479</v>
      </c>
      <c r="H40" t="s">
        <v>88</v>
      </c>
    </row>
    <row r="41" spans="1:8" ht="16.5" thickBot="1">
      <c r="A41" s="8" t="s">
        <v>57</v>
      </c>
      <c r="B41" s="14">
        <v>0.38</v>
      </c>
      <c r="C41" s="14">
        <v>0.47</v>
      </c>
      <c r="D41" s="14">
        <v>0.75</v>
      </c>
      <c r="E41" s="12">
        <f t="shared" si="3"/>
        <v>0.42499999999999999</v>
      </c>
      <c r="F41" s="12">
        <f t="shared" si="4"/>
        <v>0.32500000000000001</v>
      </c>
      <c r="G41" s="12">
        <f t="shared" si="5"/>
        <v>1.7647058823529411</v>
      </c>
      <c r="H41" t="s">
        <v>88</v>
      </c>
    </row>
    <row r="42" spans="1:8" ht="15" thickBot="1">
      <c r="A42" s="9" t="s">
        <v>58</v>
      </c>
      <c r="B42" s="13">
        <v>0.34</v>
      </c>
      <c r="C42" s="13">
        <v>0.47</v>
      </c>
      <c r="D42" s="13">
        <v>0.45</v>
      </c>
      <c r="E42" s="12">
        <f t="shared" si="3"/>
        <v>0.40500000000000003</v>
      </c>
      <c r="F42" s="12">
        <f t="shared" si="4"/>
        <v>4.4999999999999984E-2</v>
      </c>
      <c r="G42" s="12">
        <f t="shared" si="5"/>
        <v>1.1111111111111112</v>
      </c>
      <c r="H42" t="s">
        <v>88</v>
      </c>
    </row>
    <row r="43" spans="1:8" ht="29.5" thickBot="1">
      <c r="A43" s="11" t="s">
        <v>81</v>
      </c>
      <c r="B43" s="14">
        <v>0.36</v>
      </c>
      <c r="C43" s="14">
        <v>0.51</v>
      </c>
      <c r="D43" s="14">
        <v>0.48</v>
      </c>
      <c r="E43" s="12">
        <f t="shared" si="3"/>
        <v>0.435</v>
      </c>
      <c r="F43" s="12">
        <f t="shared" si="4"/>
        <v>4.4999999999999984E-2</v>
      </c>
      <c r="G43" s="12">
        <f t="shared" si="5"/>
        <v>1.103448275862069</v>
      </c>
      <c r="H43" t="s">
        <v>87</v>
      </c>
    </row>
    <row r="44" spans="1:8" ht="15" thickBot="1">
      <c r="A44" s="9" t="s">
        <v>60</v>
      </c>
      <c r="B44" s="13">
        <v>0.25</v>
      </c>
      <c r="C44" s="13">
        <v>0.57999999999999996</v>
      </c>
      <c r="D44" s="13">
        <v>0.38</v>
      </c>
      <c r="E44" s="12">
        <f t="shared" si="3"/>
        <v>0.41499999999999998</v>
      </c>
      <c r="F44" s="12">
        <f t="shared" si="4"/>
        <v>-3.4999999999999976E-2</v>
      </c>
      <c r="G44" s="12">
        <f t="shared" si="5"/>
        <v>0.9156626506024097</v>
      </c>
      <c r="H44" t="s">
        <v>88</v>
      </c>
    </row>
    <row r="45" spans="1:8" ht="15" thickBot="1">
      <c r="A45" s="8" t="s">
        <v>61</v>
      </c>
      <c r="B45" s="14">
        <v>0.5</v>
      </c>
      <c r="C45" s="14">
        <v>0.89</v>
      </c>
      <c r="D45" s="14">
        <v>0.67</v>
      </c>
      <c r="E45" s="12">
        <f t="shared" si="3"/>
        <v>0.69500000000000006</v>
      </c>
      <c r="F45" s="12">
        <f t="shared" si="4"/>
        <v>-2.5000000000000022E-2</v>
      </c>
      <c r="G45" s="12">
        <f t="shared" si="5"/>
        <v>0.96402877697841727</v>
      </c>
      <c r="H45" t="s">
        <v>88</v>
      </c>
    </row>
    <row r="46" spans="1:8" ht="15" thickBot="1">
      <c r="A46" s="9" t="s">
        <v>62</v>
      </c>
      <c r="B46" s="13">
        <v>0.5</v>
      </c>
      <c r="C46" s="13">
        <v>0.5</v>
      </c>
      <c r="D46" s="13">
        <v>0.54</v>
      </c>
      <c r="E46" s="12">
        <f t="shared" si="3"/>
        <v>0.5</v>
      </c>
      <c r="F46" s="12">
        <f t="shared" si="4"/>
        <v>4.0000000000000036E-2</v>
      </c>
      <c r="G46" s="12">
        <f t="shared" si="5"/>
        <v>1.08</v>
      </c>
      <c r="H46" t="s">
        <v>88</v>
      </c>
    </row>
    <row r="47" spans="1:8" ht="15" thickBot="1">
      <c r="A47" s="8" t="s">
        <v>63</v>
      </c>
      <c r="B47" s="14">
        <v>0.67</v>
      </c>
      <c r="C47" s="14">
        <v>1.22</v>
      </c>
      <c r="D47" s="14">
        <v>1.1100000000000001</v>
      </c>
      <c r="E47" s="12">
        <f t="shared" si="3"/>
        <v>0.94500000000000006</v>
      </c>
      <c r="F47" s="12">
        <f t="shared" si="4"/>
        <v>0.16500000000000004</v>
      </c>
      <c r="G47" s="12">
        <f t="shared" si="5"/>
        <v>1.1746031746031746</v>
      </c>
      <c r="H47" t="s">
        <v>88</v>
      </c>
    </row>
    <row r="48" spans="1:8" ht="15" thickBot="1">
      <c r="A48" s="9" t="s">
        <v>64</v>
      </c>
      <c r="B48" s="13">
        <v>0.12</v>
      </c>
      <c r="C48" s="13">
        <v>0.25</v>
      </c>
      <c r="D48" s="13">
        <v>0.19</v>
      </c>
      <c r="E48" s="12">
        <f t="shared" si="3"/>
        <v>0.185</v>
      </c>
      <c r="F48" s="12">
        <f t="shared" si="4"/>
        <v>5.0000000000000044E-3</v>
      </c>
      <c r="G48" s="12">
        <f t="shared" si="5"/>
        <v>1.027027027027027</v>
      </c>
      <c r="H48" t="s">
        <v>88</v>
      </c>
    </row>
    <row r="49" spans="1:8" ht="15" thickBot="1">
      <c r="A49" s="11" t="s">
        <v>82</v>
      </c>
      <c r="B49" s="14">
        <v>0.37</v>
      </c>
      <c r="C49" s="14">
        <v>0.42</v>
      </c>
      <c r="D49" s="14">
        <v>0.47</v>
      </c>
      <c r="E49" s="12">
        <f t="shared" si="3"/>
        <v>0.39500000000000002</v>
      </c>
      <c r="F49" s="12">
        <f t="shared" si="4"/>
        <v>7.4999999999999956E-2</v>
      </c>
      <c r="G49" s="12">
        <f t="shared" si="5"/>
        <v>1.1898734177215189</v>
      </c>
      <c r="H49" t="s">
        <v>87</v>
      </c>
    </row>
    <row r="50" spans="1:8" ht="15" thickBot="1">
      <c r="A50" s="9" t="s">
        <v>66</v>
      </c>
      <c r="B50" s="13">
        <v>0.25</v>
      </c>
      <c r="C50" s="13">
        <v>0.3</v>
      </c>
      <c r="D50" s="13">
        <v>0.52</v>
      </c>
      <c r="E50" s="12">
        <f t="shared" si="3"/>
        <v>0.27500000000000002</v>
      </c>
      <c r="F50" s="12">
        <f t="shared" si="4"/>
        <v>0.245</v>
      </c>
      <c r="G50" s="12">
        <f t="shared" si="5"/>
        <v>1.8909090909090909</v>
      </c>
      <c r="H50" t="s">
        <v>88</v>
      </c>
    </row>
    <row r="51" spans="1:8" ht="29.5" thickBot="1">
      <c r="A51" s="11" t="s">
        <v>83</v>
      </c>
      <c r="B51" s="14">
        <v>2</v>
      </c>
      <c r="C51" s="14">
        <v>2</v>
      </c>
      <c r="D51" s="14">
        <v>1</v>
      </c>
      <c r="E51" s="12">
        <f t="shared" si="3"/>
        <v>2</v>
      </c>
      <c r="F51" s="12">
        <f t="shared" si="4"/>
        <v>-1</v>
      </c>
      <c r="G51" s="12">
        <f t="shared" si="5"/>
        <v>0.5</v>
      </c>
      <c r="H51" t="s">
        <v>88</v>
      </c>
    </row>
    <row r="52" spans="1:8" ht="15" thickBot="1">
      <c r="A52" s="9" t="s">
        <v>68</v>
      </c>
      <c r="B52" s="13">
        <v>0.37</v>
      </c>
      <c r="C52" s="13">
        <v>0.5</v>
      </c>
      <c r="D52" s="13">
        <v>0.59</v>
      </c>
      <c r="E52" s="12">
        <f t="shared" si="3"/>
        <v>0.435</v>
      </c>
      <c r="F52" s="12">
        <f t="shared" si="4"/>
        <v>0.15499999999999997</v>
      </c>
      <c r="G52" s="12">
        <f t="shared" si="5"/>
        <v>1.3563218390804597</v>
      </c>
      <c r="H52" t="s">
        <v>88</v>
      </c>
    </row>
    <row r="53" spans="1:8">
      <c r="A53" t="s">
        <v>69</v>
      </c>
    </row>
  </sheetData>
  <hyperlinks>
    <hyperlink ref="A6" r:id="rId1" location="footnote-EN8497-7" tooltip="Connecticut, the District of Columbia, and Minnesota had previously expanded Medicaid to parents with incomes above 138% FPL and are maintaining these higher limits." display="https://web.archive.org/web/20150317055712/http:/kff.org:80/medicaid/fact-sheet/medicaid-eligibility-for-adults-as-of-january-1-2014 - footnote-EN8497-7" xr:uid="{D992451C-4296-4DFB-8511-FBC6C0BE5E46}"/>
    <hyperlink ref="A8" r:id="rId2" location="footnote-EN8497-7" tooltip="Connecticut, the District of Columbia, and Minnesota had previously expanded Medicaid to parents with incomes above 138% FPL and are maintaining these higher limits." display="https://web.archive.org/web/20150317055712/http:/kff.org:80/medicaid/fact-sheet/medicaid-eligibility-for-adults-as-of-january-1-2014 - footnote-EN8497-7" xr:uid="{3362FB4E-4B5F-46E1-9EE9-C96EBF084F2C}"/>
    <hyperlink ref="A15" r:id="rId3" location="footnote-EN8497-8" tooltip="In Iowa and Michigan, the adult expansion is subject to a section 1115 demonstration." display="https://web.archive.org/web/20150317055712/http:/kff.org:80/medicaid/fact-sheet/medicaid-eligibility-for-adults-as-of-january-1-2014 - footnote-EN8497-8" xr:uid="{2052A541-1033-4551-9E48-8C50336CCD44}"/>
    <hyperlink ref="A16" r:id="rId4" location="footnote-EN8497-7" tooltip="Connecticut, the District of Columbia, and Minnesota had previously expanded Medicaid to parents with incomes above 138% FPL and are maintaining these higher limits." display="https://web.archive.org/web/20150317055712/http:/kff.org:80/medicaid/fact-sheet/medicaid-eligibility-for-adults-as-of-january-1-2014 - footnote-EN8497-7" xr:uid="{21194EC9-CAD0-4AFD-93FA-4C7ABDC39837}"/>
    <hyperlink ref="A22" r:id="rId5" location="footnote-EN8497-9" tooltip="These states currently have additional coverage for parents or other adults above state plan limits through a section 1115 demonstration. The demonstrations include limits on eligibility and/or benefits, do not offer coverage to all residents of the state" display="https://web.archive.org/web/20150317055712/http:/kff.org:80/medicaid/fact-sheet/medicaid-eligibility-for-adults-as-of-january-1-2014 - footnote-EN8497-9" xr:uid="{664735BF-C055-4CBA-85B7-4F812F0794E0}"/>
    <hyperlink ref="A32" r:id="rId6" location="footnote-EN8497-9" tooltip="These states currently have additional coverage for parents or other adults above state plan limits through a section 1115 demonstration. The demonstrations include limits on eligibility and/or benefits, do not offer coverage to all residents of the state" display="https://web.archive.org/web/20150317055712/http:/kff.org:80/medicaid/fact-sheet/medicaid-eligibility-for-adults-as-of-january-1-2014 - footnote-EN8497-9" xr:uid="{4C009845-CA37-4FE9-9C26-2EE05B79A90F}"/>
    <hyperlink ref="A33" r:id="rId7" location="footnote-EN8497-9" tooltip="These states currently have additional coverage for parents or other adults above state plan limits through a section 1115 demonstration. The demonstrations include limits on eligibility and/or benefits, do not offer coverage to all residents of the state" display="https://web.archive.org/web/20150317055712/http:/kff.org:80/medicaid/fact-sheet/medicaid-eligibility-for-adults-as-of-january-1-2014 - footnote-EN8497-9" xr:uid="{71874FDB-4561-41C4-827C-781F340CFD57}"/>
    <hyperlink ref="A35" r:id="rId8" location="footnote-EN8497-9" tooltip="These states currently have additional coverage for parents or other adults above state plan limits through a section 1115 demonstration. The demonstrations include limits on eligibility and/or benefits, do not offer coverage to all residents of the state" display="https://web.archive.org/web/20150317055712/http:/kff.org:80/medicaid/fact-sheet/medicaid-eligibility-for-adults-as-of-january-1-2014 - footnote-EN8497-9" xr:uid="{169C8274-7852-4B95-B485-09A78DC01A78}"/>
    <hyperlink ref="A36" r:id="rId9" location="footnote-EN8497-9" tooltip="These states currently have additional coverage for parents or other adults above state plan limits through a section 1115 demonstration. The demonstrations include limits on eligibility and/or benefits, do not offer coverage to all residents of the state" display="https://web.archive.org/web/20150317055712/http:/kff.org:80/medicaid/fact-sheet/medicaid-eligibility-for-adults-as-of-january-1-2014 - footnote-EN8497-9" xr:uid="{02DF9337-6227-46ED-9FAF-274411FA3B12}"/>
    <hyperlink ref="A38" r:id="rId10" location="footnote-EN8497-9" tooltip="These states currently have additional coverage for parents or other adults above state plan limits through a section 1115 demonstration. The demonstrations include limits on eligibility and/or benefits, do not offer coverage to all residents of the state" display="https://web.archive.org/web/20150317055712/http:/kff.org:80/medicaid/fact-sheet/medicaid-eligibility-for-adults-as-of-january-1-2014 - footnote-EN8497-9" xr:uid="{5FB7129D-7938-403B-9495-1277A5E60F35}"/>
    <hyperlink ref="A39" r:id="rId11" location="footnote-EN8497-9" tooltip="These states currently have additional coverage for parents or other adults above state plan limits through a section 1115 demonstration. The demonstrations include limits on eligibility and/or benefits, do not offer coverage to all residents of the state" display="https://web.archive.org/web/20150317055712/http:/kff.org:80/medicaid/fact-sheet/medicaid-eligibility-for-adults-as-of-january-1-2014 - footnote-EN8497-9" xr:uid="{0CC10651-03F1-4B28-A2A6-9EC0CB5AC6F4}"/>
    <hyperlink ref="A43" r:id="rId12" location="footnote-EN8497-9" tooltip="These states currently have additional coverage for parents or other adults above state plan limits through a section 1115 demonstration. The demonstrations include limits on eligibility and/or benefits, do not offer coverage to all residents of the state" display="https://web.archive.org/web/20150317055712/http:/kff.org:80/medicaid/fact-sheet/medicaid-eligibility-for-adults-as-of-january-1-2014 - footnote-EN8497-9" xr:uid="{144D0270-FE25-44C7-9790-70A100B1B574}"/>
    <hyperlink ref="A49" r:id="rId13" location="footnote-EN8497-9" tooltip="These states currently have additional coverage for parents or other adults above state plan limits through a section 1115 demonstration. The demonstrations include limits on eligibility and/or benefits, do not offer coverage to all residents of the state" display="https://web.archive.org/web/20150317055712/http:/kff.org:80/medicaid/fact-sheet/medicaid-eligibility-for-adults-as-of-january-1-2014 - footnote-EN8497-9" xr:uid="{20C14466-0871-4958-B823-06AC8B3E00FE}"/>
    <hyperlink ref="A51" r:id="rId14" location="footnote-EN8497-10" tooltip="Wisconsin has a pending waiver that would provide full Medicaid coverage to parents and childless adults up to 100% FPL as of January 1, 2014." display="https://web.archive.org/web/20150317055712/http:/kff.org:80/medicaid/fact-sheet/medicaid-eligibility-for-adults-as-of-january-1-2014 - footnote-EN8497-10" xr:uid="{BF38BFB3-D63D-48DA-B5B6-028682A6E87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Unmodified</vt:lpstr>
      <vt:lpstr>Cleaned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Grady King</dc:creator>
  <cp:lastModifiedBy>Grady King</cp:lastModifiedBy>
  <dcterms:created xsi:type="dcterms:W3CDTF">2024-02-05T18:36:25Z</dcterms:created>
  <dcterms:modified xsi:type="dcterms:W3CDTF">2024-02-05T20:19:37Z</dcterms:modified>
</cp:coreProperties>
</file>