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8.jpeg" ContentType="image/jpeg"/>
  <Override PartName="/xl/media/image7.png" ContentType="image/png"/>
  <Override PartName="/xl/media/image9.png" ContentType="image/png"/>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charts/chart1.xml" ContentType="application/vnd.openxmlformats-officedocument.drawingml.chart+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structions" sheetId="1" state="visible" r:id="rId2"/>
    <sheet name="PID TUNNING" sheetId="2" state="visible" r:id="rId3"/>
    <sheet name="Parameters" sheetId="3" state="visible" r:id="rId4"/>
    <sheet name="PID Controller Theory" sheetId="4" state="visible" r:id="rId5"/>
    <sheet name="Simulator Theory" sheetId="5" state="visible" r:id="rId6"/>
    <sheet name="Calculation" sheetId="6" state="visible" r:id="rId7"/>
  </sheets>
  <definedNames>
    <definedName function="false" hidden="false" name="a" vbProcedure="false">-EXP(-1/T)</definedName>
    <definedName function="false" hidden="false" name="T" vbProcedure="false">'PID TUNNING'!$Q$23</definedName>
    <definedName function="false" hidden="false" name="b" vbProcedure="false">G*(1+a)</definedName>
    <definedName function="false" hidden="false" name="G" vbProcedure="false">'PID TUNNING'!$Q$22</definedName>
    <definedName function="false" hidden="false" name="D" vbProcedure="false">'PID TUNNING'!$Q$24</definedName>
    <definedName function="false" hidden="false" name="K" vbProcedure="false">'PID TUNNING'!$Q$31</definedName>
    <definedName function="false" hidden="false" name="OnebyTi" vbProcedure="false">IF(Ti=0,0,1/Ti)</definedName>
    <definedName function="false" hidden="false" name="Ti" vbProcedure="false">'PID TUNNING'!$Q$32</definedName>
    <definedName function="false" hidden="false" name="Td" vbProcedure="false">'PID TUNNING'!$Q$33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<sst xmlns="http://schemas.openxmlformats.org/spreadsheetml/2006/main" count="205" uniqueCount="191">
  <si>
    <t xml:space="preserve">PID CONTROLLER TUNNING PARAMETERS SIMULATOR </t>
  </si>
  <si>
    <t xml:space="preserve">This Excelsheet simulates PID controller tunning parameters response</t>
  </si>
  <si>
    <t xml:space="preserve">Note: This excel file simulates an "academic" version of the PID controller. PID controllers used in industry are different from this version. This simulator consists of controller gains, Process variable gains and used PID calculation formulae are theoretical only. The practical PID controller will differ from this simulator and this simulation will only used to understand the PID controller tunning parameters effect on the manipulated variable with respect to error value.</t>
  </si>
  <si>
    <t xml:space="preserve">Here we can simulate a process variable or create a disturbance and observe the PID controller response with different set of PID controller gains.</t>
  </si>
  <si>
    <t xml:space="preserve">This simulator designed for a Five minutes time span only, so the process variables values and PID controller gains value ranges are limited.</t>
  </si>
  <si>
    <t xml:space="preserve">Steps to Follow</t>
  </si>
  <si>
    <t xml:space="preserve">Here we are giving an fixed step change input to the setpoint of a PID controller.</t>
  </si>
  <si>
    <t xml:space="preserve">In Parameters sheet we can get the Process parameters &amp; PID Controllers gains or you can use your own.</t>
  </si>
  <si>
    <t xml:space="preserve">Enter the Process Parameters values (K,T &amp; L) for simulating a Process variable (PV).</t>
  </si>
  <si>
    <t xml:space="preserve">Enter the PID Controller Parameters values (C, I &amp; D) for simulating PID Controllers action.</t>
  </si>
  <si>
    <t xml:space="preserve">Understand the Process variable &amp; PID controllers response from the graph.</t>
  </si>
  <si>
    <t xml:space="preserve">Repeat above procedure for different controllers and observe the response</t>
  </si>
  <si>
    <t xml:space="preserve">INDEX</t>
  </si>
  <si>
    <t xml:space="preserve">Sheet 1 contains basic instructions for using this excel PID controller simulator.</t>
  </si>
  <si>
    <t xml:space="preserve">Sheet 2 contains the PID Controller Simulator.</t>
  </si>
  <si>
    <t xml:space="preserve">Sheet 3 contains various types of parameters set for different PID controllers.</t>
  </si>
  <si>
    <t xml:space="preserve">Sheet 4 contains baisc theory of a PID controller philosphy.</t>
  </si>
  <si>
    <t xml:space="preserve">Sheet 5 contains baiscs of PID simulator functions.</t>
  </si>
  <si>
    <t xml:space="preserve">Sheet 6 contains PID controller calculations.</t>
  </si>
  <si>
    <t xml:space="preserve">Happy Learning</t>
  </si>
  <si>
    <t xml:space="preserve">S Bharadwaj Reddy</t>
  </si>
  <si>
    <t xml:space="preserve">PID CONTROLLER TUNNING PARAMETERS SIMULATOR</t>
  </si>
  <si>
    <t xml:space="preserve">ENTER BELOW PARAMETERS FOR SIMULATION</t>
  </si>
  <si>
    <t xml:space="preserve">The above block diagram shows the basic closed loop PID controller. The theoritical formulas for PID controller &amp; Process are shown in picture.</t>
  </si>
  <si>
    <t xml:space="preserve">(All times in seconds)</t>
  </si>
  <si>
    <t xml:space="preserve">PROCESS VALUE SIMULATION</t>
  </si>
  <si>
    <t xml:space="preserve">Process Parameters</t>
  </si>
  <si>
    <t xml:space="preserve">Gain (K)</t>
  </si>
  <si>
    <t xml:space="preserve">Time Constant (T)</t>
  </si>
  <si>
    <t xml:space="preserve">Delay (L)</t>
  </si>
  <si>
    <t xml:space="preserve">PID CONTROLLER SIMULATION</t>
  </si>
  <si>
    <t xml:space="preserve">PID Controller Parameters</t>
  </si>
  <si>
    <t xml:space="preserve">Proportional Gain (C)</t>
  </si>
  <si>
    <t xml:space="preserve">Integral (I)</t>
  </si>
  <si>
    <t xml:space="preserve">Derivative (D)</t>
  </si>
  <si>
    <t xml:space="preserve">COLOUR INDEX</t>
  </si>
  <si>
    <t xml:space="preserve">Process Variable Parameters</t>
  </si>
  <si>
    <t xml:space="preserve">Note: </t>
  </si>
  <si>
    <t xml:space="preserve">1. Enter different values and simulate the process variable and observe the PID controller response for the respective tunning parameters.</t>
  </si>
  <si>
    <t xml:space="preserve">2. As the above time scale was created for a period of 5 minute so range of parameters to be entered are limited.</t>
  </si>
  <si>
    <t xml:space="preserve">SIMULATION PARAMETERS</t>
  </si>
  <si>
    <t xml:space="preserve">S.No.</t>
  </si>
  <si>
    <t xml:space="preserve">Type of Controller</t>
  </si>
  <si>
    <t xml:space="preserve">Process Parameters (PV)</t>
  </si>
  <si>
    <t xml:space="preserve">Remarks</t>
  </si>
  <si>
    <t xml:space="preserve">PID Controller</t>
  </si>
  <si>
    <t xml:space="preserve">PID gains</t>
  </si>
  <si>
    <t xml:space="preserve">PI Controller</t>
  </si>
  <si>
    <t xml:space="preserve">D = 0</t>
  </si>
  <si>
    <t xml:space="preserve">P Controller</t>
  </si>
  <si>
    <t xml:space="preserve">I = 0, D = 0</t>
  </si>
  <si>
    <t xml:space="preserve">I Controller</t>
  </si>
  <si>
    <t xml:space="preserve">P = 0, D = 0</t>
  </si>
  <si>
    <t xml:space="preserve">D Controller</t>
  </si>
  <si>
    <t xml:space="preserve">P = 0, I = 0</t>
  </si>
  <si>
    <t xml:space="preserve">Enter the above shown parameters in PID tunning Sheet (Sheet No.2)</t>
  </si>
  <si>
    <t xml:space="preserve">The above table shows different parameters for various types of controllers.You can use your own parameter values &amp; Controller gains for simulating Process Variable and PID controller response. Make sure the data entered values genertate a graph within a period of 5minutes timespan so that we can understand the controllers response easily. This excel simulator is limited for a 5 minutes timespan only.</t>
  </si>
  <si>
    <t xml:space="preserve">NOTE:</t>
  </si>
  <si>
    <t xml:space="preserve">Process Parameters: These Parameters are required to Simulate a Process variable</t>
  </si>
  <si>
    <t xml:space="preserve">PID Controller Parameters: These Parameters are required to simulate the PID controllers action.</t>
  </si>
  <si>
    <t xml:space="preserve">PID CONTROLLER &amp; TUNNING THEORY </t>
  </si>
  <si>
    <t xml:space="preserve">Anatomy of a Feedback Control System</t>
  </si>
  <si>
    <t xml:space="preserve">Here is the classic block diagram of a process under PID Control.</t>
  </si>
  <si>
    <t xml:space="preserve">What’s going on this diagram?</t>
  </si>
  <si>
    <r>
      <rPr>
        <sz val="12"/>
        <color rgb="FF000000"/>
        <rFont val="Arial"/>
        <family val="2"/>
        <charset val="1"/>
      </rPr>
      <t xml:space="preserve">The </t>
    </r>
    <r>
      <rPr>
        <b val="true"/>
        <sz val="12"/>
        <color rgb="FF000000"/>
        <rFont val="Arial"/>
        <family val="2"/>
        <charset val="1"/>
      </rPr>
      <t xml:space="preserve">Setpoint</t>
    </r>
    <r>
      <rPr>
        <sz val="12"/>
        <color rgb="FF000000"/>
        <rFont val="Arial"/>
        <family val="2"/>
        <charset val="1"/>
      </rPr>
      <t xml:space="preserve"> (SP) is the value that we </t>
    </r>
    <r>
      <rPr>
        <b val="true"/>
        <sz val="12"/>
        <color rgb="FF000000"/>
        <rFont val="Arial"/>
        <family val="2"/>
        <charset val="1"/>
      </rPr>
      <t xml:space="preserve">want</t>
    </r>
    <r>
      <rPr>
        <sz val="12"/>
        <color rgb="FF000000"/>
        <rFont val="Arial"/>
        <family val="2"/>
        <charset val="1"/>
      </rPr>
      <t xml:space="preserve"> the process to be.</t>
    </r>
  </si>
  <si>
    <t xml:space="preserve">For example, the temperature control system in our house may have a SP of 22°C. This means that</t>
  </si>
  <si>
    <r>
      <rPr>
        <sz val="12"/>
        <color rgb="FF000000"/>
        <rFont val="Arial"/>
        <family val="2"/>
        <charset val="1"/>
      </rPr>
      <t xml:space="preserve">“</t>
    </r>
    <r>
      <rPr>
        <i val="true"/>
        <sz val="12"/>
        <color rgb="FF000000"/>
        <rFont val="Arial"/>
        <family val="2"/>
        <charset val="1"/>
      </rPr>
      <t xml:space="preserve">We want the heating and cooling process in our house to achieve a steady temperature of as close to 22°C as possible”</t>
    </r>
  </si>
  <si>
    <r>
      <rPr>
        <sz val="12"/>
        <color rgb="FF000000"/>
        <rFont val="Arial"/>
        <family val="2"/>
        <charset val="1"/>
      </rPr>
      <t xml:space="preserve">The PID controller looks at the setpoint and compares it with the actual value of the </t>
    </r>
    <r>
      <rPr>
        <b val="true"/>
        <sz val="12"/>
        <color rgb="FF000000"/>
        <rFont val="Arial"/>
        <family val="2"/>
        <charset val="1"/>
      </rPr>
      <t xml:space="preserve">Process Variable (PV)</t>
    </r>
    <r>
      <rPr>
        <sz val="12"/>
        <color rgb="FF000000"/>
        <rFont val="Arial"/>
        <family val="2"/>
        <charset val="1"/>
      </rPr>
      <t xml:space="preserve">. Back in our house, the box of electronics that is the PID controller in our Heating and cooling system looks at the value of the temperature sensor in the room and sees how close it is to 22°C.</t>
    </r>
  </si>
  <si>
    <t xml:space="preserve">If the SP and the PV are the same – then the controller is a very happy little box. It doesn’t have to do anything; it will set its output remain same value.</t>
  </si>
  <si>
    <t xml:space="preserve">However, if there is a disparity between the SP and the PV we have an error and corrective action is needed. In our house this will either be cooling or heating depending on whether the PV is higher or lower than the SP respectively.</t>
  </si>
  <si>
    <t xml:space="preserve">Let’s imagine the temperature PV in our house is higher than the SP. It is too hot. The air-con is switched on and the temperature drops.</t>
  </si>
  <si>
    <t xml:space="preserve">The sensor picks up the lower temperature, feeds that back to the controller, the controller sees that the “temperature error” is not as great because the PV (temperature) has dropped and the air con is turned down a little.</t>
  </si>
  <si>
    <t xml:space="preserve">This process is repeated until the house has cooled down to 22°C and there is no error.</t>
  </si>
  <si>
    <t xml:space="preserve">Then a disturbance hits the system and the controller has to kick in again.</t>
  </si>
  <si>
    <t xml:space="preserve">In our house the disturbance may be the sun beating down on the roof, raising the temperature of the air inside.</t>
  </si>
  <si>
    <t xml:space="preserve">So that’s a really, really basic overview of a simple feedback control system. Sounds dead simple eh?</t>
  </si>
  <si>
    <t xml:space="preserve">Understanding the controller</t>
  </si>
  <si>
    <t xml:space="preserve">Unfortunately, in the real world we need a controller that is a bit more complicated than the one described above, if we want top performance form our loops. To understand why, we will be doing some “thought experiments” where we are the controller.</t>
  </si>
  <si>
    <t xml:space="preserve">When we have gone through these thought experiments we will appreciate why a PID algorithm is needed and why/how it works to control the process.</t>
  </si>
  <si>
    <t xml:space="preserve">We will be using the analogy of changing lanes on a freeway on a windy day. We are the driver, and therefore the controller of the process of changing the car’s position.</t>
  </si>
  <si>
    <t xml:space="preserve">Here’s the Block Diagram we used before, with the labels changed to represent the car-on-windy-freeway control loop.</t>
  </si>
  <si>
    <t xml:space="preserve">Notice how important closing the feedback loop is. If we removed the feedback loop we would be in “open loop control”, and would have to control the car’s position with our eyes closed!</t>
  </si>
  <si>
    <t xml:space="preserve">Thankfully we are under “Closed loop control” -using our eyes for position feedback.</t>
  </si>
  <si>
    <t xml:space="preserve">As we saw in the house-temperature example the controller takes the both the PV and SP signals, which it then puts through a black box to calculate a controller output. That controller output is sent to an actuator which moves to actually control the process.</t>
  </si>
  <si>
    <r>
      <rPr>
        <sz val="12"/>
        <color rgb="FF000000"/>
        <rFont val="Arial"/>
        <family val="2"/>
        <charset val="1"/>
      </rPr>
      <t xml:space="preserve">We are interested here in what the controller actually does, which is that it applies 1, 2 or 3 calculations to the SP and Measured PV signals. These calculations, called the “</t>
    </r>
    <r>
      <rPr>
        <b val="true"/>
        <sz val="12"/>
        <color rgb="FF000000"/>
        <rFont val="Arial"/>
        <family val="2"/>
        <charset val="1"/>
      </rPr>
      <t xml:space="preserve">Modes of Control</t>
    </r>
    <r>
      <rPr>
        <sz val="12"/>
        <color rgb="FF000000"/>
        <rFont val="Arial"/>
        <family val="2"/>
        <charset val="1"/>
      </rPr>
      <t xml:space="preserve">” include:</t>
    </r>
  </si>
  <si>
    <t xml:space="preserve">Proportional (P)</t>
  </si>
  <si>
    <t xml:space="preserve">Under The Hood of The PID Controller</t>
  </si>
  <si>
    <t xml:space="preserve">Here’s a simplified block diagram of what the PID controller does:</t>
  </si>
  <si>
    <t xml:space="preserve">It is really very simple in operation. The PV is subtracted from the SP to create the Error. The error is simply multiplied by one, two or all of the calculated P, I and D actions (depending which ones are turned on). Then the resulting “error x control actions” are added together and sent to the controller output.</t>
  </si>
  <si>
    <t xml:space="preserve">These 3 modes are used in different combinations:</t>
  </si>
  <si>
    <t xml:space="preserve">P – Sometimes used</t>
  </si>
  <si>
    <t xml:space="preserve">PI - Most often used</t>
  </si>
  <si>
    <t xml:space="preserve">PID – Sometimes used</t>
  </si>
  <si>
    <t xml:space="preserve">PD – rarely used but can be useful for controlling servomotors.</t>
  </si>
  <si>
    <t xml:space="preserve">Derivatives</t>
  </si>
  <si>
    <t xml:space="preserve">Go into the control room of a process plant and ask the operator:</t>
  </si>
  <si>
    <r>
      <rPr>
        <sz val="12"/>
        <color rgb="FF000000"/>
        <rFont val="Arial"/>
        <family val="2"/>
        <charset val="1"/>
      </rPr>
      <t xml:space="preserve">“</t>
    </r>
    <r>
      <rPr>
        <i val="true"/>
        <sz val="12"/>
        <color rgb="FF000000"/>
        <rFont val="Arial"/>
        <family val="2"/>
        <charset val="1"/>
      </rPr>
      <t xml:space="preserve">What’s the derivative of reactor 4’s pressure?”</t>
    </r>
  </si>
  <si>
    <t xml:space="preserve">And the response will typically be:</t>
  </si>
  <si>
    <r>
      <rPr>
        <sz val="12"/>
        <color rgb="FF000000"/>
        <rFont val="Arial"/>
        <family val="2"/>
        <charset val="1"/>
      </rPr>
      <t xml:space="preserve">“</t>
    </r>
    <r>
      <rPr>
        <i val="true"/>
        <sz val="12"/>
        <color rgb="FF000000"/>
        <rFont val="Arial"/>
        <family val="2"/>
        <charset val="1"/>
      </rPr>
      <t xml:space="preserve">Bugger off smart arse!”</t>
    </r>
  </si>
  <si>
    <t xml:space="preserve">However go in and ask:</t>
  </si>
  <si>
    <r>
      <rPr>
        <sz val="12"/>
        <color rgb="FF000000"/>
        <rFont val="Arial"/>
        <family val="2"/>
        <charset val="1"/>
      </rPr>
      <t xml:space="preserve">“</t>
    </r>
    <r>
      <rPr>
        <i val="true"/>
        <sz val="12"/>
        <color rgb="FF000000"/>
        <rFont val="Arial"/>
        <family val="2"/>
        <charset val="1"/>
      </rPr>
      <t xml:space="preserve">What’s the rate of change of reactor 4’s pressure?”</t>
    </r>
  </si>
  <si>
    <t xml:space="preserve">And the operator will examine the pressure trend and say something like:</t>
  </si>
  <si>
    <r>
      <rPr>
        <sz val="12"/>
        <color rgb="FF000000"/>
        <rFont val="Arial"/>
        <family val="2"/>
        <charset val="1"/>
      </rPr>
      <t xml:space="preserve">“</t>
    </r>
    <r>
      <rPr>
        <i val="true"/>
        <sz val="12"/>
        <color rgb="FF000000"/>
        <rFont val="Arial"/>
        <family val="2"/>
        <charset val="1"/>
      </rPr>
      <t xml:space="preserve">About 5 PSI every 10 minutes”</t>
    </r>
  </si>
  <si>
    <t xml:space="preserve">He’s just performed calculus on the pressure trend! (Don’t tell him though or he’ll want a pay raise)</t>
  </si>
  <si>
    <t xml:space="preserve">So derivative is just a mathematical term meaning rate-of-change. That’s all there is to it.</t>
  </si>
  <si>
    <t xml:space="preserve">Integratives</t>
  </si>
  <si>
    <t xml:space="preserve">Is it any wonder that so many people run scared from the concept of integrals and integration, when this is a typical definition?</t>
  </si>
  <si>
    <t xml:space="preserve">The integral of a signal is the sum of all the instantaneous values that the signal has been, from whenever you started counting until you stop counting.</t>
  </si>
  <si>
    <t xml:space="preserve">So if you are to plot your signal on a trend and your signal is sampled every second, and let’s say you are measuring temperature. If you were to superimpose the integral of the signal over the first 5 seconds – it would look like this:</t>
  </si>
  <si>
    <t xml:space="preserve">The green line is your temperature, the red circles are where your control system has sampled the temperature and the blue area is the integral of the temperature signal. It is the sum of the 5 temperature values over the time period that you are interested in. In numerical terms it is the sum of the areas of each of the blue rectangles:</t>
  </si>
  <si>
    <t xml:space="preserve">(13 x 1)+(14x1)+(13x1)+(12x1)+(11x1) = 63 °C s</t>
  </si>
  <si>
    <t xml:space="preserve">The curious units (degrees Celsius x seconds) are because we have to multiply a temperature by a time – but the units aren’t important.</t>
  </si>
  <si>
    <t xml:space="preserve">As you can probably remember from school –the integral turns out to be the area under the curve. When we have real world systems, we actually get an approximation to the area under the curve, which as you can see from the diagram gets better, the faster we sample.</t>
  </si>
  <si>
    <t xml:space="preserve">Proportional control</t>
  </si>
  <si>
    <t xml:space="preserve">Here’s a diagram of the controller when we have enabled only P control:</t>
  </si>
  <si>
    <t xml:space="preserve">In Proportional Only mode, the controller simply multiplies the Error by the Proportional Gain (Kp) to get the controller output.</t>
  </si>
  <si>
    <t xml:space="preserve">The Proportional Gain is the setting that we tune to get our desired performance from a “P only” controller.</t>
  </si>
  <si>
    <t xml:space="preserve">A match made in heaven: The P + I Controller</t>
  </si>
  <si>
    <t xml:space="preserve">If we put Proportional and Integral Action together, we get the humble PI controller. The Diagram below shows how the algorithm in a PI controller is calculated.</t>
  </si>
  <si>
    <r>
      <rPr>
        <sz val="12"/>
        <color rgb="FF000000"/>
        <rFont val="Arial"/>
        <family val="2"/>
        <charset val="1"/>
      </rPr>
      <t xml:space="preserve">The tricky thing about Integral Action is that it will really screw up your process unless you know </t>
    </r>
    <r>
      <rPr>
        <b val="true"/>
        <sz val="12"/>
        <color rgb="FF000000"/>
        <rFont val="Arial"/>
        <family val="2"/>
        <charset val="1"/>
      </rPr>
      <t xml:space="preserve">exactly</t>
    </r>
    <r>
      <rPr>
        <sz val="12"/>
        <color rgb="FF000000"/>
        <rFont val="Arial"/>
        <family val="2"/>
        <charset val="1"/>
      </rPr>
      <t xml:space="preserve"> how much Integral action to apply.</t>
    </r>
  </si>
  <si>
    <t xml:space="preserve">Adjusting the Integral Action</t>
  </si>
  <si>
    <t xml:space="preserve">The way to adjust how much Integral Action you have is by adjusting a term called “minutes per repeat”. Not a very intuitive name is it?</t>
  </si>
  <si>
    <t xml:space="preserve">So where does this strange name come from? It is a measure of how long it will take for the Integral Action to match the Proportional Action.</t>
  </si>
  <si>
    <t xml:space="preserve">In other words, if the output of the proportional box on the diagram above is 20%, the repeat time is the time it will take for the output of the Integral box to get to 20% too.</t>
  </si>
  <si>
    <t xml:space="preserve">And the important point to note is that the “bigger” integral action, the quicker it will get this 20% value. That is, it will take fewer minutes to get there, so the “minutes per repeat” value will be smaller.</t>
  </si>
  <si>
    <t xml:space="preserve">In other words the smaller the “minutes per repeat” is the bigger the integral action.</t>
  </si>
  <si>
    <t xml:space="preserve">To make things a bit more intuitive, a lot of controllers use an alternative unit of “repeats per minute” which is obviously the inverse of “minutes per repeat”.</t>
  </si>
  <si>
    <t xml:space="preserve">The nice thing about “repeats per minute” is that the bigger it is - the bigger the resulting Integral action is.</t>
  </si>
  <si>
    <t xml:space="preserve">Derivative Action – predicting the future</t>
  </si>
  <si>
    <t xml:space="preserve">OK, so the combination of P and I action seems to cover all the bases and do a pretty good job of controlling our system. That is the reason that PI controllers are the most prevalent. They do the job well enough and keep things simple. Great.</t>
  </si>
  <si>
    <t xml:space="preserve">But engineers being engineers are always looking to tweak performance.</t>
  </si>
  <si>
    <t xml:space="preserve">They do this in a PID loop by adding the final ingredient: Derivative Action.</t>
  </si>
  <si>
    <t xml:space="preserve">So adding derivative action can allow you to have bigger P and I gains and still keep the loop stable, giving you a faster response and better loop performance.</t>
  </si>
  <si>
    <t xml:space="preserve">If you think about it, Derivative action improves the controller action because it predicts what is yet to happen by projecting the current rate of change into the future. This means that it is not using the current measured value, but a future measured value.</t>
  </si>
  <si>
    <t xml:space="preserve">The units used for derivative action describe how far into the future you want to look. i.e. If derivative action is 20 seconds, the derivative term will project the current rate of change 20 seconds into the future.</t>
  </si>
  <si>
    <t xml:space="preserve">The big problem with D control is that if you have noise on your signal (which looks like a bunch of spikes with steep sides) this confuses the hell out of the algorithm. It looks at the slope of the noise-spike and thinks:</t>
  </si>
  <si>
    <t xml:space="preserve">“Holy crap! This process is changing quickly, lets pile on the D Action!!!”</t>
  </si>
  <si>
    <t xml:space="preserve">And your control output jumps all over the place, messing up your control.</t>
  </si>
  <si>
    <t xml:space="preserve">Of course you can try and filter the noise out, but my advice is that, unless PI control is really slow, don’t worry about switching D on.</t>
  </si>
  <si>
    <t xml:space="preserve">Finally understand the knowledge of P, I &amp; D Controllers Philosophy and apply the same to your process requirement and tune the controllers with maximum bumpless control.</t>
  </si>
  <si>
    <t xml:space="preserve">Modelling the Process</t>
  </si>
  <si>
    <t xml:space="preserve">To use the simulator, we need a model of the process. Here we are simulating the process variable response with a standard equation.</t>
  </si>
  <si>
    <t xml:space="preserve">Most chemical processes fall into one of 2 categories - first order process with dead time (FOPDT) and integrating processes with dead time.</t>
  </si>
  <si>
    <t xml:space="preserve">An FOPDT process is characterised by 3 parameters: </t>
  </si>
  <si>
    <t xml:space="preserve">1. Process Gain - the ratio of the change in process variable to the ratio of the change in manipulated variable </t>
  </si>
  <si>
    <t xml:space="preserve">2. Time constant - which measures the speed of response </t>
  </si>
  <si>
    <t xml:space="preserve">3. Dead time - time between moving the manipulated variable and start of the process response</t>
  </si>
  <si>
    <t xml:space="preserve">One of the most common ways of obtaining these parameters is by doing a step test. To do this, wait for the process to be steady and then step the Manipulated Variable (MV). The process variable (PV) will move as shown below. </t>
  </si>
  <si>
    <t xml:space="preserve">Calculate the parameters as follows:</t>
  </si>
  <si>
    <t xml:space="preserve">Dimensionless Gain = (Change in PV/PV range)/(Change in MV/MV Range)</t>
  </si>
  <si>
    <t xml:space="preserve">Time constant = Time taken for the PV to change by 63.2% of the final change </t>
  </si>
  <si>
    <t xml:space="preserve">Dead time = Time for the PV to start moving after the change in the MV </t>
  </si>
  <si>
    <t xml:space="preserve">For the step response shown in the figure above, Dimensionless Gain = (10/200)/(5/100), where PV range = 200 units and MV range = 100 units</t>
  </si>
  <si>
    <t xml:space="preserve">Time constant = 30 sec </t>
  </si>
  <si>
    <t xml:space="preserve">Dead time = 60 sec </t>
  </si>
  <si>
    <t xml:space="preserve">Key in these parameters into the simulator and study the effects of changing the tuning parameters on the response of the system.</t>
  </si>
  <si>
    <t xml:space="preserve">The Response</t>
  </si>
  <si>
    <t xml:space="preserve">The response of a delay free first order system is described by: </t>
  </si>
  <si>
    <t xml:space="preserve">Change in PV = Process gain x (1 - exp(-Time/Time Constant))x Change in MV </t>
  </si>
  <si>
    <t xml:space="preserve">Since the final change in PV = Process gain x Change in MV, this equation can be written as </t>
  </si>
  <si>
    <t xml:space="preserve">Change in PV = Final Change in PV x (1 - exp(-Time/Time Constant))</t>
  </si>
  <si>
    <t xml:space="preserve">At time = time constant,</t>
  </si>
  <si>
    <t xml:space="preserve">Change in PV = (1 - exp(-1)) x Final Change in PV = 0.632 x Final Change in PV or 63.2% of the final change in the PV</t>
  </si>
  <si>
    <t xml:space="preserve">Typical process values</t>
  </si>
  <si>
    <t xml:space="preserve">In a chemical process, flow loops are often the fastest, with gains ranging from 1 to 10, time constant ranging from a few seconds to a couple of minutes and a few seconds of dead time.</t>
  </si>
  <si>
    <t xml:space="preserve">Temperature loops are usually much slower with both dead time and response time in the range of a few minutes.</t>
  </si>
  <si>
    <t xml:space="preserve">Often, the slowest loops are online analyzer loops, these often have a dead time half an hour or more.</t>
  </si>
  <si>
    <t xml:space="preserve">How to use simulator</t>
  </si>
  <si>
    <t xml:space="preserve">Here the process is simulated by the process gain, time constant and dead. The PID controller has 3 parameters: gain, integral and derivative. Key in these values into the appropriate cells. If the integral time is keyed in as 0, the integral term is ignored. </t>
  </si>
  <si>
    <t xml:space="preserve">The response to a step change in the set point is displayed in the chart.</t>
  </si>
  <si>
    <t xml:space="preserve">The screenshot below shows an example of the inputs and the output chart.</t>
  </si>
  <si>
    <t xml:space="preserve">The calculations required for the simulation are done on Sheet2. Defined Formulae are used in the computation. </t>
  </si>
  <si>
    <t xml:space="preserve">The first order process is calculated using a difference equation, given by: </t>
  </si>
  <si>
    <t xml:space="preserve">Process Value = b x (Output at time offset by delay time) - a x Last PV; where </t>
  </si>
  <si>
    <t xml:space="preserve">a = - exp ( -1 / Process Time Constant) and </t>
  </si>
  <si>
    <t xml:space="preserve">b = Process Gain x (1 + a) </t>
  </si>
  <si>
    <t xml:space="preserve">The error is calculated by taking the difference between the PV and SP values. The error values are accumulated in column F for the integral term calculation and the derivative term is calculated by taking the difference between the current error and the last error. The PID calculation determines the next output value. The PID calculation is: </t>
  </si>
  <si>
    <t xml:space="preserve">Next output = Controller Gain x error + Accumulated error / Integral time + Derivative x (Current error - Previous error) </t>
  </si>
  <si>
    <t xml:space="preserve">Note that this excel file simulates an "academic" version of the PID controller. PID controllers used in industry are different from this version. This simulator controller gains, Process gains and used calculation formulae are theoretical only. The practical PID controller will differ from this simulator and this simulation will only used to understand the PID controller tunning parameters effect on the manipulated variable with respect to error value.</t>
  </si>
  <si>
    <t xml:space="preserve">Setting the PID parameters (controller gain, integral and derivative times) to achieve a desired process response is known as loop tuning. A well tuned loop takes the process value to the set point within the desired time frame, removes disturbances and can tolerate some variations or uncertainities in the process (i.e., it is robust).</t>
  </si>
  <si>
    <t xml:space="preserve">There are 2 aspects of loop tuning - performance and robustness. Performance means that when the set point is changed, the controller should bring the process value to the new set point within the desired time. Robustness means that the controller should maintain control even if there are changes to the process. Performance is often given importance, while robustness is ignored.</t>
  </si>
  <si>
    <t xml:space="preserve">Often measures of disturbances or uncertainities or even desired settling times are difficult to get and the control engineer has to have a feel for the process to tune the loop correctly. </t>
  </si>
  <si>
    <t xml:space="preserve">For this reason, loop tuning is considered both an art and a science.</t>
  </si>
  <si>
    <t xml:space="preserve">While the art portion of tuning is developed with experience.</t>
  </si>
  <si>
    <t xml:space="preserve">t</t>
  </si>
  <si>
    <t xml:space="preserve">SP</t>
  </si>
  <si>
    <t xml:space="preserve">OP</t>
  </si>
  <si>
    <t xml:space="preserve">PV</t>
  </si>
  <si>
    <t xml:space="preserve">Error</t>
  </si>
  <si>
    <t xml:space="preserve">AccumErr</t>
  </si>
  <si>
    <r>
      <rPr>
        <b val="true"/>
        <sz val="22"/>
        <color rgb="FFFFFFFF"/>
        <rFont val="Arial"/>
        <family val="2"/>
        <charset val="1"/>
      </rPr>
      <t xml:space="preserve">DONOT TOUCH THIS SHEET
</t>
    </r>
    <r>
      <rPr>
        <b val="true"/>
        <sz val="11"/>
        <color rgb="FFFFFFFF"/>
        <rFont val="Arial"/>
        <family val="2"/>
        <charset val="1"/>
      </rPr>
      <t xml:space="preserve">FOR INTERNAL CALCULATION ONLY</t>
    </r>
  </si>
</sst>
</file>

<file path=xl/styles.xml><?xml version="1.0" encoding="utf-8"?>
<styleSheet xmlns="http://schemas.openxmlformats.org/spreadsheetml/2006/main">
  <numFmts count="2">
    <numFmt numFmtId="164" formatCode="General"/>
    <numFmt numFmtId="165" formatCode="General"/>
  </numFmts>
  <fonts count="45">
    <font>
      <sz val="10"/>
      <name val="Arial"/>
      <family val="0"/>
      <charset val="1"/>
    </font>
    <font>
      <sz val="10"/>
      <name val="Arial"/>
      <family val="0"/>
    </font>
    <font>
      <sz val="10"/>
      <name val="Arial"/>
      <family val="0"/>
    </font>
    <font>
      <sz val="10"/>
      <name val="Arial"/>
      <family val="0"/>
    </font>
    <font>
      <b val="true"/>
      <sz val="24"/>
      <color rgb="FFFF0000"/>
      <name val="Arial"/>
      <family val="2"/>
      <charset val="1"/>
    </font>
    <font>
      <sz val="12"/>
      <name val="Arial"/>
      <family val="2"/>
      <charset val="1"/>
    </font>
    <font>
      <b val="true"/>
      <sz val="12"/>
      <name val="Arial"/>
      <family val="2"/>
      <charset val="1"/>
    </font>
    <font>
      <sz val="10"/>
      <name val="Arial"/>
      <family val="2"/>
      <charset val="1"/>
    </font>
    <font>
      <b val="true"/>
      <sz val="12"/>
      <color rgb="FFFF0000"/>
      <name val="Arial"/>
      <family val="2"/>
      <charset val="1"/>
    </font>
    <font>
      <b val="true"/>
      <sz val="11"/>
      <name val="Arial"/>
      <family val="2"/>
      <charset val="1"/>
    </font>
    <font>
      <u val="single"/>
      <sz val="22"/>
      <color rgb="FFFF0000"/>
      <name val="Arial"/>
      <family val="2"/>
      <charset val="1"/>
    </font>
    <font>
      <b val="true"/>
      <sz val="12"/>
      <color rgb="FFFFFFFF"/>
      <name val="Arial"/>
      <family val="2"/>
      <charset val="1"/>
    </font>
    <font>
      <i val="true"/>
      <sz val="10"/>
      <name val="Arial"/>
      <family val="2"/>
      <charset val="1"/>
    </font>
    <font>
      <b val="true"/>
      <sz val="10"/>
      <name val="Arial"/>
      <family val="2"/>
      <charset val="1"/>
    </font>
    <font>
      <u val="single"/>
      <sz val="10"/>
      <color rgb="FF0000FF"/>
      <name val="Arial"/>
      <family val="2"/>
      <charset val="1"/>
    </font>
    <font>
      <sz val="11"/>
      <name val="Arial"/>
      <family val="2"/>
      <charset val="1"/>
    </font>
    <font>
      <b val="true"/>
      <u val="single"/>
      <sz val="11.25"/>
      <color rgb="FF000000"/>
      <name val="Antique Olive"/>
      <family val="2"/>
    </font>
    <font>
      <sz val="10.75"/>
      <color rgb="FF000000"/>
      <name val="Arial"/>
      <family val="2"/>
    </font>
    <font>
      <b val="true"/>
      <sz val="9.5"/>
      <color rgb="FF000000"/>
      <name val="Arial"/>
      <family val="2"/>
    </font>
    <font>
      <sz val="8.85"/>
      <color rgb="FF000000"/>
      <name val="Arial"/>
      <family val="2"/>
    </font>
    <font>
      <sz val="10.5"/>
      <color rgb="FF000000"/>
      <name val="Arial"/>
      <family val="2"/>
    </font>
    <font>
      <b val="true"/>
      <sz val="18"/>
      <color rgb="FF000000"/>
      <name val="Calibri"/>
      <family val="0"/>
    </font>
    <font>
      <b val="true"/>
      <sz val="20"/>
      <color rgb="FF000000"/>
      <name val="Arial"/>
      <family val="2"/>
    </font>
    <font>
      <b val="true"/>
      <sz val="18"/>
      <color rgb="FF000000"/>
      <name val="Arial"/>
      <family val="0"/>
    </font>
    <font>
      <b val="true"/>
      <sz val="16"/>
      <color rgb="FF000000"/>
      <name val="Calibri"/>
      <family val="0"/>
    </font>
    <font>
      <b val="true"/>
      <sz val="18"/>
      <color rgb="FFFF0000"/>
      <name val="Calibri"/>
      <family val="0"/>
    </font>
    <font>
      <b val="true"/>
      <sz val="14"/>
      <name val="Arial"/>
      <family val="2"/>
      <charset val="1"/>
    </font>
    <font>
      <b val="true"/>
      <sz val="15"/>
      <name val="Arial"/>
      <family val="2"/>
      <charset val="1"/>
    </font>
    <font>
      <b val="true"/>
      <sz val="15"/>
      <color rgb="FFFF0000"/>
      <name val="Arial"/>
      <family val="2"/>
      <charset val="1"/>
    </font>
    <font>
      <b val="true"/>
      <sz val="16"/>
      <color rgb="FFFF0000"/>
      <name val="Arial"/>
      <family val="2"/>
      <charset val="1"/>
    </font>
    <font>
      <b val="true"/>
      <sz val="12"/>
      <color rgb="FF000000"/>
      <name val="Arial"/>
      <family val="2"/>
      <charset val="1"/>
    </font>
    <font>
      <sz val="12"/>
      <color rgb="FF000000"/>
      <name val="Arial"/>
      <family val="2"/>
      <charset val="1"/>
    </font>
    <font>
      <i val="true"/>
      <sz val="12"/>
      <color rgb="FF000000"/>
      <name val="Arial"/>
      <family val="2"/>
      <charset val="1"/>
    </font>
    <font>
      <sz val="10"/>
      <color rgb="FF000000"/>
      <name val="Arial"/>
      <family val="2"/>
      <charset val="1"/>
    </font>
    <font>
      <b val="true"/>
      <sz val="13.5"/>
      <color rgb="FF000000"/>
      <name val="Arial"/>
      <family val="2"/>
      <charset val="1"/>
    </font>
    <font>
      <sz val="13.5"/>
      <color rgb="FF000000"/>
      <name val="Arial"/>
      <family val="2"/>
      <charset val="1"/>
    </font>
    <font>
      <b val="true"/>
      <sz val="14"/>
      <color rgb="FF008000"/>
      <name val="Arial"/>
      <family val="2"/>
      <charset val="1"/>
    </font>
    <font>
      <sz val="11"/>
      <color rgb="FF000000"/>
      <name val="Arial"/>
      <family val="2"/>
      <charset val="1"/>
    </font>
    <font>
      <b val="true"/>
      <sz val="11"/>
      <color rgb="FF008000"/>
      <name val="Arial"/>
      <family val="2"/>
      <charset val="1"/>
    </font>
    <font>
      <b val="true"/>
      <sz val="11"/>
      <color rgb="FF008000"/>
      <name val="Verdana"/>
      <family val="2"/>
      <charset val="1"/>
    </font>
    <font>
      <sz val="11"/>
      <color rgb="FF000000"/>
      <name val="Verdana"/>
      <family val="2"/>
      <charset val="1"/>
    </font>
    <font>
      <b val="true"/>
      <sz val="18"/>
      <color rgb="FFFF0000"/>
      <name val="Arial"/>
      <family val="2"/>
      <charset val="1"/>
    </font>
    <font>
      <sz val="18"/>
      <name val="Arial"/>
      <family val="2"/>
      <charset val="1"/>
    </font>
    <font>
      <b val="true"/>
      <sz val="22"/>
      <color rgb="FFFFFFFF"/>
      <name val="Arial"/>
      <family val="2"/>
      <charset val="1"/>
    </font>
    <font>
      <b val="true"/>
      <sz val="11"/>
      <color rgb="FFFFFFFF"/>
      <name val="Arial"/>
      <family val="2"/>
      <charset val="1"/>
    </font>
  </fonts>
  <fills count="11">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FFFF00"/>
        <bgColor rgb="FFFFFF00"/>
      </patternFill>
    </fill>
    <fill>
      <patternFill patternType="solid">
        <fgColor rgb="FFF79646"/>
        <bgColor rgb="FFFF8080"/>
      </patternFill>
    </fill>
    <fill>
      <patternFill patternType="solid">
        <fgColor rgb="FF92D050"/>
        <bgColor rgb="FF99CC00"/>
      </patternFill>
    </fill>
    <fill>
      <patternFill patternType="solid">
        <fgColor rgb="FFD7E4BD"/>
        <bgColor rgb="FFF2DCDB"/>
      </patternFill>
    </fill>
    <fill>
      <patternFill patternType="solid">
        <fgColor rgb="FFB7DEE8"/>
        <bgColor rgb="FF99CCFF"/>
      </patternFill>
    </fill>
    <fill>
      <patternFill patternType="solid">
        <fgColor rgb="FFF2DCDB"/>
        <bgColor rgb="FFD7E4BD"/>
      </patternFill>
    </fill>
    <fill>
      <patternFill patternType="solid">
        <fgColor rgb="FFFFC000"/>
        <bgColor rgb="FFF79646"/>
      </patternFill>
    </fill>
  </fills>
  <borders count="15">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medium"/>
      <right style="medium"/>
      <top/>
      <bottom style="mediu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cellStyleXfs>
  <cellXfs count="9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2" borderId="0" xfId="0" applyFont="true" applyBorder="true" applyAlignment="true" applyProtection="false">
      <alignment horizontal="center" vertical="top" textRotation="0" wrapText="false" indent="0" shrinkToFit="false"/>
      <protection locked="true" hidden="false"/>
    </xf>
    <xf numFmtId="164" fontId="10"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11" fillId="3" borderId="0"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4" fontId="12" fillId="0" borderId="0"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center" vertical="bottom" textRotation="0" wrapText="false" indent="0" shrinkToFit="false"/>
      <protection locked="true" hidden="false"/>
    </xf>
    <xf numFmtId="164" fontId="13" fillId="4" borderId="1" xfId="0" applyFont="true" applyBorder="true" applyAlignment="true" applyProtection="false">
      <alignment horizontal="center" vertical="bottom" textRotation="0" wrapText="false" indent="0" shrinkToFit="false"/>
      <protection locked="true" hidden="false"/>
    </xf>
    <xf numFmtId="164" fontId="13"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3" fillId="6"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4" fillId="0" borderId="0" xfId="20" applyFont="fals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26" fillId="0" borderId="2"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3" fillId="7" borderId="2" xfId="0" applyFont="true" applyBorder="true" applyAlignment="true" applyProtection="false">
      <alignment horizontal="center" vertical="center" textRotation="0" wrapText="false" indent="0" shrinkToFit="false"/>
      <protection locked="true" hidden="false"/>
    </xf>
    <xf numFmtId="164" fontId="6" fillId="8" borderId="2" xfId="0" applyFont="true" applyBorder="true" applyAlignment="true" applyProtection="false">
      <alignment horizontal="center" vertical="center" textRotation="0" wrapText="false" indent="0" shrinkToFit="false"/>
      <protection locked="true" hidden="false"/>
    </xf>
    <xf numFmtId="164" fontId="9" fillId="4" borderId="2" xfId="0" applyFont="true" applyBorder="true" applyAlignment="true" applyProtection="false">
      <alignment horizontal="center" vertical="center" textRotation="0" wrapText="false" indent="0" shrinkToFit="false"/>
      <protection locked="true" hidden="false"/>
    </xf>
    <xf numFmtId="164" fontId="6" fillId="9" borderId="2"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true" applyProtection="false">
      <alignment horizontal="center" vertical="center" textRotation="0" wrapText="false" indent="0" shrinkToFit="false"/>
      <protection locked="true" hidden="false"/>
    </xf>
    <xf numFmtId="164" fontId="9" fillId="6" borderId="3" xfId="0" applyFont="true" applyBorder="true" applyAlignment="true" applyProtection="false">
      <alignment horizontal="center" vertical="center" textRotation="0" wrapText="false" indent="0" shrinkToFit="false"/>
      <protection locked="true" hidden="false"/>
    </xf>
    <xf numFmtId="164" fontId="9" fillId="6" borderId="2"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true" applyProtection="false">
      <alignment horizontal="center" vertical="center" textRotation="0" wrapText="false" indent="0" shrinkToFit="false"/>
      <protection locked="true" hidden="false"/>
    </xf>
    <xf numFmtId="164" fontId="27" fillId="0" borderId="5" xfId="0" applyFont="true" applyBorder="true" applyAlignment="true" applyProtection="false">
      <alignment horizontal="center" vertical="center"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4" fontId="6" fillId="0" borderId="7" xfId="0" applyFont="true" applyBorder="true" applyAlignment="true" applyProtection="false">
      <alignment horizontal="center"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8" xfId="0" applyFont="true" applyBorder="true" applyAlignment="true" applyProtection="false">
      <alignment horizontal="center" vertical="center" textRotation="0" wrapText="false" indent="0" shrinkToFit="false"/>
      <protection locked="true" hidden="false"/>
    </xf>
    <xf numFmtId="164" fontId="6" fillId="0" borderId="9" xfId="0" applyFont="true" applyBorder="true" applyAlignment="true" applyProtection="false">
      <alignment horizontal="center" vertical="center" textRotation="0" wrapText="false" indent="0" shrinkToFit="false"/>
      <protection locked="true" hidden="false"/>
    </xf>
    <xf numFmtId="164" fontId="27" fillId="0" borderId="10" xfId="0" applyFont="true" applyBorder="true" applyAlignment="true" applyProtection="false">
      <alignment horizontal="center" vertical="center" textRotation="0" wrapText="false" indent="0" shrinkToFit="false"/>
      <protection locked="true" hidden="false"/>
    </xf>
    <xf numFmtId="164" fontId="6" fillId="0" borderId="10" xfId="0" applyFont="tru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center" vertical="center" textRotation="0" wrapText="false" indent="0" shrinkToFit="false"/>
      <protection locked="true" hidden="false"/>
    </xf>
    <xf numFmtId="164" fontId="26"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justify" vertical="bottom" textRotation="0" wrapText="false" indent="0" shrinkToFit="false"/>
      <protection locked="true" hidden="false"/>
    </xf>
    <xf numFmtId="164" fontId="30" fillId="0" borderId="0" xfId="0" applyFont="true" applyBorder="false" applyAlignment="true" applyProtection="false">
      <alignment horizontal="justify" vertical="bottom" textRotation="0" wrapText="false" indent="0" shrinkToFit="false"/>
      <protection locked="true" hidden="false"/>
    </xf>
    <xf numFmtId="164" fontId="31"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33" fillId="0" borderId="0" xfId="0" applyFont="true" applyBorder="false" applyAlignment="true" applyProtection="false">
      <alignment horizontal="justify" vertical="bottom" textRotation="0" wrapText="false" indent="0" shrinkToFit="false"/>
      <protection locked="true" hidden="false"/>
    </xf>
    <xf numFmtId="164" fontId="34" fillId="0" borderId="0" xfId="0" applyFont="true" applyBorder="false" applyAlignment="true" applyProtection="false">
      <alignment horizontal="justify" vertical="bottom" textRotation="0" wrapText="false" indent="0" shrinkToFit="false"/>
      <protection locked="true" hidden="false"/>
    </xf>
    <xf numFmtId="164" fontId="31" fillId="0" borderId="0" xfId="0" applyFont="true" applyBorder="false" applyAlignment="true" applyProtection="false">
      <alignment horizontal="justify" vertical="center" textRotation="0" wrapText="false" indent="0" shrinkToFit="false"/>
      <protection locked="true" hidden="false"/>
    </xf>
    <xf numFmtId="164" fontId="31"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justify" vertical="bottom" textRotation="0" wrapText="false" indent="0" shrinkToFit="false"/>
      <protection locked="true" hidden="false"/>
    </xf>
    <xf numFmtId="164" fontId="35" fillId="0" borderId="0" xfId="0" applyFont="true" applyBorder="false" applyAlignment="true" applyProtection="false">
      <alignment horizontal="justify"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36" fillId="0" borderId="0" xfId="0" applyFont="true" applyBorder="false" applyAlignment="true" applyProtection="false">
      <alignment horizontal="justify" vertical="bottom" textRotation="0" wrapText="false" indent="0" shrinkToFit="false"/>
      <protection locked="true" hidden="false"/>
    </xf>
    <xf numFmtId="164" fontId="37" fillId="0" borderId="0" xfId="0" applyFont="true" applyBorder="false" applyAlignment="true" applyProtection="false">
      <alignment horizontal="justify" vertical="bottom" textRotation="0" wrapText="false" indent="0" shrinkToFit="false"/>
      <protection locked="true" hidden="false"/>
    </xf>
    <xf numFmtId="164" fontId="0" fillId="0" borderId="0" xfId="0" applyFont="false" applyBorder="false" applyAlignment="true" applyProtection="false">
      <alignment horizontal="justify" vertical="bottom" textRotation="0" wrapText="false" indent="0" shrinkToFit="false"/>
      <protection locked="true" hidden="false"/>
    </xf>
    <xf numFmtId="164" fontId="15" fillId="0" borderId="0" xfId="0" applyFont="true" applyBorder="false" applyAlignment="true" applyProtection="false">
      <alignment horizontal="justify" vertical="bottom" textRotation="0" wrapText="false" indent="0" shrinkToFit="false"/>
      <protection locked="true" hidden="false"/>
    </xf>
    <xf numFmtId="164" fontId="38" fillId="0" borderId="0" xfId="0" applyFont="true" applyBorder="false" applyAlignment="true" applyProtection="false">
      <alignment horizontal="justify" vertical="bottom" textRotation="0" wrapText="false" indent="0" shrinkToFit="false"/>
      <protection locked="true" hidden="false"/>
    </xf>
    <xf numFmtId="164" fontId="39" fillId="0" borderId="0" xfId="0" applyFont="true" applyBorder="false" applyAlignment="true" applyProtection="false">
      <alignment horizontal="justify" vertical="bottom" textRotation="0" wrapText="false" indent="0" shrinkToFit="false"/>
      <protection locked="true" hidden="false"/>
    </xf>
    <xf numFmtId="164" fontId="40" fillId="0" borderId="0" xfId="0" applyFont="true" applyBorder="false" applyAlignment="true" applyProtection="false">
      <alignment horizontal="justify" vertical="bottom" textRotation="0" wrapText="false" indent="0" shrinkToFit="false"/>
      <protection locked="true" hidden="false"/>
    </xf>
    <xf numFmtId="164" fontId="41" fillId="10" borderId="12" xfId="0" applyFont="true" applyBorder="true" applyAlignment="true" applyProtection="false">
      <alignment horizontal="center" vertical="center" textRotation="0" wrapText="false" indent="0" shrinkToFit="false"/>
      <protection locked="true" hidden="false"/>
    </xf>
    <xf numFmtId="164" fontId="41" fillId="10" borderId="13" xfId="0" applyFont="true" applyBorder="true" applyAlignment="true" applyProtection="false">
      <alignment horizontal="center" vertical="center" textRotation="0" wrapText="false" indent="0" shrinkToFit="false"/>
      <protection locked="true" hidden="false"/>
    </xf>
    <xf numFmtId="164" fontId="41" fillId="10" borderId="14" xfId="0" applyFont="true" applyBorder="true" applyAlignment="true" applyProtection="false">
      <alignment horizontal="center" vertical="center" textRotation="0" wrapText="false" indent="0" shrinkToFit="false"/>
      <protection locked="true" hidden="false"/>
    </xf>
    <xf numFmtId="164" fontId="42" fillId="0" borderId="0" xfId="0" applyFont="true" applyBorder="false" applyAlignment="true" applyProtection="false">
      <alignment horizontal="general" vertical="center"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8" xfId="0" applyFont="false" applyBorder="true" applyAlignment="true" applyProtection="false">
      <alignment horizontal="center" vertical="bottom" textRotation="0" wrapText="false" indent="0" shrinkToFit="false"/>
      <protection locked="true" hidden="false"/>
    </xf>
    <xf numFmtId="164" fontId="43" fillId="3" borderId="0" xfId="0" applyFont="true" applyBorder="true" applyAlignment="true" applyProtection="false">
      <alignment horizontal="center" vertical="center" textRotation="0" wrapText="true" indent="0" shrinkToFit="false"/>
      <protection locked="true" hidden="false"/>
    </xf>
    <xf numFmtId="164" fontId="0" fillId="0" borderId="9" xfId="0" applyFont="false" applyBorder="true" applyAlignment="true" applyProtection="false">
      <alignment horizontal="center" vertical="bottom" textRotation="0" wrapText="false" indent="0" shrinkToFit="false"/>
      <protection locked="true" hidden="false"/>
    </xf>
    <xf numFmtId="164" fontId="0" fillId="0" borderId="10" xfId="0" applyFont="false" applyBorder="true" applyAlignment="true" applyProtection="false">
      <alignment horizontal="center" vertical="bottom" textRotation="0" wrapText="false" indent="0" shrinkToFit="false"/>
      <protection locked="true" hidden="false"/>
    </xf>
    <xf numFmtId="165" fontId="0" fillId="0" borderId="11" xfId="0" applyFont="fals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2D050"/>
      <rgbColor rgb="FF808080"/>
      <rgbColor rgb="FF9999FF"/>
      <rgbColor rgb="FF7030A0"/>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D7E4BD"/>
      <rgbColor rgb="FFFFFF99"/>
      <rgbColor rgb="FF99CCFF"/>
      <rgbColor rgb="FFFF99CC"/>
      <rgbColor rgb="FFCC99FF"/>
      <rgbColor rgb="FFF2DCDB"/>
      <rgbColor rgb="FF3366FF"/>
      <rgbColor rgb="FF33CCCC"/>
      <rgbColor rgb="FF99CC00"/>
      <rgbColor rgb="FFFFC000"/>
      <rgbColor rgb="FFF79646"/>
      <rgbColor rgb="FFE46C0A"/>
      <rgbColor rgb="FF666699"/>
      <rgbColor rgb="FF878787"/>
      <rgbColor rgb="FF002060"/>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n-IN" sz="1125" spc="-1" strike="noStrike" u="sng">
                <a:solidFill>
                  <a:srgbClr val="000000"/>
                </a:solidFill>
                <a:uFillTx/>
                <a:latin typeface="Antique Olive"/>
                <a:ea typeface="Antique Olive"/>
              </a:defRPr>
            </a:pPr>
            <a:r>
              <a:rPr b="1" lang="en-IN" sz="1125" spc="-1" strike="noStrike" u="sng">
                <a:solidFill>
                  <a:srgbClr val="000000"/>
                </a:solidFill>
                <a:uFillTx/>
                <a:latin typeface="Antique Olive"/>
                <a:ea typeface="Antique Olive"/>
              </a:rPr>
              <a:t>PID Controller Tunning Parameters Simulation</a:t>
            </a:r>
          </a:p>
        </c:rich>
      </c:tx>
      <c:layout>
        <c:manualLayout>
          <c:xMode val="edge"/>
          <c:yMode val="edge"/>
          <c:x val="0.0653461764572876"/>
          <c:y val="0.00250821657152742"/>
        </c:manualLayout>
      </c:layout>
      <c:overlay val="0"/>
      <c:spPr>
        <a:noFill/>
        <a:ln w="25560">
          <a:noFill/>
        </a:ln>
      </c:spPr>
    </c:title>
    <c:autoTitleDeleted val="0"/>
    <c:plotArea>
      <c:layout>
        <c:manualLayout>
          <c:layoutTarget val="inner"/>
          <c:xMode val="edge"/>
          <c:yMode val="edge"/>
          <c:x val="0.072129516573961"/>
          <c:y val="0.102058467393185"/>
          <c:w val="0.862931307375752"/>
          <c:h val="0.737761632935478"/>
        </c:manualLayout>
      </c:layout>
      <c:lineChart>
        <c:grouping val="standard"/>
        <c:varyColors val="0"/>
        <c:ser>
          <c:idx val="0"/>
          <c:order val="0"/>
          <c:tx>
            <c:strRef>
              <c:f>"Process Value"</c:f>
              <c:strCache>
                <c:ptCount val="1"/>
                <c:pt idx="0">
                  <c:v>Process Value</c:v>
                </c:pt>
              </c:strCache>
            </c:strRef>
          </c:tx>
          <c:spPr>
            <a:solidFill>
              <a:srgbClr val="000080"/>
            </a:solidFill>
            <a:ln w="381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Calculation!$A$2:$A$312</c:f>
              <c:strCache>
                <c:ptCount val="31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pt idx="56">
                  <c:v>46</c:v>
                </c:pt>
                <c:pt idx="57">
                  <c:v>47</c:v>
                </c:pt>
                <c:pt idx="58">
                  <c:v>48</c:v>
                </c:pt>
                <c:pt idx="59">
                  <c:v>49</c:v>
                </c:pt>
                <c:pt idx="60">
                  <c:v>50</c:v>
                </c:pt>
                <c:pt idx="61">
                  <c:v>51</c:v>
                </c:pt>
                <c:pt idx="62">
                  <c:v>52</c:v>
                </c:pt>
                <c:pt idx="63">
                  <c:v>53</c:v>
                </c:pt>
                <c:pt idx="64">
                  <c:v>54</c:v>
                </c:pt>
                <c:pt idx="65">
                  <c:v>55</c:v>
                </c:pt>
                <c:pt idx="66">
                  <c:v>56</c:v>
                </c:pt>
                <c:pt idx="67">
                  <c:v>57</c:v>
                </c:pt>
                <c:pt idx="68">
                  <c:v>58</c:v>
                </c:pt>
                <c:pt idx="69">
                  <c:v>59</c:v>
                </c:pt>
                <c:pt idx="70">
                  <c:v>60</c:v>
                </c:pt>
                <c:pt idx="71">
                  <c:v>61</c:v>
                </c:pt>
                <c:pt idx="72">
                  <c:v>62</c:v>
                </c:pt>
                <c:pt idx="73">
                  <c:v>63</c:v>
                </c:pt>
                <c:pt idx="74">
                  <c:v>64</c:v>
                </c:pt>
                <c:pt idx="75">
                  <c:v>65</c:v>
                </c:pt>
                <c:pt idx="76">
                  <c:v>66</c:v>
                </c:pt>
                <c:pt idx="77">
                  <c:v>67</c:v>
                </c:pt>
                <c:pt idx="78">
                  <c:v>68</c:v>
                </c:pt>
                <c:pt idx="79">
                  <c:v>69</c:v>
                </c:pt>
                <c:pt idx="80">
                  <c:v>70</c:v>
                </c:pt>
                <c:pt idx="81">
                  <c:v>71</c:v>
                </c:pt>
                <c:pt idx="82">
                  <c:v>72</c:v>
                </c:pt>
                <c:pt idx="83">
                  <c:v>73</c:v>
                </c:pt>
                <c:pt idx="84">
                  <c:v>74</c:v>
                </c:pt>
                <c:pt idx="85">
                  <c:v>75</c:v>
                </c:pt>
                <c:pt idx="86">
                  <c:v>76</c:v>
                </c:pt>
                <c:pt idx="87">
                  <c:v>77</c:v>
                </c:pt>
                <c:pt idx="88">
                  <c:v>78</c:v>
                </c:pt>
                <c:pt idx="89">
                  <c:v>79</c:v>
                </c:pt>
                <c:pt idx="90">
                  <c:v>80</c:v>
                </c:pt>
                <c:pt idx="91">
                  <c:v>81</c:v>
                </c:pt>
                <c:pt idx="92">
                  <c:v>82</c:v>
                </c:pt>
                <c:pt idx="93">
                  <c:v>83</c:v>
                </c:pt>
                <c:pt idx="94">
                  <c:v>84</c:v>
                </c:pt>
                <c:pt idx="95">
                  <c:v>85</c:v>
                </c:pt>
                <c:pt idx="96">
                  <c:v>86</c:v>
                </c:pt>
                <c:pt idx="97">
                  <c:v>87</c:v>
                </c:pt>
                <c:pt idx="98">
                  <c:v>88</c:v>
                </c:pt>
                <c:pt idx="99">
                  <c:v>89</c:v>
                </c:pt>
                <c:pt idx="100">
                  <c:v>90</c:v>
                </c:pt>
                <c:pt idx="101">
                  <c:v>91</c:v>
                </c:pt>
                <c:pt idx="102">
                  <c:v>92</c:v>
                </c:pt>
                <c:pt idx="103">
                  <c:v>93</c:v>
                </c:pt>
                <c:pt idx="104">
                  <c:v>94</c:v>
                </c:pt>
                <c:pt idx="105">
                  <c:v>95</c:v>
                </c:pt>
                <c:pt idx="106">
                  <c:v>96</c:v>
                </c:pt>
                <c:pt idx="107">
                  <c:v>97</c:v>
                </c:pt>
                <c:pt idx="108">
                  <c:v>98</c:v>
                </c:pt>
                <c:pt idx="109">
                  <c:v>99</c:v>
                </c:pt>
                <c:pt idx="110">
                  <c:v>100</c:v>
                </c:pt>
                <c:pt idx="111">
                  <c:v>101</c:v>
                </c:pt>
                <c:pt idx="112">
                  <c:v>102</c:v>
                </c:pt>
                <c:pt idx="113">
                  <c:v>103</c:v>
                </c:pt>
                <c:pt idx="114">
                  <c:v>104</c:v>
                </c:pt>
                <c:pt idx="115">
                  <c:v>105</c:v>
                </c:pt>
                <c:pt idx="116">
                  <c:v>106</c:v>
                </c:pt>
                <c:pt idx="117">
                  <c:v>107</c:v>
                </c:pt>
                <c:pt idx="118">
                  <c:v>108</c:v>
                </c:pt>
                <c:pt idx="119">
                  <c:v>109</c:v>
                </c:pt>
                <c:pt idx="120">
                  <c:v>110</c:v>
                </c:pt>
                <c:pt idx="121">
                  <c:v>111</c:v>
                </c:pt>
                <c:pt idx="122">
                  <c:v>112</c:v>
                </c:pt>
                <c:pt idx="123">
                  <c:v>113</c:v>
                </c:pt>
                <c:pt idx="124">
                  <c:v>114</c:v>
                </c:pt>
                <c:pt idx="125">
                  <c:v>115</c:v>
                </c:pt>
                <c:pt idx="126">
                  <c:v>116</c:v>
                </c:pt>
                <c:pt idx="127">
                  <c:v>117</c:v>
                </c:pt>
                <c:pt idx="128">
                  <c:v>118</c:v>
                </c:pt>
                <c:pt idx="129">
                  <c:v>119</c:v>
                </c:pt>
                <c:pt idx="130">
                  <c:v>120</c:v>
                </c:pt>
                <c:pt idx="131">
                  <c:v>121</c:v>
                </c:pt>
                <c:pt idx="132">
                  <c:v>122</c:v>
                </c:pt>
                <c:pt idx="133">
                  <c:v>123</c:v>
                </c:pt>
                <c:pt idx="134">
                  <c:v>124</c:v>
                </c:pt>
                <c:pt idx="135">
                  <c:v>125</c:v>
                </c:pt>
                <c:pt idx="136">
                  <c:v>126</c:v>
                </c:pt>
                <c:pt idx="137">
                  <c:v>127</c:v>
                </c:pt>
                <c:pt idx="138">
                  <c:v>128</c:v>
                </c:pt>
                <c:pt idx="139">
                  <c:v>129</c:v>
                </c:pt>
                <c:pt idx="140">
                  <c:v>130</c:v>
                </c:pt>
                <c:pt idx="141">
                  <c:v>131</c:v>
                </c:pt>
                <c:pt idx="142">
                  <c:v>132</c:v>
                </c:pt>
                <c:pt idx="143">
                  <c:v>133</c:v>
                </c:pt>
                <c:pt idx="144">
                  <c:v>134</c:v>
                </c:pt>
                <c:pt idx="145">
                  <c:v>135</c:v>
                </c:pt>
                <c:pt idx="146">
                  <c:v>136</c:v>
                </c:pt>
                <c:pt idx="147">
                  <c:v>137</c:v>
                </c:pt>
                <c:pt idx="148">
                  <c:v>138</c:v>
                </c:pt>
                <c:pt idx="149">
                  <c:v>139</c:v>
                </c:pt>
                <c:pt idx="150">
                  <c:v>140</c:v>
                </c:pt>
                <c:pt idx="151">
                  <c:v>141</c:v>
                </c:pt>
                <c:pt idx="152">
                  <c:v>142</c:v>
                </c:pt>
                <c:pt idx="153">
                  <c:v>143</c:v>
                </c:pt>
                <c:pt idx="154">
                  <c:v>144</c:v>
                </c:pt>
                <c:pt idx="155">
                  <c:v>145</c:v>
                </c:pt>
                <c:pt idx="156">
                  <c:v>146</c:v>
                </c:pt>
                <c:pt idx="157">
                  <c:v>147</c:v>
                </c:pt>
                <c:pt idx="158">
                  <c:v>148</c:v>
                </c:pt>
                <c:pt idx="159">
                  <c:v>149</c:v>
                </c:pt>
                <c:pt idx="160">
                  <c:v>150</c:v>
                </c:pt>
                <c:pt idx="161">
                  <c:v>151</c:v>
                </c:pt>
                <c:pt idx="162">
                  <c:v>152</c:v>
                </c:pt>
                <c:pt idx="163">
                  <c:v>153</c:v>
                </c:pt>
                <c:pt idx="164">
                  <c:v>154</c:v>
                </c:pt>
                <c:pt idx="165">
                  <c:v>155</c:v>
                </c:pt>
                <c:pt idx="166">
                  <c:v>156</c:v>
                </c:pt>
                <c:pt idx="167">
                  <c:v>157</c:v>
                </c:pt>
                <c:pt idx="168">
                  <c:v>158</c:v>
                </c:pt>
                <c:pt idx="169">
                  <c:v>159</c:v>
                </c:pt>
                <c:pt idx="170">
                  <c:v>160</c:v>
                </c:pt>
                <c:pt idx="171">
                  <c:v>161</c:v>
                </c:pt>
                <c:pt idx="172">
                  <c:v>162</c:v>
                </c:pt>
                <c:pt idx="173">
                  <c:v>163</c:v>
                </c:pt>
                <c:pt idx="174">
                  <c:v>164</c:v>
                </c:pt>
                <c:pt idx="175">
                  <c:v>165</c:v>
                </c:pt>
                <c:pt idx="176">
                  <c:v>166</c:v>
                </c:pt>
                <c:pt idx="177">
                  <c:v>167</c:v>
                </c:pt>
                <c:pt idx="178">
                  <c:v>168</c:v>
                </c:pt>
                <c:pt idx="179">
                  <c:v>169</c:v>
                </c:pt>
                <c:pt idx="180">
                  <c:v>170</c:v>
                </c:pt>
                <c:pt idx="181">
                  <c:v>171</c:v>
                </c:pt>
                <c:pt idx="182">
                  <c:v>172</c:v>
                </c:pt>
                <c:pt idx="183">
                  <c:v>173</c:v>
                </c:pt>
                <c:pt idx="184">
                  <c:v>174</c:v>
                </c:pt>
                <c:pt idx="185">
                  <c:v>175</c:v>
                </c:pt>
                <c:pt idx="186">
                  <c:v>176</c:v>
                </c:pt>
                <c:pt idx="187">
                  <c:v>177</c:v>
                </c:pt>
                <c:pt idx="188">
                  <c:v>178</c:v>
                </c:pt>
                <c:pt idx="189">
                  <c:v>179</c:v>
                </c:pt>
                <c:pt idx="190">
                  <c:v>180</c:v>
                </c:pt>
                <c:pt idx="191">
                  <c:v>181</c:v>
                </c:pt>
                <c:pt idx="192">
                  <c:v>182</c:v>
                </c:pt>
                <c:pt idx="193">
                  <c:v>183</c:v>
                </c:pt>
                <c:pt idx="194">
                  <c:v>184</c:v>
                </c:pt>
                <c:pt idx="195">
                  <c:v>185</c:v>
                </c:pt>
                <c:pt idx="196">
                  <c:v>186</c:v>
                </c:pt>
                <c:pt idx="197">
                  <c:v>187</c:v>
                </c:pt>
                <c:pt idx="198">
                  <c:v>188</c:v>
                </c:pt>
                <c:pt idx="199">
                  <c:v>189</c:v>
                </c:pt>
                <c:pt idx="200">
                  <c:v>190</c:v>
                </c:pt>
                <c:pt idx="201">
                  <c:v>191</c:v>
                </c:pt>
                <c:pt idx="202">
                  <c:v>192</c:v>
                </c:pt>
                <c:pt idx="203">
                  <c:v>193</c:v>
                </c:pt>
                <c:pt idx="204">
                  <c:v>194</c:v>
                </c:pt>
                <c:pt idx="205">
                  <c:v>195</c:v>
                </c:pt>
                <c:pt idx="206">
                  <c:v>196</c:v>
                </c:pt>
                <c:pt idx="207">
                  <c:v>197</c:v>
                </c:pt>
                <c:pt idx="208">
                  <c:v>198</c:v>
                </c:pt>
                <c:pt idx="209">
                  <c:v>199</c:v>
                </c:pt>
                <c:pt idx="210">
                  <c:v>200</c:v>
                </c:pt>
                <c:pt idx="211">
                  <c:v>201</c:v>
                </c:pt>
                <c:pt idx="212">
                  <c:v>202</c:v>
                </c:pt>
                <c:pt idx="213">
                  <c:v>203</c:v>
                </c:pt>
                <c:pt idx="214">
                  <c:v>204</c:v>
                </c:pt>
                <c:pt idx="215">
                  <c:v>205</c:v>
                </c:pt>
                <c:pt idx="216">
                  <c:v>206</c:v>
                </c:pt>
                <c:pt idx="217">
                  <c:v>207</c:v>
                </c:pt>
                <c:pt idx="218">
                  <c:v>208</c:v>
                </c:pt>
                <c:pt idx="219">
                  <c:v>209</c:v>
                </c:pt>
                <c:pt idx="220">
                  <c:v>210</c:v>
                </c:pt>
                <c:pt idx="221">
                  <c:v>211</c:v>
                </c:pt>
                <c:pt idx="222">
                  <c:v>212</c:v>
                </c:pt>
                <c:pt idx="223">
                  <c:v>213</c:v>
                </c:pt>
                <c:pt idx="224">
                  <c:v>214</c:v>
                </c:pt>
                <c:pt idx="225">
                  <c:v>215</c:v>
                </c:pt>
                <c:pt idx="226">
                  <c:v>216</c:v>
                </c:pt>
                <c:pt idx="227">
                  <c:v>217</c:v>
                </c:pt>
                <c:pt idx="228">
                  <c:v>218</c:v>
                </c:pt>
                <c:pt idx="229">
                  <c:v>219</c:v>
                </c:pt>
                <c:pt idx="230">
                  <c:v>220</c:v>
                </c:pt>
                <c:pt idx="231">
                  <c:v>221</c:v>
                </c:pt>
                <c:pt idx="232">
                  <c:v>222</c:v>
                </c:pt>
                <c:pt idx="233">
                  <c:v>223</c:v>
                </c:pt>
                <c:pt idx="234">
                  <c:v>224</c:v>
                </c:pt>
                <c:pt idx="235">
                  <c:v>225</c:v>
                </c:pt>
                <c:pt idx="236">
                  <c:v>226</c:v>
                </c:pt>
                <c:pt idx="237">
                  <c:v>227</c:v>
                </c:pt>
                <c:pt idx="238">
                  <c:v>228</c:v>
                </c:pt>
                <c:pt idx="239">
                  <c:v>229</c:v>
                </c:pt>
                <c:pt idx="240">
                  <c:v>230</c:v>
                </c:pt>
                <c:pt idx="241">
                  <c:v>231</c:v>
                </c:pt>
                <c:pt idx="242">
                  <c:v>232</c:v>
                </c:pt>
                <c:pt idx="243">
                  <c:v>233</c:v>
                </c:pt>
                <c:pt idx="244">
                  <c:v>234</c:v>
                </c:pt>
                <c:pt idx="245">
                  <c:v>235</c:v>
                </c:pt>
                <c:pt idx="246">
                  <c:v>236</c:v>
                </c:pt>
                <c:pt idx="247">
                  <c:v>237</c:v>
                </c:pt>
                <c:pt idx="248">
                  <c:v>238</c:v>
                </c:pt>
                <c:pt idx="249">
                  <c:v>239</c:v>
                </c:pt>
                <c:pt idx="250">
                  <c:v>240</c:v>
                </c:pt>
                <c:pt idx="251">
                  <c:v>241</c:v>
                </c:pt>
                <c:pt idx="252">
                  <c:v>242</c:v>
                </c:pt>
                <c:pt idx="253">
                  <c:v>243</c:v>
                </c:pt>
                <c:pt idx="254">
                  <c:v>244</c:v>
                </c:pt>
                <c:pt idx="255">
                  <c:v>245</c:v>
                </c:pt>
                <c:pt idx="256">
                  <c:v>246</c:v>
                </c:pt>
                <c:pt idx="257">
                  <c:v>247</c:v>
                </c:pt>
                <c:pt idx="258">
                  <c:v>248</c:v>
                </c:pt>
                <c:pt idx="259">
                  <c:v>249</c:v>
                </c:pt>
                <c:pt idx="260">
                  <c:v>250</c:v>
                </c:pt>
                <c:pt idx="261">
                  <c:v>251</c:v>
                </c:pt>
                <c:pt idx="262">
                  <c:v>252</c:v>
                </c:pt>
                <c:pt idx="263">
                  <c:v>253</c:v>
                </c:pt>
                <c:pt idx="264">
                  <c:v>254</c:v>
                </c:pt>
                <c:pt idx="265">
                  <c:v>255</c:v>
                </c:pt>
                <c:pt idx="266">
                  <c:v>256</c:v>
                </c:pt>
                <c:pt idx="267">
                  <c:v>257</c:v>
                </c:pt>
                <c:pt idx="268">
                  <c:v>258</c:v>
                </c:pt>
                <c:pt idx="269">
                  <c:v>259</c:v>
                </c:pt>
                <c:pt idx="270">
                  <c:v>260</c:v>
                </c:pt>
                <c:pt idx="271">
                  <c:v>261</c:v>
                </c:pt>
                <c:pt idx="272">
                  <c:v>262</c:v>
                </c:pt>
                <c:pt idx="273">
                  <c:v>263</c:v>
                </c:pt>
                <c:pt idx="274">
                  <c:v>264</c:v>
                </c:pt>
                <c:pt idx="275">
                  <c:v>265</c:v>
                </c:pt>
                <c:pt idx="276">
                  <c:v>266</c:v>
                </c:pt>
                <c:pt idx="277">
                  <c:v>267</c:v>
                </c:pt>
                <c:pt idx="278">
                  <c:v>268</c:v>
                </c:pt>
                <c:pt idx="279">
                  <c:v>269</c:v>
                </c:pt>
                <c:pt idx="280">
                  <c:v>270</c:v>
                </c:pt>
                <c:pt idx="281">
                  <c:v>271</c:v>
                </c:pt>
                <c:pt idx="282">
                  <c:v>272</c:v>
                </c:pt>
                <c:pt idx="283">
                  <c:v>273</c:v>
                </c:pt>
                <c:pt idx="284">
                  <c:v>274</c:v>
                </c:pt>
                <c:pt idx="285">
                  <c:v>275</c:v>
                </c:pt>
                <c:pt idx="286">
                  <c:v>276</c:v>
                </c:pt>
                <c:pt idx="287">
                  <c:v>277</c:v>
                </c:pt>
                <c:pt idx="288">
                  <c:v>278</c:v>
                </c:pt>
                <c:pt idx="289">
                  <c:v>279</c:v>
                </c:pt>
                <c:pt idx="290">
                  <c:v>280</c:v>
                </c:pt>
                <c:pt idx="291">
                  <c:v>281</c:v>
                </c:pt>
                <c:pt idx="292">
                  <c:v>282</c:v>
                </c:pt>
                <c:pt idx="293">
                  <c:v>283</c:v>
                </c:pt>
                <c:pt idx="294">
                  <c:v>284</c:v>
                </c:pt>
                <c:pt idx="295">
                  <c:v>285</c:v>
                </c:pt>
                <c:pt idx="296">
                  <c:v>286</c:v>
                </c:pt>
                <c:pt idx="297">
                  <c:v>287</c:v>
                </c:pt>
                <c:pt idx="298">
                  <c:v>288</c:v>
                </c:pt>
                <c:pt idx="299">
                  <c:v>289</c:v>
                </c:pt>
                <c:pt idx="300">
                  <c:v>290</c:v>
                </c:pt>
                <c:pt idx="301">
                  <c:v>291</c:v>
                </c:pt>
                <c:pt idx="302">
                  <c:v>292</c:v>
                </c:pt>
                <c:pt idx="303">
                  <c:v>293</c:v>
                </c:pt>
                <c:pt idx="304">
                  <c:v>294</c:v>
                </c:pt>
                <c:pt idx="305">
                  <c:v>295</c:v>
                </c:pt>
                <c:pt idx="306">
                  <c:v>296</c:v>
                </c:pt>
                <c:pt idx="307">
                  <c:v>297</c:v>
                </c:pt>
                <c:pt idx="308">
                  <c:v>298</c:v>
                </c:pt>
                <c:pt idx="309">
                  <c:v>299</c:v>
                </c:pt>
                <c:pt idx="310">
                  <c:v>300</c:v>
                </c:pt>
              </c:strCache>
            </c:strRef>
          </c:cat>
          <c:val>
            <c:numRef>
              <c:f>Calculation!$D$2:$D$312</c:f>
              <c:numCache>
                <c:formatCode>General</c:formatCode>
                <c:ptCount val="31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0.235650020998624</c:v>
                </c:pt>
                <c:pt idx="17">
                  <c:v>0.283568542616054</c:v>
                </c:pt>
                <c:pt idx="18">
                  <c:v>0.359054759290681</c:v>
                </c:pt>
                <c:pt idx="19">
                  <c:v>0.457111495700109</c:v>
                </c:pt>
                <c:pt idx="20">
                  <c:v>0.573647410729373</c:v>
                </c:pt>
                <c:pt idx="21">
                  <c:v>0.705312797586317</c:v>
                </c:pt>
                <c:pt idx="22">
                  <c:v>0.793834215909759</c:v>
                </c:pt>
                <c:pt idx="23">
                  <c:v>0.925444153631137</c:v>
                </c:pt>
                <c:pt idx="24">
                  <c:v>1.05006848098728</c:v>
                </c:pt>
                <c:pt idx="25">
                  <c:v>1.1659152402514</c:v>
                </c:pt>
                <c:pt idx="26">
                  <c:v>1.2707573227136</c:v>
                </c:pt>
                <c:pt idx="27">
                  <c:v>1.3621491087773</c:v>
                </c:pt>
                <c:pt idx="28">
                  <c:v>1.4506647314927</c:v>
                </c:pt>
                <c:pt idx="29">
                  <c:v>1.51564182347056</c:v>
                </c:pt>
                <c:pt idx="30">
                  <c:v>1.56603261228318</c:v>
                </c:pt>
                <c:pt idx="31">
                  <c:v>1.60076519230212</c:v>
                </c:pt>
                <c:pt idx="32">
                  <c:v>1.61948017344312</c:v>
                </c:pt>
                <c:pt idx="33">
                  <c:v>1.62245487787779</c:v>
                </c:pt>
                <c:pt idx="34">
                  <c:v>1.6074688725185</c:v>
                </c:pt>
                <c:pt idx="35">
                  <c:v>1.57959434494811</c:v>
                </c:pt>
                <c:pt idx="36">
                  <c:v>1.53798236908248</c:v>
                </c:pt>
                <c:pt idx="37">
                  <c:v>1.48434207080164</c:v>
                </c:pt>
                <c:pt idx="38">
                  <c:v>1.42053082112256</c:v>
                </c:pt>
                <c:pt idx="39">
                  <c:v>1.34851950908843</c:v>
                </c:pt>
                <c:pt idx="40">
                  <c:v>1.2710659228757</c:v>
                </c:pt>
                <c:pt idx="41">
                  <c:v>1.18948133599862</c:v>
                </c:pt>
                <c:pt idx="42">
                  <c:v>1.10642606802492</c:v>
                </c:pt>
                <c:pt idx="43">
                  <c:v>1.02401960003769</c:v>
                </c:pt>
                <c:pt idx="44">
                  <c:v>0.94430541181142</c:v>
                </c:pt>
                <c:pt idx="45">
                  <c:v>0.869197543421953</c:v>
                </c:pt>
                <c:pt idx="46">
                  <c:v>0.800267750898496</c:v>
                </c:pt>
                <c:pt idx="47">
                  <c:v>0.739191083181637</c:v>
                </c:pt>
                <c:pt idx="48">
                  <c:v>0.687099508228265</c:v>
                </c:pt>
                <c:pt idx="49">
                  <c:v>0.644955899230038</c:v>
                </c:pt>
                <c:pt idx="50">
                  <c:v>0.613427719271314</c:v>
                </c:pt>
                <c:pt idx="51">
                  <c:v>0.59288321185661</c:v>
                </c:pt>
                <c:pt idx="52">
                  <c:v>0.58343344470395</c:v>
                </c:pt>
                <c:pt idx="53">
                  <c:v>0.584835559051561</c:v>
                </c:pt>
                <c:pt idx="54">
                  <c:v>0.596642899545797</c:v>
                </c:pt>
                <c:pt idx="55">
                  <c:v>0.618142321404099</c:v>
                </c:pt>
                <c:pt idx="56">
                  <c:v>0.64840655061066</c:v>
                </c:pt>
                <c:pt idx="57">
                  <c:v>0.686325763187738</c:v>
                </c:pt>
                <c:pt idx="58">
                  <c:v>0.730633689816814</c:v>
                </c:pt>
                <c:pt idx="59">
                  <c:v>0.779968732656637</c:v>
                </c:pt>
                <c:pt idx="60">
                  <c:v>0.83288391872241</c:v>
                </c:pt>
                <c:pt idx="61">
                  <c:v>0.887904424934472</c:v>
                </c:pt>
                <c:pt idx="62">
                  <c:v>0.94356063394778</c:v>
                </c:pt>
                <c:pt idx="63">
                  <c:v>0.998425010622324</c:v>
                </c:pt>
                <c:pt idx="64">
                  <c:v>1.05114848485856</c:v>
                </c:pt>
                <c:pt idx="65">
                  <c:v>1.10048624087506</c:v>
                </c:pt>
                <c:pt idx="66">
                  <c:v>1.14533102079464</c:v>
                </c:pt>
                <c:pt idx="67">
                  <c:v>1.18473173495482</c:v>
                </c:pt>
                <c:pt idx="68">
                  <c:v>1.21791234632971</c:v>
                </c:pt>
                <c:pt idx="69">
                  <c:v>1.24428444512342</c:v>
                </c:pt>
                <c:pt idx="70">
                  <c:v>1.26345412928847</c:v>
                </c:pt>
                <c:pt idx="71">
                  <c:v>1.27522531100349</c:v>
                </c:pt>
                <c:pt idx="72">
                  <c:v>1.27959547097996</c:v>
                </c:pt>
                <c:pt idx="73">
                  <c:v>1.276748846775</c:v>
                </c:pt>
                <c:pt idx="74">
                  <c:v>1.26704411751713</c:v>
                </c:pt>
                <c:pt idx="75">
                  <c:v>1.25099843464241</c:v>
                </c:pt>
                <c:pt idx="76">
                  <c:v>1.22926820315033</c:v>
                </c:pt>
                <c:pt idx="77">
                  <c:v>1.20262676302735</c:v>
                </c:pt>
                <c:pt idx="78">
                  <c:v>1.17194054467513</c:v>
                </c:pt>
                <c:pt idx="79">
                  <c:v>1.13814336458256</c:v>
                </c:pt>
                <c:pt idx="80">
                  <c:v>1.10221027709268</c:v>
                </c:pt>
                <c:pt idx="81">
                  <c:v>1.06513137263842</c:v>
                </c:pt>
                <c:pt idx="82">
                  <c:v>1.02788621448239</c:v>
                </c:pt>
                <c:pt idx="83">
                  <c:v>0.99141963641756</c:v>
                </c:pt>
                <c:pt idx="84">
                  <c:v>0.956619261559379</c:v>
                </c:pt>
                <c:pt idx="85">
                  <c:v>0.924295456341534</c:v>
                </c:pt>
                <c:pt idx="86">
                  <c:v>0.895163977658222</c:v>
                </c:pt>
                <c:pt idx="87">
                  <c:v>0.869831705090679</c:v>
                </c:pt>
                <c:pt idx="88">
                  <c:v>0.848785688734894</c:v>
                </c:pt>
                <c:pt idx="89">
                  <c:v>0.832385633411175</c:v>
                </c:pt>
                <c:pt idx="90">
                  <c:v>0.820859914896903</c:v>
                </c:pt>
                <c:pt idx="91">
                  <c:v>0.814305041090753</c:v>
                </c:pt>
                <c:pt idx="92">
                  <c:v>0.812688467180572</c:v>
                </c:pt>
                <c:pt idx="93">
                  <c:v>0.815854547129558</c:v>
                </c:pt>
                <c:pt idx="94">
                  <c:v>0.8235333481338</c:v>
                </c:pt>
                <c:pt idx="95">
                  <c:v>0.835351997374001</c:v>
                </c:pt>
                <c:pt idx="96">
                  <c:v>0.850848165099672</c:v>
                </c:pt>
                <c:pt idx="97">
                  <c:v>0.869485269670316</c:v>
                </c:pt>
                <c:pt idx="98">
                  <c:v>0.890668946039741</c:v>
                </c:pt>
                <c:pt idx="99">
                  <c:v>0.913764315503683</c:v>
                </c:pt>
                <c:pt idx="100">
                  <c:v>0.938113589560853</c:v>
                </c:pt>
                <c:pt idx="101">
                  <c:v>0.963053549998383</c:v>
                </c:pt>
                <c:pt idx="102">
                  <c:v>0.987932471875237</c:v>
                </c:pt>
                <c:pt idx="103">
                  <c:v>1.01212608304751</c:v>
                </c:pt>
                <c:pt idx="104">
                  <c:v>1.03505219804712</c:v>
                </c:pt>
                <c:pt idx="105">
                  <c:v>1.0561837097726</c:v>
                </c:pt>
                <c:pt idx="106">
                  <c:v>1.07505967708581</c:v>
                </c:pt>
                <c:pt idx="107">
                  <c:v>1.09129430499286</c:v>
                </c:pt>
                <c:pt idx="108">
                  <c:v>1.10458367454286</c:v>
                </c:pt>
                <c:pt idx="109">
                  <c:v>1.11471014288161</c:v>
                </c:pt>
                <c:pt idx="110">
                  <c:v>1.12154439493863</c:v>
                </c:pt>
                <c:pt idx="111">
                  <c:v>1.1250451885824</c:v>
                </c:pt>
                <c:pt idx="112">
                  <c:v>1.12525689136985</c:v>
                </c:pt>
                <c:pt idx="113">
                  <c:v>1.12230495869713</c:v>
                </c:pt>
                <c:pt idx="114">
                  <c:v>1.11638954921535</c:v>
                </c:pt>
                <c:pt idx="115">
                  <c:v>1.10777751230435</c:v>
                </c:pt>
                <c:pt idx="116">
                  <c:v>1.09679301424477</c:v>
                </c:pt>
                <c:pt idx="117">
                  <c:v>1.08380709331663</c:v>
                </c:pt>
                <c:pt idx="118">
                  <c:v>1.06922644952374</c:v>
                </c:pt>
                <c:pt idx="119">
                  <c:v>1.05348178177791</c:v>
                </c:pt>
                <c:pt idx="120">
                  <c:v>1.03701598430189</c:v>
                </c:pt>
                <c:pt idx="121">
                  <c:v>1.02027250520406</c:v>
                </c:pt>
                <c:pt idx="122">
                  <c:v>1.00368415400811</c:v>
                </c:pt>
                <c:pt idx="123">
                  <c:v>0.987662622229573</c:v>
                </c:pt>
                <c:pt idx="124">
                  <c:v>0.972588952621354</c:v>
                </c:pt>
                <c:pt idx="125">
                  <c:v>0.958805159441863</c:v>
                </c:pt>
                <c:pt idx="126">
                  <c:v>0.946607165066023</c:v>
                </c:pt>
                <c:pt idx="127">
                  <c:v>0.936239178517497</c:v>
                </c:pt>
                <c:pt idx="128">
                  <c:v>0.927889600193147</c:v>
                </c:pt>
                <c:pt idx="129">
                  <c:v>0.921688495250325</c:v>
                </c:pt>
                <c:pt idx="130">
                  <c:v>0.917706636925731</c:v>
                </c:pt>
                <c:pt idx="131">
                  <c:v>0.915956081458075</c:v>
                </c:pt>
                <c:pt idx="132">
                  <c:v>0.916392199228177</c:v>
                </c:pt>
                <c:pt idx="133">
                  <c:v>0.918917053047833</c:v>
                </c:pt>
                <c:pt idx="134">
                  <c:v>0.923383984929378</c:v>
                </c:pt>
                <c:pt idx="135">
                  <c:v>0.929603247741369</c:v>
                </c:pt>
                <c:pt idx="136">
                  <c:v>0.937348498340016</c:v>
                </c:pt>
                <c:pt idx="137">
                  <c:v>0.946363954358517</c:v>
                </c:pt>
                <c:pt idx="138">
                  <c:v>0.956372007985381</c:v>
                </c:pt>
                <c:pt idx="139">
                  <c:v>0.967081086768826</c:v>
                </c:pt>
                <c:pt idx="140">
                  <c:v>0.978193553611206</c:v>
                </c:pt>
                <c:pt idx="141">
                  <c:v>0.989413445394404</c:v>
                </c:pt>
                <c:pt idx="142">
                  <c:v>1.00045386171718</c:v>
                </c:pt>
                <c:pt idx="143">
                  <c:v>1.01104383153547</c:v>
                </c:pt>
                <c:pt idx="144">
                  <c:v>1.02093450549595</c:v>
                </c:pt>
                <c:pt idx="145">
                  <c:v>1.0299045447914</c:v>
                </c:pt>
                <c:pt idx="146">
                  <c:v>1.03776460274264</c:v>
                </c:pt>
                <c:pt idx="147">
                  <c:v>1.04436082229293</c:v>
                </c:pt>
                <c:pt idx="148">
                  <c:v>1.04957730044477</c:v>
                </c:pt>
                <c:pt idx="149">
                  <c:v>1.05333749863858</c:v>
                </c:pt>
                <c:pt idx="150">
                  <c:v>1.05560460545982</c:v>
                </c:pt>
                <c:pt idx="151">
                  <c:v>1.05638088419774</c:v>
                </c:pt>
                <c:pt idx="152">
                  <c:v>1.05570606205734</c:v>
                </c:pt>
                <c:pt idx="153">
                  <c:v>1.05365483970829</c:v>
                </c:pt>
                <c:pt idx="154">
                  <c:v>1.05033361888414</c:v>
                </c:pt>
                <c:pt idx="155">
                  <c:v>1.04587656155727</c:v>
                </c:pt>
                <c:pt idx="156">
                  <c:v>1.04044110653819</c:v>
                </c:pt>
                <c:pt idx="157">
                  <c:v>1.03420307801096</c:v>
                </c:pt>
                <c:pt idx="158">
                  <c:v>1.02735152544706</c:v>
                </c:pt>
                <c:pt idx="159">
                  <c:v>1.02008343556146</c:v>
                </c:pt>
                <c:pt idx="160">
                  <c:v>1.01259845460493</c:v>
                </c:pt>
                <c:pt idx="161">
                  <c:v>1.00509375352664</c:v>
                </c:pt>
                <c:pt idx="162">
                  <c:v>0.99775915967246</c:v>
                </c:pt>
                <c:pt idx="163">
                  <c:v>0.990772667052777</c:v>
                </c:pt>
                <c:pt idx="164">
                  <c:v>0.984296423222347</c:v>
                </c:pt>
                <c:pt idx="165">
                  <c:v>0.978473274910606</c:v>
                </c:pt>
                <c:pt idx="166">
                  <c:v>0.97342393719954</c:v>
                </c:pt>
                <c:pt idx="167">
                  <c:v>0.969244832762564</c:v>
                </c:pt>
                <c:pt idx="168">
                  <c:v>0.966006628949446</c:v>
                </c:pt>
                <c:pt idx="169">
                  <c:v>0.963753481818751</c:v>
                </c:pt>
                <c:pt idx="170">
                  <c:v>0.962502978049367</c:v>
                </c:pt>
                <c:pt idx="171">
                  <c:v>0.96224674844374</c:v>
                </c:pt>
                <c:pt idx="172">
                  <c:v>0.962951710863352</c:v>
                </c:pt>
                <c:pt idx="173">
                  <c:v>0.964561886258039</c:v>
                </c:pt>
                <c:pt idx="174">
                  <c:v>0.967000719254798</c:v>
                </c:pt>
                <c:pt idx="175">
                  <c:v>0.970173824787078</c:v>
                </c:pt>
                <c:pt idx="176">
                  <c:v>0.973972074635898</c:v>
                </c:pt>
                <c:pt idx="177">
                  <c:v>0.978274932616559</c:v>
                </c:pt>
                <c:pt idx="178">
                  <c:v>0.98295394451051</c:v>
                </c:pt>
                <c:pt idx="179">
                  <c:v>0.987876288677757</c:v>
                </c:pt>
                <c:pt idx="180">
                  <c:v>0.992908295497094</c:v>
                </c:pt>
                <c:pt idx="181">
                  <c:v>0.997918848219092</c:v>
                </c:pt>
                <c:pt idx="182">
                  <c:v>1.00278258428</c:v>
                </c:pt>
                <c:pt idx="183">
                  <c:v>1.00738282437008</c:v>
                </c:pt>
                <c:pt idx="184">
                  <c:v>1.01161416629886</c:v>
                </c:pt>
                <c:pt idx="185">
                  <c:v>1.01538469164703</c:v>
                </c:pt>
                <c:pt idx="186">
                  <c:v>1.01861774501675</c:v>
                </c:pt>
                <c:pt idx="187">
                  <c:v>1.0212532580563</c:v>
                </c:pt>
                <c:pt idx="188">
                  <c:v>1.02324860300882</c:v>
                </c:pt>
                <c:pt idx="189">
                  <c:v>1.02457897299222</c:v>
                </c:pt>
                <c:pt idx="190">
                  <c:v>1.02523729825029</c:v>
                </c:pt>
                <c:pt idx="191">
                  <c:v>1.02523371893629</c:v>
                </c:pt>
                <c:pt idx="192">
                  <c:v>1.02459464534395</c:v>
                </c:pt>
                <c:pt idx="193">
                  <c:v>1.02336144566318</c:v>
                </c:pt>
                <c:pt idx="194">
                  <c:v>1.02158880912732</c:v>
                </c:pt>
                <c:pt idx="195">
                  <c:v>1.01934283869187</c:v>
                </c:pt>
                <c:pt idx="196">
                  <c:v>1.01669893204512</c:v>
                </c:pt>
                <c:pt idx="197">
                  <c:v>1.01373951274469</c:v>
                </c:pt>
                <c:pt idx="198">
                  <c:v>1.01055167459236</c:v>
                </c:pt>
                <c:pt idx="199">
                  <c:v>1.0072248020351</c:v>
                </c:pt>
                <c:pt idx="200">
                  <c:v>1.00384822748789</c:v>
                </c:pt>
                <c:pt idx="201">
                  <c:v>1.00050898312189</c:v>
                </c:pt>
                <c:pt idx="202">
                  <c:v>0.99728969999419</c:v>
                </c:pt>
                <c:pt idx="203">
                  <c:v>0.994266701580929</c:v>
                </c:pt>
                <c:pt idx="204">
                  <c:v>0.991508332007449</c:v>
                </c:pt>
                <c:pt idx="205">
                  <c:v>0.989073551754656</c:v>
                </c:pt>
                <c:pt idx="206">
                  <c:v>0.987010825579788</c:v>
                </c:pt>
                <c:pt idx="207">
                  <c:v>0.985357319045121</c:v>
                </c:pt>
                <c:pt idx="208">
                  <c:v>0.984138411622463</c:v>
                </c:pt>
                <c:pt idx="209">
                  <c:v>0.983367526049952</c:v>
                </c:pt>
                <c:pt idx="210">
                  <c:v>0.983046265664088</c:v>
                </c:pt>
                <c:pt idx="211">
                  <c:v>0.983164844001241</c:v>
                </c:pt>
                <c:pt idx="212">
                  <c:v>0.983702784225086</c:v>
                </c:pt>
                <c:pt idx="213">
                  <c:v>0.984629860032016</c:v>
                </c:pt>
                <c:pt idx="214">
                  <c:v>0.985907244730931</c:v>
                </c:pt>
                <c:pt idx="215">
                  <c:v>0.987488831274258</c:v>
                </c:pt>
                <c:pt idx="216">
                  <c:v>0.989322683190891</c:v>
                </c:pt>
                <c:pt idx="217">
                  <c:v>0.991352574666896</c:v>
                </c:pt>
                <c:pt idx="218">
                  <c:v>0.993519577434485</c:v>
                </c:pt>
                <c:pt idx="219">
                  <c:v>0.9957636526343</c:v>
                </c:pt>
                <c:pt idx="220">
                  <c:v>0.998025207354264</c:v>
                </c:pt>
                <c:pt idx="221">
                  <c:v>1.00024657804046</c:v>
                </c:pt>
                <c:pt idx="222">
                  <c:v>1.00237340632083</c:v>
                </c:pt>
                <c:pt idx="223">
                  <c:v>1.00435587686286</c:v>
                </c:pt>
                <c:pt idx="224">
                  <c:v>1.00614979156978</c:v>
                </c:pt>
                <c:pt idx="225">
                  <c:v>1.00771745956417</c:v>
                </c:pt>
                <c:pt idx="226">
                  <c:v>1.00902838786539</c:v>
                </c:pt>
                <c:pt idx="227">
                  <c:v>1.01005976328794</c:v>
                </c:pt>
                <c:pt idx="228">
                  <c:v>1.01079672172369</c:v>
                </c:pt>
                <c:pt idx="229">
                  <c:v>1.01123240647936</c:v>
                </c:pt>
                <c:pt idx="230">
                  <c:v>1.0113678225876</c:v>
                </c:pt>
                <c:pt idx="231">
                  <c:v>1.01121149887472</c:v>
                </c:pt>
                <c:pt idx="232">
                  <c:v>1.01077897394194</c:v>
                </c:pt>
                <c:pt idx="233">
                  <c:v>1.0100921260101</c:v>
                </c:pt>
                <c:pt idx="234">
                  <c:v>1.00917836971781</c:v>
                </c:pt>
                <c:pt idx="235">
                  <c:v>1.00806974539611</c:v>
                </c:pt>
                <c:pt idx="236">
                  <c:v>1.00680192803641</c:v>
                </c:pt>
                <c:pt idx="237">
                  <c:v>1.00541318410899</c:v>
                </c:pt>
                <c:pt idx="238">
                  <c:v>1.00394330458368</c:v>
                </c:pt>
                <c:pt idx="239">
                  <c:v>1.00243254197589</c:v>
                </c:pt>
                <c:pt idx="240">
                  <c:v>1.00092057803407</c:v>
                </c:pt>
                <c:pt idx="241">
                  <c:v>0.999445546853726</c:v>
                </c:pt>
                <c:pt idx="242">
                  <c:v>0.998043135821991</c:v>
                </c:pt>
                <c:pt idx="243">
                  <c:v>0.996745783944927</c:v>
                </c:pt>
                <c:pt idx="244">
                  <c:v>0.995581993879351</c:v>
                </c:pt>
                <c:pt idx="245">
                  <c:v>0.994575770477711</c:v>
                </c:pt>
                <c:pt idx="246">
                  <c:v>0.993746194958355</c:v>
                </c:pt>
                <c:pt idx="247">
                  <c:v>0.993107140034778</c:v>
                </c:pt>
                <c:pt idx="248">
                  <c:v>0.992667127574626</c:v>
                </c:pt>
                <c:pt idx="249">
                  <c:v>0.992429326706411</c:v>
                </c:pt>
                <c:pt idx="250">
                  <c:v>0.992391686836863</c:v>
                </c:pt>
                <c:pt idx="251">
                  <c:v>0.992547196863563</c:v>
                </c:pt>
                <c:pt idx="252">
                  <c:v>0.992884259035268</c:v>
                </c:pt>
                <c:pt idx="253">
                  <c:v>0.993387163483502</c:v>
                </c:pt>
                <c:pt idx="254">
                  <c:v>0.994036647468874</c:v>
                </c:pt>
                <c:pt idx="255">
                  <c:v>0.994810521886094</c:v>
                </c:pt>
                <c:pt idx="256">
                  <c:v>0.995684346571568</c:v>
                </c:pt>
                <c:pt idx="257">
                  <c:v>0.996632135461985</c:v>
                </c:pt>
                <c:pt idx="258">
                  <c:v>0.997627072653984</c:v>
                </c:pt>
                <c:pt idx="259">
                  <c:v>0.998642220893893</c:v>
                </c:pt>
                <c:pt idx="260">
                  <c:v>0.999651204951726</c:v>
                </c:pt>
                <c:pt idx="261">
                  <c:v>1.00062885366398</c:v>
                </c:pt>
                <c:pt idx="262">
                  <c:v>1.00155178611567</c:v>
                </c:pt>
                <c:pt idx="263">
                  <c:v>1.00239892941702</c:v>
                </c:pt>
                <c:pt idx="264">
                  <c:v>1.00315195775203</c:v>
                </c:pt>
                <c:pt idx="265">
                  <c:v>1.00379564476992</c:v>
                </c:pt>
                <c:pt idx="266">
                  <c:v>1.00431812388859</c:v>
                </c:pt>
                <c:pt idx="267">
                  <c:v>1.00471105361477</c:v>
                </c:pt>
                <c:pt idx="268">
                  <c:v>1.00496968749358</c:v>
                </c:pt>
                <c:pt idx="269">
                  <c:v>1.00509285071756</c:v>
                </c:pt>
                <c:pt idx="270">
                  <c:v>1.00508282769622</c:v>
                </c:pt>
                <c:pt idx="271">
                  <c:v>1.00494516695873</c:v>
                </c:pt>
                <c:pt idx="272">
                  <c:v>1.00468841159134</c:v>
                </c:pt>
                <c:pt idx="273">
                  <c:v>1.00432376496111</c:v>
                </c:pt>
                <c:pt idx="274">
                  <c:v>1.00386470271933</c:v>
                </c:pt>
                <c:pt idx="275">
                  <c:v>1.00332654299466</c:v>
                </c:pt>
                <c:pt idx="276">
                  <c:v>1.00272598726519</c:v>
                </c:pt>
                <c:pt idx="277">
                  <c:v>1.00208064464094</c:v>
                </c:pt>
                <c:pt idx="278">
                  <c:v>1.0014085521996</c:v>
                </c:pt>
                <c:pt idx="279">
                  <c:v>1.00072770361526</c:v>
                </c:pt>
                <c:pt idx="280">
                  <c:v>1.00005559762425</c:v>
                </c:pt>
                <c:pt idx="281">
                  <c:v>0.999408816913349</c:v>
                </c:pt>
                <c:pt idx="282">
                  <c:v>0.99880264682838</c:v>
                </c:pt>
                <c:pt idx="283">
                  <c:v>0.998250741924624</c:v>
                </c:pt>
                <c:pt idx="284">
                  <c:v>0.997764846856121</c:v>
                </c:pt>
                <c:pt idx="285">
                  <c:v>0.997354576473968</c:v>
                </c:pt>
                <c:pt idx="286">
                  <c:v>0.997027258318499</c:v>
                </c:pt>
                <c:pt idx="287">
                  <c:v>0.996787838991945</c:v>
                </c:pt>
                <c:pt idx="288">
                  <c:v>0.996638854229859</c:v>
                </c:pt>
                <c:pt idx="289">
                  <c:v>0.996580460892293</c:v>
                </c:pt>
                <c:pt idx="290">
                  <c:v>0.996610527606671</c:v>
                </c:pt>
                <c:pt idx="291">
                  <c:v>0.996724779446825</c:v>
                </c:pt>
                <c:pt idx="292">
                  <c:v>0.996916990855027</c:v>
                </c:pt>
                <c:pt idx="293">
                  <c:v>0.997179220028979</c:v>
                </c:pt>
                <c:pt idx="294">
                  <c:v>0.997502077220723</c:v>
                </c:pt>
                <c:pt idx="295">
                  <c:v>0.997875018840564</c:v>
                </c:pt>
                <c:pt idx="296">
                  <c:v>0.998286658931404</c:v>
                </c:pt>
                <c:pt idx="297">
                  <c:v>0.998725089476757</c:v>
                </c:pt>
                <c:pt idx="298">
                  <c:v>0.999178201122607</c:v>
                </c:pt>
                <c:pt idx="299">
                  <c:v>0.999633996217701</c:v>
                </c:pt>
                <c:pt idx="300">
                  <c:v>1.00008088659224</c:v>
                </c:pt>
                <c:pt idx="301">
                  <c:v>1.00050796918081</c:v>
                </c:pt>
                <c:pt idx="302">
                  <c:v>1.0009052734276</c:v>
                </c:pt>
                <c:pt idx="303">
                  <c:v>1.00126397536387</c:v>
                </c:pt>
                <c:pt idx="304">
                  <c:v>1.00157657429029</c:v>
                </c:pt>
                <c:pt idx="305">
                  <c:v>1.00183702910055</c:v>
                </c:pt>
                <c:pt idx="306">
                  <c:v>1.00204085241698</c:v>
                </c:pt>
                <c:pt idx="307">
                  <c:v>1.00218516184469</c:v>
                </c:pt>
                <c:pt idx="308">
                  <c:v>1.00226868875805</c:v>
                </c:pt>
                <c:pt idx="309">
                  <c:v>1.00229174608703</c:v>
                </c:pt>
                <c:pt idx="310">
                  <c:v>1.00225615754516</c:v>
                </c:pt>
              </c:numCache>
            </c:numRef>
          </c:val>
          <c:smooth val="1"/>
        </c:ser>
        <c:ser>
          <c:idx val="1"/>
          <c:order val="1"/>
          <c:tx>
            <c:strRef>
              <c:f>"Set Point"</c:f>
              <c:strCache>
                <c:ptCount val="1"/>
                <c:pt idx="0">
                  <c:v>Set Point</c:v>
                </c:pt>
              </c:strCache>
            </c:strRef>
          </c:tx>
          <c:spPr>
            <a:solidFill>
              <a:srgbClr val="ff0000"/>
            </a:solidFill>
            <a:ln w="2556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Calculation!$A$2:$A$312</c:f>
              <c:strCache>
                <c:ptCount val="31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pt idx="56">
                  <c:v>46</c:v>
                </c:pt>
                <c:pt idx="57">
                  <c:v>47</c:v>
                </c:pt>
                <c:pt idx="58">
                  <c:v>48</c:v>
                </c:pt>
                <c:pt idx="59">
                  <c:v>49</c:v>
                </c:pt>
                <c:pt idx="60">
                  <c:v>50</c:v>
                </c:pt>
                <c:pt idx="61">
                  <c:v>51</c:v>
                </c:pt>
                <c:pt idx="62">
                  <c:v>52</c:v>
                </c:pt>
                <c:pt idx="63">
                  <c:v>53</c:v>
                </c:pt>
                <c:pt idx="64">
                  <c:v>54</c:v>
                </c:pt>
                <c:pt idx="65">
                  <c:v>55</c:v>
                </c:pt>
                <c:pt idx="66">
                  <c:v>56</c:v>
                </c:pt>
                <c:pt idx="67">
                  <c:v>57</c:v>
                </c:pt>
                <c:pt idx="68">
                  <c:v>58</c:v>
                </c:pt>
                <c:pt idx="69">
                  <c:v>59</c:v>
                </c:pt>
                <c:pt idx="70">
                  <c:v>60</c:v>
                </c:pt>
                <c:pt idx="71">
                  <c:v>61</c:v>
                </c:pt>
                <c:pt idx="72">
                  <c:v>62</c:v>
                </c:pt>
                <c:pt idx="73">
                  <c:v>63</c:v>
                </c:pt>
                <c:pt idx="74">
                  <c:v>64</c:v>
                </c:pt>
                <c:pt idx="75">
                  <c:v>65</c:v>
                </c:pt>
                <c:pt idx="76">
                  <c:v>66</c:v>
                </c:pt>
                <c:pt idx="77">
                  <c:v>67</c:v>
                </c:pt>
                <c:pt idx="78">
                  <c:v>68</c:v>
                </c:pt>
                <c:pt idx="79">
                  <c:v>69</c:v>
                </c:pt>
                <c:pt idx="80">
                  <c:v>70</c:v>
                </c:pt>
                <c:pt idx="81">
                  <c:v>71</c:v>
                </c:pt>
                <c:pt idx="82">
                  <c:v>72</c:v>
                </c:pt>
                <c:pt idx="83">
                  <c:v>73</c:v>
                </c:pt>
                <c:pt idx="84">
                  <c:v>74</c:v>
                </c:pt>
                <c:pt idx="85">
                  <c:v>75</c:v>
                </c:pt>
                <c:pt idx="86">
                  <c:v>76</c:v>
                </c:pt>
                <c:pt idx="87">
                  <c:v>77</c:v>
                </c:pt>
                <c:pt idx="88">
                  <c:v>78</c:v>
                </c:pt>
                <c:pt idx="89">
                  <c:v>79</c:v>
                </c:pt>
                <c:pt idx="90">
                  <c:v>80</c:v>
                </c:pt>
                <c:pt idx="91">
                  <c:v>81</c:v>
                </c:pt>
                <c:pt idx="92">
                  <c:v>82</c:v>
                </c:pt>
                <c:pt idx="93">
                  <c:v>83</c:v>
                </c:pt>
                <c:pt idx="94">
                  <c:v>84</c:v>
                </c:pt>
                <c:pt idx="95">
                  <c:v>85</c:v>
                </c:pt>
                <c:pt idx="96">
                  <c:v>86</c:v>
                </c:pt>
                <c:pt idx="97">
                  <c:v>87</c:v>
                </c:pt>
                <c:pt idx="98">
                  <c:v>88</c:v>
                </c:pt>
                <c:pt idx="99">
                  <c:v>89</c:v>
                </c:pt>
                <c:pt idx="100">
                  <c:v>90</c:v>
                </c:pt>
                <c:pt idx="101">
                  <c:v>91</c:v>
                </c:pt>
                <c:pt idx="102">
                  <c:v>92</c:v>
                </c:pt>
                <c:pt idx="103">
                  <c:v>93</c:v>
                </c:pt>
                <c:pt idx="104">
                  <c:v>94</c:v>
                </c:pt>
                <c:pt idx="105">
                  <c:v>95</c:v>
                </c:pt>
                <c:pt idx="106">
                  <c:v>96</c:v>
                </c:pt>
                <c:pt idx="107">
                  <c:v>97</c:v>
                </c:pt>
                <c:pt idx="108">
                  <c:v>98</c:v>
                </c:pt>
                <c:pt idx="109">
                  <c:v>99</c:v>
                </c:pt>
                <c:pt idx="110">
                  <c:v>100</c:v>
                </c:pt>
                <c:pt idx="111">
                  <c:v>101</c:v>
                </c:pt>
                <c:pt idx="112">
                  <c:v>102</c:v>
                </c:pt>
                <c:pt idx="113">
                  <c:v>103</c:v>
                </c:pt>
                <c:pt idx="114">
                  <c:v>104</c:v>
                </c:pt>
                <c:pt idx="115">
                  <c:v>105</c:v>
                </c:pt>
                <c:pt idx="116">
                  <c:v>106</c:v>
                </c:pt>
                <c:pt idx="117">
                  <c:v>107</c:v>
                </c:pt>
                <c:pt idx="118">
                  <c:v>108</c:v>
                </c:pt>
                <c:pt idx="119">
                  <c:v>109</c:v>
                </c:pt>
                <c:pt idx="120">
                  <c:v>110</c:v>
                </c:pt>
                <c:pt idx="121">
                  <c:v>111</c:v>
                </c:pt>
                <c:pt idx="122">
                  <c:v>112</c:v>
                </c:pt>
                <c:pt idx="123">
                  <c:v>113</c:v>
                </c:pt>
                <c:pt idx="124">
                  <c:v>114</c:v>
                </c:pt>
                <c:pt idx="125">
                  <c:v>115</c:v>
                </c:pt>
                <c:pt idx="126">
                  <c:v>116</c:v>
                </c:pt>
                <c:pt idx="127">
                  <c:v>117</c:v>
                </c:pt>
                <c:pt idx="128">
                  <c:v>118</c:v>
                </c:pt>
                <c:pt idx="129">
                  <c:v>119</c:v>
                </c:pt>
                <c:pt idx="130">
                  <c:v>120</c:v>
                </c:pt>
                <c:pt idx="131">
                  <c:v>121</c:v>
                </c:pt>
                <c:pt idx="132">
                  <c:v>122</c:v>
                </c:pt>
                <c:pt idx="133">
                  <c:v>123</c:v>
                </c:pt>
                <c:pt idx="134">
                  <c:v>124</c:v>
                </c:pt>
                <c:pt idx="135">
                  <c:v>125</c:v>
                </c:pt>
                <c:pt idx="136">
                  <c:v>126</c:v>
                </c:pt>
                <c:pt idx="137">
                  <c:v>127</c:v>
                </c:pt>
                <c:pt idx="138">
                  <c:v>128</c:v>
                </c:pt>
                <c:pt idx="139">
                  <c:v>129</c:v>
                </c:pt>
                <c:pt idx="140">
                  <c:v>130</c:v>
                </c:pt>
                <c:pt idx="141">
                  <c:v>131</c:v>
                </c:pt>
                <c:pt idx="142">
                  <c:v>132</c:v>
                </c:pt>
                <c:pt idx="143">
                  <c:v>133</c:v>
                </c:pt>
                <c:pt idx="144">
                  <c:v>134</c:v>
                </c:pt>
                <c:pt idx="145">
                  <c:v>135</c:v>
                </c:pt>
                <c:pt idx="146">
                  <c:v>136</c:v>
                </c:pt>
                <c:pt idx="147">
                  <c:v>137</c:v>
                </c:pt>
                <c:pt idx="148">
                  <c:v>138</c:v>
                </c:pt>
                <c:pt idx="149">
                  <c:v>139</c:v>
                </c:pt>
                <c:pt idx="150">
                  <c:v>140</c:v>
                </c:pt>
                <c:pt idx="151">
                  <c:v>141</c:v>
                </c:pt>
                <c:pt idx="152">
                  <c:v>142</c:v>
                </c:pt>
                <c:pt idx="153">
                  <c:v>143</c:v>
                </c:pt>
                <c:pt idx="154">
                  <c:v>144</c:v>
                </c:pt>
                <c:pt idx="155">
                  <c:v>145</c:v>
                </c:pt>
                <c:pt idx="156">
                  <c:v>146</c:v>
                </c:pt>
                <c:pt idx="157">
                  <c:v>147</c:v>
                </c:pt>
                <c:pt idx="158">
                  <c:v>148</c:v>
                </c:pt>
                <c:pt idx="159">
                  <c:v>149</c:v>
                </c:pt>
                <c:pt idx="160">
                  <c:v>150</c:v>
                </c:pt>
                <c:pt idx="161">
                  <c:v>151</c:v>
                </c:pt>
                <c:pt idx="162">
                  <c:v>152</c:v>
                </c:pt>
                <c:pt idx="163">
                  <c:v>153</c:v>
                </c:pt>
                <c:pt idx="164">
                  <c:v>154</c:v>
                </c:pt>
                <c:pt idx="165">
                  <c:v>155</c:v>
                </c:pt>
                <c:pt idx="166">
                  <c:v>156</c:v>
                </c:pt>
                <c:pt idx="167">
                  <c:v>157</c:v>
                </c:pt>
                <c:pt idx="168">
                  <c:v>158</c:v>
                </c:pt>
                <c:pt idx="169">
                  <c:v>159</c:v>
                </c:pt>
                <c:pt idx="170">
                  <c:v>160</c:v>
                </c:pt>
                <c:pt idx="171">
                  <c:v>161</c:v>
                </c:pt>
                <c:pt idx="172">
                  <c:v>162</c:v>
                </c:pt>
                <c:pt idx="173">
                  <c:v>163</c:v>
                </c:pt>
                <c:pt idx="174">
                  <c:v>164</c:v>
                </c:pt>
                <c:pt idx="175">
                  <c:v>165</c:v>
                </c:pt>
                <c:pt idx="176">
                  <c:v>166</c:v>
                </c:pt>
                <c:pt idx="177">
                  <c:v>167</c:v>
                </c:pt>
                <c:pt idx="178">
                  <c:v>168</c:v>
                </c:pt>
                <c:pt idx="179">
                  <c:v>169</c:v>
                </c:pt>
                <c:pt idx="180">
                  <c:v>170</c:v>
                </c:pt>
                <c:pt idx="181">
                  <c:v>171</c:v>
                </c:pt>
                <c:pt idx="182">
                  <c:v>172</c:v>
                </c:pt>
                <c:pt idx="183">
                  <c:v>173</c:v>
                </c:pt>
                <c:pt idx="184">
                  <c:v>174</c:v>
                </c:pt>
                <c:pt idx="185">
                  <c:v>175</c:v>
                </c:pt>
                <c:pt idx="186">
                  <c:v>176</c:v>
                </c:pt>
                <c:pt idx="187">
                  <c:v>177</c:v>
                </c:pt>
                <c:pt idx="188">
                  <c:v>178</c:v>
                </c:pt>
                <c:pt idx="189">
                  <c:v>179</c:v>
                </c:pt>
                <c:pt idx="190">
                  <c:v>180</c:v>
                </c:pt>
                <c:pt idx="191">
                  <c:v>181</c:v>
                </c:pt>
                <c:pt idx="192">
                  <c:v>182</c:v>
                </c:pt>
                <c:pt idx="193">
                  <c:v>183</c:v>
                </c:pt>
                <c:pt idx="194">
                  <c:v>184</c:v>
                </c:pt>
                <c:pt idx="195">
                  <c:v>185</c:v>
                </c:pt>
                <c:pt idx="196">
                  <c:v>186</c:v>
                </c:pt>
                <c:pt idx="197">
                  <c:v>187</c:v>
                </c:pt>
                <c:pt idx="198">
                  <c:v>188</c:v>
                </c:pt>
                <c:pt idx="199">
                  <c:v>189</c:v>
                </c:pt>
                <c:pt idx="200">
                  <c:v>190</c:v>
                </c:pt>
                <c:pt idx="201">
                  <c:v>191</c:v>
                </c:pt>
                <c:pt idx="202">
                  <c:v>192</c:v>
                </c:pt>
                <c:pt idx="203">
                  <c:v>193</c:v>
                </c:pt>
                <c:pt idx="204">
                  <c:v>194</c:v>
                </c:pt>
                <c:pt idx="205">
                  <c:v>195</c:v>
                </c:pt>
                <c:pt idx="206">
                  <c:v>196</c:v>
                </c:pt>
                <c:pt idx="207">
                  <c:v>197</c:v>
                </c:pt>
                <c:pt idx="208">
                  <c:v>198</c:v>
                </c:pt>
                <c:pt idx="209">
                  <c:v>199</c:v>
                </c:pt>
                <c:pt idx="210">
                  <c:v>200</c:v>
                </c:pt>
                <c:pt idx="211">
                  <c:v>201</c:v>
                </c:pt>
                <c:pt idx="212">
                  <c:v>202</c:v>
                </c:pt>
                <c:pt idx="213">
                  <c:v>203</c:v>
                </c:pt>
                <c:pt idx="214">
                  <c:v>204</c:v>
                </c:pt>
                <c:pt idx="215">
                  <c:v>205</c:v>
                </c:pt>
                <c:pt idx="216">
                  <c:v>206</c:v>
                </c:pt>
                <c:pt idx="217">
                  <c:v>207</c:v>
                </c:pt>
                <c:pt idx="218">
                  <c:v>208</c:v>
                </c:pt>
                <c:pt idx="219">
                  <c:v>209</c:v>
                </c:pt>
                <c:pt idx="220">
                  <c:v>210</c:v>
                </c:pt>
                <c:pt idx="221">
                  <c:v>211</c:v>
                </c:pt>
                <c:pt idx="222">
                  <c:v>212</c:v>
                </c:pt>
                <c:pt idx="223">
                  <c:v>213</c:v>
                </c:pt>
                <c:pt idx="224">
                  <c:v>214</c:v>
                </c:pt>
                <c:pt idx="225">
                  <c:v>215</c:v>
                </c:pt>
                <c:pt idx="226">
                  <c:v>216</c:v>
                </c:pt>
                <c:pt idx="227">
                  <c:v>217</c:v>
                </c:pt>
                <c:pt idx="228">
                  <c:v>218</c:v>
                </c:pt>
                <c:pt idx="229">
                  <c:v>219</c:v>
                </c:pt>
                <c:pt idx="230">
                  <c:v>220</c:v>
                </c:pt>
                <c:pt idx="231">
                  <c:v>221</c:v>
                </c:pt>
                <c:pt idx="232">
                  <c:v>222</c:v>
                </c:pt>
                <c:pt idx="233">
                  <c:v>223</c:v>
                </c:pt>
                <c:pt idx="234">
                  <c:v>224</c:v>
                </c:pt>
                <c:pt idx="235">
                  <c:v>225</c:v>
                </c:pt>
                <c:pt idx="236">
                  <c:v>226</c:v>
                </c:pt>
                <c:pt idx="237">
                  <c:v>227</c:v>
                </c:pt>
                <c:pt idx="238">
                  <c:v>228</c:v>
                </c:pt>
                <c:pt idx="239">
                  <c:v>229</c:v>
                </c:pt>
                <c:pt idx="240">
                  <c:v>230</c:v>
                </c:pt>
                <c:pt idx="241">
                  <c:v>231</c:v>
                </c:pt>
                <c:pt idx="242">
                  <c:v>232</c:v>
                </c:pt>
                <c:pt idx="243">
                  <c:v>233</c:v>
                </c:pt>
                <c:pt idx="244">
                  <c:v>234</c:v>
                </c:pt>
                <c:pt idx="245">
                  <c:v>235</c:v>
                </c:pt>
                <c:pt idx="246">
                  <c:v>236</c:v>
                </c:pt>
                <c:pt idx="247">
                  <c:v>237</c:v>
                </c:pt>
                <c:pt idx="248">
                  <c:v>238</c:v>
                </c:pt>
                <c:pt idx="249">
                  <c:v>239</c:v>
                </c:pt>
                <c:pt idx="250">
                  <c:v>240</c:v>
                </c:pt>
                <c:pt idx="251">
                  <c:v>241</c:v>
                </c:pt>
                <c:pt idx="252">
                  <c:v>242</c:v>
                </c:pt>
                <c:pt idx="253">
                  <c:v>243</c:v>
                </c:pt>
                <c:pt idx="254">
                  <c:v>244</c:v>
                </c:pt>
                <c:pt idx="255">
                  <c:v>245</c:v>
                </c:pt>
                <c:pt idx="256">
                  <c:v>246</c:v>
                </c:pt>
                <c:pt idx="257">
                  <c:v>247</c:v>
                </c:pt>
                <c:pt idx="258">
                  <c:v>248</c:v>
                </c:pt>
                <c:pt idx="259">
                  <c:v>249</c:v>
                </c:pt>
                <c:pt idx="260">
                  <c:v>250</c:v>
                </c:pt>
                <c:pt idx="261">
                  <c:v>251</c:v>
                </c:pt>
                <c:pt idx="262">
                  <c:v>252</c:v>
                </c:pt>
                <c:pt idx="263">
                  <c:v>253</c:v>
                </c:pt>
                <c:pt idx="264">
                  <c:v>254</c:v>
                </c:pt>
                <c:pt idx="265">
                  <c:v>255</c:v>
                </c:pt>
                <c:pt idx="266">
                  <c:v>256</c:v>
                </c:pt>
                <c:pt idx="267">
                  <c:v>257</c:v>
                </c:pt>
                <c:pt idx="268">
                  <c:v>258</c:v>
                </c:pt>
                <c:pt idx="269">
                  <c:v>259</c:v>
                </c:pt>
                <c:pt idx="270">
                  <c:v>260</c:v>
                </c:pt>
                <c:pt idx="271">
                  <c:v>261</c:v>
                </c:pt>
                <c:pt idx="272">
                  <c:v>262</c:v>
                </c:pt>
                <c:pt idx="273">
                  <c:v>263</c:v>
                </c:pt>
                <c:pt idx="274">
                  <c:v>264</c:v>
                </c:pt>
                <c:pt idx="275">
                  <c:v>265</c:v>
                </c:pt>
                <c:pt idx="276">
                  <c:v>266</c:v>
                </c:pt>
                <c:pt idx="277">
                  <c:v>267</c:v>
                </c:pt>
                <c:pt idx="278">
                  <c:v>268</c:v>
                </c:pt>
                <c:pt idx="279">
                  <c:v>269</c:v>
                </c:pt>
                <c:pt idx="280">
                  <c:v>270</c:v>
                </c:pt>
                <c:pt idx="281">
                  <c:v>271</c:v>
                </c:pt>
                <c:pt idx="282">
                  <c:v>272</c:v>
                </c:pt>
                <c:pt idx="283">
                  <c:v>273</c:v>
                </c:pt>
                <c:pt idx="284">
                  <c:v>274</c:v>
                </c:pt>
                <c:pt idx="285">
                  <c:v>275</c:v>
                </c:pt>
                <c:pt idx="286">
                  <c:v>276</c:v>
                </c:pt>
                <c:pt idx="287">
                  <c:v>277</c:v>
                </c:pt>
                <c:pt idx="288">
                  <c:v>278</c:v>
                </c:pt>
                <c:pt idx="289">
                  <c:v>279</c:v>
                </c:pt>
                <c:pt idx="290">
                  <c:v>280</c:v>
                </c:pt>
                <c:pt idx="291">
                  <c:v>281</c:v>
                </c:pt>
                <c:pt idx="292">
                  <c:v>282</c:v>
                </c:pt>
                <c:pt idx="293">
                  <c:v>283</c:v>
                </c:pt>
                <c:pt idx="294">
                  <c:v>284</c:v>
                </c:pt>
                <c:pt idx="295">
                  <c:v>285</c:v>
                </c:pt>
                <c:pt idx="296">
                  <c:v>286</c:v>
                </c:pt>
                <c:pt idx="297">
                  <c:v>287</c:v>
                </c:pt>
                <c:pt idx="298">
                  <c:v>288</c:v>
                </c:pt>
                <c:pt idx="299">
                  <c:v>289</c:v>
                </c:pt>
                <c:pt idx="300">
                  <c:v>290</c:v>
                </c:pt>
                <c:pt idx="301">
                  <c:v>291</c:v>
                </c:pt>
                <c:pt idx="302">
                  <c:v>292</c:v>
                </c:pt>
                <c:pt idx="303">
                  <c:v>293</c:v>
                </c:pt>
                <c:pt idx="304">
                  <c:v>294</c:v>
                </c:pt>
                <c:pt idx="305">
                  <c:v>295</c:v>
                </c:pt>
                <c:pt idx="306">
                  <c:v>296</c:v>
                </c:pt>
                <c:pt idx="307">
                  <c:v>297</c:v>
                </c:pt>
                <c:pt idx="308">
                  <c:v>298</c:v>
                </c:pt>
                <c:pt idx="309">
                  <c:v>299</c:v>
                </c:pt>
                <c:pt idx="310">
                  <c:v>300</c:v>
                </c:pt>
              </c:strCache>
            </c:strRef>
          </c:cat>
          <c:val>
            <c:numRef>
              <c:f>Calculation!$B$2:$B$312</c:f>
              <c:numCache>
                <c:formatCode>General</c:formatCode>
                <c:ptCount val="311"/>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numCache>
            </c:numRef>
          </c:val>
          <c:smooth val="1"/>
        </c:ser>
        <c:hiLowLines>
          <c:spPr>
            <a:ln w="0">
              <a:noFill/>
            </a:ln>
          </c:spPr>
        </c:hiLowLines>
        <c:marker val="0"/>
        <c:axId val="87326638"/>
        <c:axId val="65434144"/>
      </c:lineChart>
      <c:lineChart>
        <c:grouping val="standard"/>
        <c:varyColors val="0"/>
        <c:ser>
          <c:idx val="2"/>
          <c:order val="2"/>
          <c:tx>
            <c:strRef>
              <c:f>"Output"</c:f>
              <c:strCache>
                <c:ptCount val="1"/>
                <c:pt idx="0">
                  <c:v>Output</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Calculation!$A$2:$A$312</c:f>
              <c:strCache>
                <c:ptCount val="31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pt idx="56">
                  <c:v>46</c:v>
                </c:pt>
                <c:pt idx="57">
                  <c:v>47</c:v>
                </c:pt>
                <c:pt idx="58">
                  <c:v>48</c:v>
                </c:pt>
                <c:pt idx="59">
                  <c:v>49</c:v>
                </c:pt>
                <c:pt idx="60">
                  <c:v>50</c:v>
                </c:pt>
                <c:pt idx="61">
                  <c:v>51</c:v>
                </c:pt>
                <c:pt idx="62">
                  <c:v>52</c:v>
                </c:pt>
                <c:pt idx="63">
                  <c:v>53</c:v>
                </c:pt>
                <c:pt idx="64">
                  <c:v>54</c:v>
                </c:pt>
                <c:pt idx="65">
                  <c:v>55</c:v>
                </c:pt>
                <c:pt idx="66">
                  <c:v>56</c:v>
                </c:pt>
                <c:pt idx="67">
                  <c:v>57</c:v>
                </c:pt>
                <c:pt idx="68">
                  <c:v>58</c:v>
                </c:pt>
                <c:pt idx="69">
                  <c:v>59</c:v>
                </c:pt>
                <c:pt idx="70">
                  <c:v>60</c:v>
                </c:pt>
                <c:pt idx="71">
                  <c:v>61</c:v>
                </c:pt>
                <c:pt idx="72">
                  <c:v>62</c:v>
                </c:pt>
                <c:pt idx="73">
                  <c:v>63</c:v>
                </c:pt>
                <c:pt idx="74">
                  <c:v>64</c:v>
                </c:pt>
                <c:pt idx="75">
                  <c:v>65</c:v>
                </c:pt>
                <c:pt idx="76">
                  <c:v>66</c:v>
                </c:pt>
                <c:pt idx="77">
                  <c:v>67</c:v>
                </c:pt>
                <c:pt idx="78">
                  <c:v>68</c:v>
                </c:pt>
                <c:pt idx="79">
                  <c:v>69</c:v>
                </c:pt>
                <c:pt idx="80">
                  <c:v>70</c:v>
                </c:pt>
                <c:pt idx="81">
                  <c:v>71</c:v>
                </c:pt>
                <c:pt idx="82">
                  <c:v>72</c:v>
                </c:pt>
                <c:pt idx="83">
                  <c:v>73</c:v>
                </c:pt>
                <c:pt idx="84">
                  <c:v>74</c:v>
                </c:pt>
                <c:pt idx="85">
                  <c:v>75</c:v>
                </c:pt>
                <c:pt idx="86">
                  <c:v>76</c:v>
                </c:pt>
                <c:pt idx="87">
                  <c:v>77</c:v>
                </c:pt>
                <c:pt idx="88">
                  <c:v>78</c:v>
                </c:pt>
                <c:pt idx="89">
                  <c:v>79</c:v>
                </c:pt>
                <c:pt idx="90">
                  <c:v>80</c:v>
                </c:pt>
                <c:pt idx="91">
                  <c:v>81</c:v>
                </c:pt>
                <c:pt idx="92">
                  <c:v>82</c:v>
                </c:pt>
                <c:pt idx="93">
                  <c:v>83</c:v>
                </c:pt>
                <c:pt idx="94">
                  <c:v>84</c:v>
                </c:pt>
                <c:pt idx="95">
                  <c:v>85</c:v>
                </c:pt>
                <c:pt idx="96">
                  <c:v>86</c:v>
                </c:pt>
                <c:pt idx="97">
                  <c:v>87</c:v>
                </c:pt>
                <c:pt idx="98">
                  <c:v>88</c:v>
                </c:pt>
                <c:pt idx="99">
                  <c:v>89</c:v>
                </c:pt>
                <c:pt idx="100">
                  <c:v>90</c:v>
                </c:pt>
                <c:pt idx="101">
                  <c:v>91</c:v>
                </c:pt>
                <c:pt idx="102">
                  <c:v>92</c:v>
                </c:pt>
                <c:pt idx="103">
                  <c:v>93</c:v>
                </c:pt>
                <c:pt idx="104">
                  <c:v>94</c:v>
                </c:pt>
                <c:pt idx="105">
                  <c:v>95</c:v>
                </c:pt>
                <c:pt idx="106">
                  <c:v>96</c:v>
                </c:pt>
                <c:pt idx="107">
                  <c:v>97</c:v>
                </c:pt>
                <c:pt idx="108">
                  <c:v>98</c:v>
                </c:pt>
                <c:pt idx="109">
                  <c:v>99</c:v>
                </c:pt>
                <c:pt idx="110">
                  <c:v>100</c:v>
                </c:pt>
                <c:pt idx="111">
                  <c:v>101</c:v>
                </c:pt>
                <c:pt idx="112">
                  <c:v>102</c:v>
                </c:pt>
                <c:pt idx="113">
                  <c:v>103</c:v>
                </c:pt>
                <c:pt idx="114">
                  <c:v>104</c:v>
                </c:pt>
                <c:pt idx="115">
                  <c:v>105</c:v>
                </c:pt>
                <c:pt idx="116">
                  <c:v>106</c:v>
                </c:pt>
                <c:pt idx="117">
                  <c:v>107</c:v>
                </c:pt>
                <c:pt idx="118">
                  <c:v>108</c:v>
                </c:pt>
                <c:pt idx="119">
                  <c:v>109</c:v>
                </c:pt>
                <c:pt idx="120">
                  <c:v>110</c:v>
                </c:pt>
                <c:pt idx="121">
                  <c:v>111</c:v>
                </c:pt>
                <c:pt idx="122">
                  <c:v>112</c:v>
                </c:pt>
                <c:pt idx="123">
                  <c:v>113</c:v>
                </c:pt>
                <c:pt idx="124">
                  <c:v>114</c:v>
                </c:pt>
                <c:pt idx="125">
                  <c:v>115</c:v>
                </c:pt>
                <c:pt idx="126">
                  <c:v>116</c:v>
                </c:pt>
                <c:pt idx="127">
                  <c:v>117</c:v>
                </c:pt>
                <c:pt idx="128">
                  <c:v>118</c:v>
                </c:pt>
                <c:pt idx="129">
                  <c:v>119</c:v>
                </c:pt>
                <c:pt idx="130">
                  <c:v>120</c:v>
                </c:pt>
                <c:pt idx="131">
                  <c:v>121</c:v>
                </c:pt>
                <c:pt idx="132">
                  <c:v>122</c:v>
                </c:pt>
                <c:pt idx="133">
                  <c:v>123</c:v>
                </c:pt>
                <c:pt idx="134">
                  <c:v>124</c:v>
                </c:pt>
                <c:pt idx="135">
                  <c:v>125</c:v>
                </c:pt>
                <c:pt idx="136">
                  <c:v>126</c:v>
                </c:pt>
                <c:pt idx="137">
                  <c:v>127</c:v>
                </c:pt>
                <c:pt idx="138">
                  <c:v>128</c:v>
                </c:pt>
                <c:pt idx="139">
                  <c:v>129</c:v>
                </c:pt>
                <c:pt idx="140">
                  <c:v>130</c:v>
                </c:pt>
                <c:pt idx="141">
                  <c:v>131</c:v>
                </c:pt>
                <c:pt idx="142">
                  <c:v>132</c:v>
                </c:pt>
                <c:pt idx="143">
                  <c:v>133</c:v>
                </c:pt>
                <c:pt idx="144">
                  <c:v>134</c:v>
                </c:pt>
                <c:pt idx="145">
                  <c:v>135</c:v>
                </c:pt>
                <c:pt idx="146">
                  <c:v>136</c:v>
                </c:pt>
                <c:pt idx="147">
                  <c:v>137</c:v>
                </c:pt>
                <c:pt idx="148">
                  <c:v>138</c:v>
                </c:pt>
                <c:pt idx="149">
                  <c:v>139</c:v>
                </c:pt>
                <c:pt idx="150">
                  <c:v>140</c:v>
                </c:pt>
                <c:pt idx="151">
                  <c:v>141</c:v>
                </c:pt>
                <c:pt idx="152">
                  <c:v>142</c:v>
                </c:pt>
                <c:pt idx="153">
                  <c:v>143</c:v>
                </c:pt>
                <c:pt idx="154">
                  <c:v>144</c:v>
                </c:pt>
                <c:pt idx="155">
                  <c:v>145</c:v>
                </c:pt>
                <c:pt idx="156">
                  <c:v>146</c:v>
                </c:pt>
                <c:pt idx="157">
                  <c:v>147</c:v>
                </c:pt>
                <c:pt idx="158">
                  <c:v>148</c:v>
                </c:pt>
                <c:pt idx="159">
                  <c:v>149</c:v>
                </c:pt>
                <c:pt idx="160">
                  <c:v>150</c:v>
                </c:pt>
                <c:pt idx="161">
                  <c:v>151</c:v>
                </c:pt>
                <c:pt idx="162">
                  <c:v>152</c:v>
                </c:pt>
                <c:pt idx="163">
                  <c:v>153</c:v>
                </c:pt>
                <c:pt idx="164">
                  <c:v>154</c:v>
                </c:pt>
                <c:pt idx="165">
                  <c:v>155</c:v>
                </c:pt>
                <c:pt idx="166">
                  <c:v>156</c:v>
                </c:pt>
                <c:pt idx="167">
                  <c:v>157</c:v>
                </c:pt>
                <c:pt idx="168">
                  <c:v>158</c:v>
                </c:pt>
                <c:pt idx="169">
                  <c:v>159</c:v>
                </c:pt>
                <c:pt idx="170">
                  <c:v>160</c:v>
                </c:pt>
                <c:pt idx="171">
                  <c:v>161</c:v>
                </c:pt>
                <c:pt idx="172">
                  <c:v>162</c:v>
                </c:pt>
                <c:pt idx="173">
                  <c:v>163</c:v>
                </c:pt>
                <c:pt idx="174">
                  <c:v>164</c:v>
                </c:pt>
                <c:pt idx="175">
                  <c:v>165</c:v>
                </c:pt>
                <c:pt idx="176">
                  <c:v>166</c:v>
                </c:pt>
                <c:pt idx="177">
                  <c:v>167</c:v>
                </c:pt>
                <c:pt idx="178">
                  <c:v>168</c:v>
                </c:pt>
                <c:pt idx="179">
                  <c:v>169</c:v>
                </c:pt>
                <c:pt idx="180">
                  <c:v>170</c:v>
                </c:pt>
                <c:pt idx="181">
                  <c:v>171</c:v>
                </c:pt>
                <c:pt idx="182">
                  <c:v>172</c:v>
                </c:pt>
                <c:pt idx="183">
                  <c:v>173</c:v>
                </c:pt>
                <c:pt idx="184">
                  <c:v>174</c:v>
                </c:pt>
                <c:pt idx="185">
                  <c:v>175</c:v>
                </c:pt>
                <c:pt idx="186">
                  <c:v>176</c:v>
                </c:pt>
                <c:pt idx="187">
                  <c:v>177</c:v>
                </c:pt>
                <c:pt idx="188">
                  <c:v>178</c:v>
                </c:pt>
                <c:pt idx="189">
                  <c:v>179</c:v>
                </c:pt>
                <c:pt idx="190">
                  <c:v>180</c:v>
                </c:pt>
                <c:pt idx="191">
                  <c:v>181</c:v>
                </c:pt>
                <c:pt idx="192">
                  <c:v>182</c:v>
                </c:pt>
                <c:pt idx="193">
                  <c:v>183</c:v>
                </c:pt>
                <c:pt idx="194">
                  <c:v>184</c:v>
                </c:pt>
                <c:pt idx="195">
                  <c:v>185</c:v>
                </c:pt>
                <c:pt idx="196">
                  <c:v>186</c:v>
                </c:pt>
                <c:pt idx="197">
                  <c:v>187</c:v>
                </c:pt>
                <c:pt idx="198">
                  <c:v>188</c:v>
                </c:pt>
                <c:pt idx="199">
                  <c:v>189</c:v>
                </c:pt>
                <c:pt idx="200">
                  <c:v>190</c:v>
                </c:pt>
                <c:pt idx="201">
                  <c:v>191</c:v>
                </c:pt>
                <c:pt idx="202">
                  <c:v>192</c:v>
                </c:pt>
                <c:pt idx="203">
                  <c:v>193</c:v>
                </c:pt>
                <c:pt idx="204">
                  <c:v>194</c:v>
                </c:pt>
                <c:pt idx="205">
                  <c:v>195</c:v>
                </c:pt>
                <c:pt idx="206">
                  <c:v>196</c:v>
                </c:pt>
                <c:pt idx="207">
                  <c:v>197</c:v>
                </c:pt>
                <c:pt idx="208">
                  <c:v>198</c:v>
                </c:pt>
                <c:pt idx="209">
                  <c:v>199</c:v>
                </c:pt>
                <c:pt idx="210">
                  <c:v>200</c:v>
                </c:pt>
                <c:pt idx="211">
                  <c:v>201</c:v>
                </c:pt>
                <c:pt idx="212">
                  <c:v>202</c:v>
                </c:pt>
                <c:pt idx="213">
                  <c:v>203</c:v>
                </c:pt>
                <c:pt idx="214">
                  <c:v>204</c:v>
                </c:pt>
                <c:pt idx="215">
                  <c:v>205</c:v>
                </c:pt>
                <c:pt idx="216">
                  <c:v>206</c:v>
                </c:pt>
                <c:pt idx="217">
                  <c:v>207</c:v>
                </c:pt>
                <c:pt idx="218">
                  <c:v>208</c:v>
                </c:pt>
                <c:pt idx="219">
                  <c:v>209</c:v>
                </c:pt>
                <c:pt idx="220">
                  <c:v>210</c:v>
                </c:pt>
                <c:pt idx="221">
                  <c:v>211</c:v>
                </c:pt>
                <c:pt idx="222">
                  <c:v>212</c:v>
                </c:pt>
                <c:pt idx="223">
                  <c:v>213</c:v>
                </c:pt>
                <c:pt idx="224">
                  <c:v>214</c:v>
                </c:pt>
                <c:pt idx="225">
                  <c:v>215</c:v>
                </c:pt>
                <c:pt idx="226">
                  <c:v>216</c:v>
                </c:pt>
                <c:pt idx="227">
                  <c:v>217</c:v>
                </c:pt>
                <c:pt idx="228">
                  <c:v>218</c:v>
                </c:pt>
                <c:pt idx="229">
                  <c:v>219</c:v>
                </c:pt>
                <c:pt idx="230">
                  <c:v>220</c:v>
                </c:pt>
                <c:pt idx="231">
                  <c:v>221</c:v>
                </c:pt>
                <c:pt idx="232">
                  <c:v>222</c:v>
                </c:pt>
                <c:pt idx="233">
                  <c:v>223</c:v>
                </c:pt>
                <c:pt idx="234">
                  <c:v>224</c:v>
                </c:pt>
                <c:pt idx="235">
                  <c:v>225</c:v>
                </c:pt>
                <c:pt idx="236">
                  <c:v>226</c:v>
                </c:pt>
                <c:pt idx="237">
                  <c:v>227</c:v>
                </c:pt>
                <c:pt idx="238">
                  <c:v>228</c:v>
                </c:pt>
                <c:pt idx="239">
                  <c:v>229</c:v>
                </c:pt>
                <c:pt idx="240">
                  <c:v>230</c:v>
                </c:pt>
                <c:pt idx="241">
                  <c:v>231</c:v>
                </c:pt>
                <c:pt idx="242">
                  <c:v>232</c:v>
                </c:pt>
                <c:pt idx="243">
                  <c:v>233</c:v>
                </c:pt>
                <c:pt idx="244">
                  <c:v>234</c:v>
                </c:pt>
                <c:pt idx="245">
                  <c:v>235</c:v>
                </c:pt>
                <c:pt idx="246">
                  <c:v>236</c:v>
                </c:pt>
                <c:pt idx="247">
                  <c:v>237</c:v>
                </c:pt>
                <c:pt idx="248">
                  <c:v>238</c:v>
                </c:pt>
                <c:pt idx="249">
                  <c:v>239</c:v>
                </c:pt>
                <c:pt idx="250">
                  <c:v>240</c:v>
                </c:pt>
                <c:pt idx="251">
                  <c:v>241</c:v>
                </c:pt>
                <c:pt idx="252">
                  <c:v>242</c:v>
                </c:pt>
                <c:pt idx="253">
                  <c:v>243</c:v>
                </c:pt>
                <c:pt idx="254">
                  <c:v>244</c:v>
                </c:pt>
                <c:pt idx="255">
                  <c:v>245</c:v>
                </c:pt>
                <c:pt idx="256">
                  <c:v>246</c:v>
                </c:pt>
                <c:pt idx="257">
                  <c:v>247</c:v>
                </c:pt>
                <c:pt idx="258">
                  <c:v>248</c:v>
                </c:pt>
                <c:pt idx="259">
                  <c:v>249</c:v>
                </c:pt>
                <c:pt idx="260">
                  <c:v>250</c:v>
                </c:pt>
                <c:pt idx="261">
                  <c:v>251</c:v>
                </c:pt>
                <c:pt idx="262">
                  <c:v>252</c:v>
                </c:pt>
                <c:pt idx="263">
                  <c:v>253</c:v>
                </c:pt>
                <c:pt idx="264">
                  <c:v>254</c:v>
                </c:pt>
                <c:pt idx="265">
                  <c:v>255</c:v>
                </c:pt>
                <c:pt idx="266">
                  <c:v>256</c:v>
                </c:pt>
                <c:pt idx="267">
                  <c:v>257</c:v>
                </c:pt>
                <c:pt idx="268">
                  <c:v>258</c:v>
                </c:pt>
                <c:pt idx="269">
                  <c:v>259</c:v>
                </c:pt>
                <c:pt idx="270">
                  <c:v>260</c:v>
                </c:pt>
                <c:pt idx="271">
                  <c:v>261</c:v>
                </c:pt>
                <c:pt idx="272">
                  <c:v>262</c:v>
                </c:pt>
                <c:pt idx="273">
                  <c:v>263</c:v>
                </c:pt>
                <c:pt idx="274">
                  <c:v>264</c:v>
                </c:pt>
                <c:pt idx="275">
                  <c:v>265</c:v>
                </c:pt>
                <c:pt idx="276">
                  <c:v>266</c:v>
                </c:pt>
                <c:pt idx="277">
                  <c:v>267</c:v>
                </c:pt>
                <c:pt idx="278">
                  <c:v>268</c:v>
                </c:pt>
                <c:pt idx="279">
                  <c:v>269</c:v>
                </c:pt>
                <c:pt idx="280">
                  <c:v>270</c:v>
                </c:pt>
                <c:pt idx="281">
                  <c:v>271</c:v>
                </c:pt>
                <c:pt idx="282">
                  <c:v>272</c:v>
                </c:pt>
                <c:pt idx="283">
                  <c:v>273</c:v>
                </c:pt>
                <c:pt idx="284">
                  <c:v>274</c:v>
                </c:pt>
                <c:pt idx="285">
                  <c:v>275</c:v>
                </c:pt>
                <c:pt idx="286">
                  <c:v>276</c:v>
                </c:pt>
                <c:pt idx="287">
                  <c:v>277</c:v>
                </c:pt>
                <c:pt idx="288">
                  <c:v>278</c:v>
                </c:pt>
                <c:pt idx="289">
                  <c:v>279</c:v>
                </c:pt>
                <c:pt idx="290">
                  <c:v>280</c:v>
                </c:pt>
                <c:pt idx="291">
                  <c:v>281</c:v>
                </c:pt>
                <c:pt idx="292">
                  <c:v>282</c:v>
                </c:pt>
                <c:pt idx="293">
                  <c:v>283</c:v>
                </c:pt>
                <c:pt idx="294">
                  <c:v>284</c:v>
                </c:pt>
                <c:pt idx="295">
                  <c:v>285</c:v>
                </c:pt>
                <c:pt idx="296">
                  <c:v>286</c:v>
                </c:pt>
                <c:pt idx="297">
                  <c:v>287</c:v>
                </c:pt>
                <c:pt idx="298">
                  <c:v>288</c:v>
                </c:pt>
                <c:pt idx="299">
                  <c:v>289</c:v>
                </c:pt>
                <c:pt idx="300">
                  <c:v>290</c:v>
                </c:pt>
                <c:pt idx="301">
                  <c:v>291</c:v>
                </c:pt>
                <c:pt idx="302">
                  <c:v>292</c:v>
                </c:pt>
                <c:pt idx="303">
                  <c:v>293</c:v>
                </c:pt>
                <c:pt idx="304">
                  <c:v>294</c:v>
                </c:pt>
                <c:pt idx="305">
                  <c:v>295</c:v>
                </c:pt>
                <c:pt idx="306">
                  <c:v>296</c:v>
                </c:pt>
                <c:pt idx="307">
                  <c:v>297</c:v>
                </c:pt>
                <c:pt idx="308">
                  <c:v>298</c:v>
                </c:pt>
                <c:pt idx="309">
                  <c:v>299</c:v>
                </c:pt>
                <c:pt idx="310">
                  <c:v>300</c:v>
                </c:pt>
              </c:strCache>
            </c:strRef>
          </c:cat>
          <c:val>
            <c:numRef>
              <c:f>Calculation!$C$2:$C$312</c:f>
              <c:numCache>
                <c:formatCode>General</c:formatCode>
                <c:ptCount val="311"/>
                <c:pt idx="0">
                  <c:v>0</c:v>
                </c:pt>
                <c:pt idx="1">
                  <c:v>0</c:v>
                </c:pt>
                <c:pt idx="2">
                  <c:v>0</c:v>
                </c:pt>
                <c:pt idx="3">
                  <c:v>0</c:v>
                </c:pt>
                <c:pt idx="4">
                  <c:v>0</c:v>
                </c:pt>
                <c:pt idx="5">
                  <c:v>0</c:v>
                </c:pt>
                <c:pt idx="6">
                  <c:v>0</c:v>
                </c:pt>
                <c:pt idx="7">
                  <c:v>0</c:v>
                </c:pt>
                <c:pt idx="8">
                  <c:v>0</c:v>
                </c:pt>
                <c:pt idx="9">
                  <c:v>0</c:v>
                </c:pt>
                <c:pt idx="10">
                  <c:v>1.3</c:v>
                </c:pt>
                <c:pt idx="11">
                  <c:v>0.5</c:v>
                </c:pt>
                <c:pt idx="12">
                  <c:v>0.7</c:v>
                </c:pt>
                <c:pt idx="13">
                  <c:v>0.9</c:v>
                </c:pt>
                <c:pt idx="14">
                  <c:v>1.1</c:v>
                </c:pt>
                <c:pt idx="15">
                  <c:v>1.3</c:v>
                </c:pt>
                <c:pt idx="16">
                  <c:v>1.19365497270179</c:v>
                </c:pt>
                <c:pt idx="17">
                  <c:v>1.51988091139803</c:v>
                </c:pt>
                <c:pt idx="18">
                  <c:v>1.61295364281523</c:v>
                </c:pt>
                <c:pt idx="19">
                  <c:v>1.68915515029947</c:v>
                </c:pt>
                <c:pt idx="20">
                  <c:v>1.74429289803083</c:v>
                </c:pt>
                <c:pt idx="21">
                  <c:v>1.77493432800019</c:v>
                </c:pt>
                <c:pt idx="22">
                  <c:v>1.8504593115194</c:v>
                </c:pt>
                <c:pt idx="23">
                  <c:v>1.8091209676231</c:v>
                </c:pt>
                <c:pt idx="24">
                  <c:v>1.79363044905526</c:v>
                </c:pt>
                <c:pt idx="25">
                  <c:v>1.75764029317059</c:v>
                </c:pt>
                <c:pt idx="26">
                  <c:v>1.70400929718357</c:v>
                </c:pt>
                <c:pt idx="27">
                  <c:v>1.63589059322024</c:v>
                </c:pt>
                <c:pt idx="28">
                  <c:v>1.53978224799847</c:v>
                </c:pt>
                <c:pt idx="29">
                  <c:v>1.45369470484411</c:v>
                </c:pt>
                <c:pt idx="30">
                  <c:v>1.35003540667144</c:v>
                </c:pt>
                <c:pt idx="31">
                  <c:v>1.24206731900282</c:v>
                </c:pt>
                <c:pt idx="32">
                  <c:v>1.13231738507803</c:v>
                </c:pt>
                <c:pt idx="33">
                  <c:v>1.02326921576533</c:v>
                </c:pt>
                <c:pt idx="34">
                  <c:v>0.921234751591518</c:v>
                </c:pt>
                <c:pt idx="35">
                  <c:v>0.820991857570046</c:v>
                </c:pt>
                <c:pt idx="36">
                  <c:v>0.731294029635345</c:v>
                </c:pt>
                <c:pt idx="37">
                  <c:v>0.651817967718302</c:v>
                </c:pt>
                <c:pt idx="38">
                  <c:v>0.584263879859946</c:v>
                </c:pt>
                <c:pt idx="39">
                  <c:v>0.529961171600733</c:v>
                </c:pt>
                <c:pt idx="40">
                  <c:v>0.488935619825447</c:v>
                </c:pt>
                <c:pt idx="41">
                  <c:v>0.463328811977799</c:v>
                </c:pt>
                <c:pt idx="42">
                  <c:v>0.451819806266795</c:v>
                </c:pt>
                <c:pt idx="43">
                  <c:v>0.454607733071512</c:v>
                </c:pt>
                <c:pt idx="44">
                  <c:v>0.471025789770894</c:v>
                </c:pt>
                <c:pt idx="45">
                  <c:v>0.500090748088649</c:v>
                </c:pt>
                <c:pt idx="46">
                  <c:v>0.540752101295284</c:v>
                </c:pt>
                <c:pt idx="47">
                  <c:v>0.591168426624045</c:v>
                </c:pt>
                <c:pt idx="48">
                  <c:v>0.649972589710243</c:v>
                </c:pt>
                <c:pt idx="49">
                  <c:v>0.715247804808914</c:v>
                </c:pt>
                <c:pt idx="50">
                  <c:v>0.785099649911018</c:v>
                </c:pt>
                <c:pt idx="51">
                  <c:v>0.857593785737148</c:v>
                </c:pt>
                <c:pt idx="52">
                  <c:v>0.930757333249579</c:v>
                </c:pt>
                <c:pt idx="53">
                  <c:v>1.00279812850424</c:v>
                </c:pt>
                <c:pt idx="54">
                  <c:v>1.07188358839903</c:v>
                </c:pt>
                <c:pt idx="55">
                  <c:v>1.13641310056831</c:v>
                </c:pt>
                <c:pt idx="56">
                  <c:v>1.19494056017726</c:v>
                </c:pt>
                <c:pt idx="57">
                  <c:v>1.24622850291149</c:v>
                </c:pt>
                <c:pt idx="58">
                  <c:v>1.28928225823322</c:v>
                </c:pt>
                <c:pt idx="59">
                  <c:v>1.32332789120717</c:v>
                </c:pt>
                <c:pt idx="60">
                  <c:v>1.34787944563016</c:v>
                </c:pt>
                <c:pt idx="61">
                  <c:v>1.36269118987577</c:v>
                </c:pt>
                <c:pt idx="62">
                  <c:v>1.36777773938363</c:v>
                </c:pt>
                <c:pt idx="63">
                  <c:v>1.36339813193048</c:v>
                </c:pt>
                <c:pt idx="64">
                  <c:v>1.35003698997345</c:v>
                </c:pt>
                <c:pt idx="65">
                  <c:v>1.32839168441653</c:v>
                </c:pt>
                <c:pt idx="66">
                  <c:v>1.29933397836256</c:v>
                </c:pt>
                <c:pt idx="67">
                  <c:v>1.26389162571498</c:v>
                </c:pt>
                <c:pt idx="68">
                  <c:v>1.22321119809683</c:v>
                </c:pt>
                <c:pt idx="69">
                  <c:v>1.17852561177396</c:v>
                </c:pt>
                <c:pt idx="70">
                  <c:v>1.13112023212842</c:v>
                </c:pt>
                <c:pt idx="71">
                  <c:v>1.08229655420625</c:v>
                </c:pt>
                <c:pt idx="72">
                  <c:v>1.03334146575116</c:v>
                </c:pt>
                <c:pt idx="73">
                  <c:v>0.985493142998091</c:v>
                </c:pt>
                <c:pt idx="74">
                  <c:v>0.939912897473355</c:v>
                </c:pt>
                <c:pt idx="75">
                  <c:v>0.897658732449206</c:v>
                </c:pt>
                <c:pt idx="76">
                  <c:v>0.859662663585695</c:v>
                </c:pt>
                <c:pt idx="77">
                  <c:v>0.826712663623428</c:v>
                </c:pt>
                <c:pt idx="78">
                  <c:v>0.79943795475287</c:v>
                </c:pt>
                <c:pt idx="79">
                  <c:v>0.778299961585952</c:v>
                </c:pt>
                <c:pt idx="80">
                  <c:v>0.763587122313728</c:v>
                </c:pt>
                <c:pt idx="81">
                  <c:v>0.755414555195842</c:v>
                </c:pt>
                <c:pt idx="82">
                  <c:v>0.753728081816735</c:v>
                </c:pt>
                <c:pt idx="83">
                  <c:v>0.758312232248513</c:v>
                </c:pt>
                <c:pt idx="84">
                  <c:v>0.768802214215803</c:v>
                </c:pt>
                <c:pt idx="85">
                  <c:v>0.784698933828944</c:v>
                </c:pt>
                <c:pt idx="86">
                  <c:v>0.805386959631099</c:v>
                </c:pt>
                <c:pt idx="87">
                  <c:v>0.830154639753948</c:v>
                </c:pt>
                <c:pt idx="88">
                  <c:v>0.858215847430791</c:v>
                </c:pt>
                <c:pt idx="89">
                  <c:v>0.88873276524886</c:v>
                </c:pt>
                <c:pt idx="90">
                  <c:v>0.92083901731146</c:v>
                </c:pt>
                <c:pt idx="91">
                  <c:v>0.953662651765803</c:v>
                </c:pt>
                <c:pt idx="92">
                  <c:v>0.986348315824737</c:v>
                </c:pt>
                <c:pt idx="93">
                  <c:v>1.01807814454476</c:v>
                </c:pt>
                <c:pt idx="94">
                  <c:v>1.04809087376232</c:v>
                </c:pt>
                <c:pt idx="95">
                  <c:v>1.07569876112754</c:v>
                </c:pt>
                <c:pt idx="96">
                  <c:v>1.10030199284957</c:v>
                </c:pt>
                <c:pt idx="97">
                  <c:v>1.12140029161347</c:v>
                </c:pt>
                <c:pt idx="98">
                  <c:v>1.1386015629698</c:v>
                </c:pt>
                <c:pt idx="99">
                  <c:v>1.15162746982815</c:v>
                </c:pt>
                <c:pt idx="100">
                  <c:v>1.16031591991703</c:v>
                </c:pt>
                <c:pt idx="101">
                  <c:v>1.16462052749324</c:v>
                </c:pt>
                <c:pt idx="102">
                  <c:v>1.16460717949119</c:v>
                </c:pt>
                <c:pt idx="103">
                  <c:v>1.16044791246904</c:v>
                </c:pt>
                <c:pt idx="104">
                  <c:v>1.15241235753231</c:v>
                </c:pt>
                <c:pt idx="105">
                  <c:v>1.14085706767938</c:v>
                </c:pt>
                <c:pt idx="106">
                  <c:v>1.12621307994317</c:v>
                </c:pt>
                <c:pt idx="107">
                  <c:v>1.10897209556005</c:v>
                </c:pt>
                <c:pt idx="108">
                  <c:v>1.08967168205353</c:v>
                </c:pt>
                <c:pt idx="109">
                  <c:v>1.06887990785458</c:v>
                </c:pt>
                <c:pt idx="110">
                  <c:v>1.04717981994288</c:v>
                </c:pt>
                <c:pt idx="111">
                  <c:v>1.02515416127528</c:v>
                </c:pt>
                <c:pt idx="112">
                  <c:v>1.00337070357887</c:v>
                </c:pt>
                <c:pt idx="113">
                  <c:v>0.982368540566896</c:v>
                </c:pt>
                <c:pt idx="114">
                  <c:v>0.962645648481066</c:v>
                </c:pt>
                <c:pt idx="115">
                  <c:v>0.944647977140515</c:v>
                </c:pt>
                <c:pt idx="116">
                  <c:v>0.928760285246092</c:v>
                </c:pt>
                <c:pt idx="117">
                  <c:v>0.915298881544141</c:v>
                </c:pt>
                <c:pt idx="118">
                  <c:v>0.904506378883433</c:v>
                </c:pt>
                <c:pt idx="119">
                  <c:v>0.896548513255373</c:v>
                </c:pt>
                <c:pt idx="120">
                  <c:v>0.891513025872797</c:v>
                </c:pt>
                <c:pt idx="121">
                  <c:v>0.889410554363571</c:v>
                </c:pt>
                <c:pt idx="122">
                  <c:v>0.890177430779655</c:v>
                </c:pt>
                <c:pt idx="123">
                  <c:v>0.893680240094194</c:v>
                </c:pt>
                <c:pt idx="124">
                  <c:v>0.899721954360422</c:v>
                </c:pt>
                <c:pt idx="125">
                  <c:v>0.90804942536127</c:v>
                </c:pt>
                <c:pt idx="126">
                  <c:v>0.918361992981999</c:v>
                </c:pt>
                <c:pt idx="127">
                  <c:v>0.930320948106037</c:v>
                </c:pt>
                <c:pt idx="128">
                  <c:v>0.943559577675669</c:v>
                </c:pt>
                <c:pt idx="129">
                  <c:v>0.957693515738356</c:v>
                </c:pt>
                <c:pt idx="130">
                  <c:v>0.972331127567443</c:v>
                </c:pt>
                <c:pt idx="131">
                  <c:v>0.987083663965655</c:v>
                </c:pt>
                <c:pt idx="132">
                  <c:v>1.00157493910525</c:v>
                </c:pt>
                <c:pt idx="133">
                  <c:v>1.01545030706417</c:v>
                </c:pt>
                <c:pt idx="134">
                  <c:v>1.02838473882825</c:v>
                </c:pt>
                <c:pt idx="135">
                  <c:v>1.04008983206833</c:v>
                </c:pt>
                <c:pt idx="136">
                  <c:v>1.0503196195538</c:v>
                </c:pt>
                <c:pt idx="137">
                  <c:v>1.0588750776604</c:v>
                </c:pt>
                <c:pt idx="138">
                  <c:v>1.06560727309227</c:v>
                </c:pt>
                <c:pt idx="139">
                  <c:v>1.07041912270358</c:v>
                </c:pt>
                <c:pt idx="140">
                  <c:v>1.07326577723816</c:v>
                </c:pt>
                <c:pt idx="141">
                  <c:v>1.07415367404015</c:v>
                </c:pt>
                <c:pt idx="142">
                  <c:v>1.07313833552486</c:v>
                </c:pt>
                <c:pt idx="143">
                  <c:v>1.07032101874041</c:v>
                </c:pt>
                <c:pt idx="144">
                  <c:v>1.065844346103</c:v>
                </c:pt>
                <c:pt idx="145">
                  <c:v>1.05988706788019</c:v>
                </c:pt>
                <c:pt idx="146">
                  <c:v>1.05265812288076</c:v>
                </c:pt>
                <c:pt idx="147">
                  <c:v>1.04439017486809</c:v>
                </c:pt>
                <c:pt idx="148">
                  <c:v>1.0353328083624</c:v>
                </c:pt>
                <c:pt idx="149">
                  <c:v>1.02574556877333</c:v>
                </c:pt>
                <c:pt idx="150">
                  <c:v>1.01589102837181</c:v>
                </c:pt>
                <c:pt idx="151">
                  <c:v>1.0060280517418</c:v>
                </c:pt>
                <c:pt idx="152">
                  <c:v>0.996405422422688</c:v>
                </c:pt>
                <c:pt idx="153">
                  <c:v>0.987255976924586</c:v>
                </c:pt>
                <c:pt idx="154">
                  <c:v>0.978791373705274</c:v>
                </c:pt>
                <c:pt idx="155">
                  <c:v>0.971197603629223</c:v>
                </c:pt>
                <c:pt idx="156">
                  <c:v>0.964631325515711</c:v>
                </c:pt>
                <c:pt idx="157">
                  <c:v>0.959217086274384</c:v>
                </c:pt>
                <c:pt idx="158">
                  <c:v>0.955045460478041</c:v>
                </c:pt>
                <c:pt idx="159">
                  <c:v>0.952172119675997</c:v>
                </c:pt>
                <c:pt idx="160">
                  <c:v>0.950617817921599</c:v>
                </c:pt>
                <c:pt idx="161">
                  <c:v>0.95036925744587</c:v>
                </c:pt>
                <c:pt idx="162">
                  <c:v>0.951380777672675</c:v>
                </c:pt>
                <c:pt idx="163">
                  <c:v>0.953576792289593</c:v>
                </c:pt>
                <c:pt idx="164">
                  <c:v>0.956854883238914</c:v>
                </c:pt>
                <c:pt idx="165">
                  <c:v>0.961089447569279</c:v>
                </c:pt>
                <c:pt idx="166">
                  <c:v>0.966135783299802</c:v>
                </c:pt>
                <c:pt idx="167">
                  <c:v>0.971834493916897</c:v>
                </c:pt>
                <c:pt idx="168">
                  <c:v>0.97801608788446</c:v>
                </c:pt>
                <c:pt idx="169">
                  <c:v>0.984505649551357</c:v>
                </c:pt>
                <c:pt idx="170">
                  <c:v>0.991127460957112</c:v>
                </c:pt>
                <c:pt idx="171">
                  <c:v>0.997709460065169</c:v>
                </c:pt>
                <c:pt idx="172">
                  <c:v>1.0040874296253</c:v>
                </c:pt>
                <c:pt idx="173">
                  <c:v>1.01010882185915</c:v>
                </c:pt>
                <c:pt idx="174">
                  <c:v>1.01563613710644</c:v>
                </c:pt>
                <c:pt idx="175">
                  <c:v>1.02054978906027</c:v>
                </c:pt>
                <c:pt idx="176">
                  <c:v>1.02475040483167</c:v>
                </c:pt>
                <c:pt idx="177">
                  <c:v>1.02816052437845</c:v>
                </c:pt>
                <c:pt idx="178">
                  <c:v>1.03072568037367</c:v>
                </c:pt>
                <c:pt idx="179">
                  <c:v>1.0324148559481</c:v>
                </c:pt>
                <c:pt idx="180">
                  <c:v>1.03322033351465</c:v>
                </c:pt>
                <c:pt idx="181">
                  <c:v>1.03315696269597</c:v>
                </c:pt>
                <c:pt idx="182">
                  <c:v>1.03226088889497</c:v>
                </c:pt>
                <c:pt idx="183">
                  <c:v>1.03058779598278</c:v>
                </c:pt>
                <c:pt idx="184">
                  <c:v>1.02821072669143</c:v>
                </c:pt>
                <c:pt idx="185">
                  <c:v>1.02521755240781</c:v>
                </c:pt>
                <c:pt idx="186">
                  <c:v>1.02170817004595</c:v>
                </c:pt>
                <c:pt idx="187">
                  <c:v>1.0177915074609</c:v>
                </c:pt>
                <c:pt idx="188">
                  <c:v>1.01358242045091</c:v>
                </c:pt>
                <c:pt idx="189">
                  <c:v>1.00919856382324</c:v>
                </c:pt>
                <c:pt idx="190">
                  <c:v>1.00475731637272</c:v>
                </c:pt>
                <c:pt idx="191">
                  <c:v>1.00037283508892</c:v>
                </c:pt>
                <c:pt idx="192">
                  <c:v>0.996153307657708</c:v>
                </c:pt>
                <c:pt idx="193">
                  <c:v>0.992198464581576</c:v>
                </c:pt>
                <c:pt idx="194">
                  <c:v>0.988597403264791</c:v>
                </c:pt>
                <c:pt idx="195">
                  <c:v>0.985426766469551</c:v>
                </c:pt>
                <c:pt idx="196">
                  <c:v>0.98274930693651</c:v>
                </c:pt>
                <c:pt idx="197">
                  <c:v>0.980612858971283</c:v>
                </c:pt>
                <c:pt idx="198">
                  <c:v>0.979049726719953</c:v>
                </c:pt>
                <c:pt idx="199">
                  <c:v>0.978076487973581</c:v>
                </c:pt>
                <c:pt idx="200">
                  <c:v>0.977694201920678</c:v>
                </c:pt>
                <c:pt idx="201">
                  <c:v>0.977888999551687</c:v>
                </c:pt>
                <c:pt idx="202">
                  <c:v>0.978633026627325</c:v>
                </c:pt>
                <c:pt idx="203">
                  <c:v>0.979885701438022</c:v>
                </c:pt>
                <c:pt idx="204">
                  <c:v>0.9815952431541</c:v>
                </c:pt>
                <c:pt idx="205">
                  <c:v>0.983700421507761</c:v>
                </c:pt>
                <c:pt idx="206">
                  <c:v>0.986132474931364</c:v>
                </c:pt>
                <c:pt idx="207">
                  <c:v>0.988817142135607</c:v>
                </c:pt>
                <c:pt idx="208">
                  <c:v>0.99167675144137</c:v>
                </c:pt>
                <c:pt idx="209">
                  <c:v>0.994632312938485</c:v>
                </c:pt>
                <c:pt idx="210">
                  <c:v>0.997605560657606</c:v>
                </c:pt>
                <c:pt idx="211">
                  <c:v>1.00052089530063</c:v>
                </c:pt>
                <c:pt idx="212">
                  <c:v>1.00330718254653</c:v>
                </c:pt>
                <c:pt idx="213">
                  <c:v>1.00589936737635</c:v>
                </c:pt>
                <c:pt idx="214">
                  <c:v>1.00823987106829</c:v>
                </c:pt>
                <c:pt idx="215">
                  <c:v>1.01027974431469</c:v>
                </c:pt>
                <c:pt idx="216">
                  <c:v>1.01197955711154</c:v>
                </c:pt>
                <c:pt idx="217">
                  <c:v>1.01331001347119</c:v>
                </c:pt>
                <c:pt idx="218">
                  <c:v>1.01425228641595</c:v>
                </c:pt>
                <c:pt idx="219">
                  <c:v>1.01479807593689</c:v>
                </c:pt>
                <c:pt idx="220">
                  <c:v>1.01494939947389</c:v>
                </c:pt>
                <c:pt idx="221">
                  <c:v>1.01471813083095</c:v>
                </c:pt>
                <c:pt idx="222">
                  <c:v>1.01412530914457</c:v>
                </c:pt>
                <c:pt idx="223">
                  <c:v>1.01320024445614</c:v>
                </c:pt>
                <c:pt idx="224">
                  <c:v>1.01197945050659</c:v>
                </c:pt>
                <c:pt idx="225">
                  <c:v>1.01050543850685</c:v>
                </c:pt>
                <c:pt idx="226">
                  <c:v>1.00882540779682</c:v>
                </c:pt>
                <c:pt idx="227">
                  <c:v>1.00698987047566</c:v>
                </c:pt>
                <c:pt idx="228">
                  <c:v>1.00505124727413</c:v>
                </c:pt>
                <c:pt idx="229">
                  <c:v>1.00306247118278</c:v>
                </c:pt>
                <c:pt idx="230">
                  <c:v>1.00107563370187</c:v>
                </c:pt>
                <c:pt idx="231">
                  <c:v>0.999140706119321</c:v>
                </c:pt>
                <c:pt idx="232">
                  <c:v>0.997304365044113</c:v>
                </c:pt>
                <c:pt idx="233">
                  <c:v>0.995608947634343</c:v>
                </c:pt>
                <c:pt idx="234">
                  <c:v>0.994091557680463</c:v>
                </c:pt>
                <c:pt idx="235">
                  <c:v>0.992783339062812</c:v>
                </c:pt>
                <c:pt idx="236">
                  <c:v>0.991708928229508</c:v>
                </c:pt>
                <c:pt idx="237">
                  <c:v>0.99088609236816</c:v>
                </c:pt>
                <c:pt idx="238">
                  <c:v>0.990325555001862</c:v>
                </c:pt>
                <c:pt idx="239">
                  <c:v>0.990031005949929</c:v>
                </c:pt>
                <c:pt idx="240">
                  <c:v>0.989999288071332</c:v>
                </c:pt>
                <c:pt idx="241">
                  <c:v>0.990220749057145</c:v>
                </c:pt>
                <c:pt idx="242">
                  <c:v>0.990679742847311</c:v>
                </c:pt>
                <c:pt idx="243">
                  <c:v>0.991355262091361</c:v>
                </c:pt>
                <c:pt idx="244">
                  <c:v>0.992221680510561</c:v>
                </c:pt>
                <c:pt idx="245">
                  <c:v>0.993249582091246</c:v>
                </c:pt>
                <c:pt idx="246">
                  <c:v>0.994406652769227</c:v>
                </c:pt>
                <c:pt idx="247">
                  <c:v>0.995658609658849</c:v>
                </c:pt>
                <c:pt idx="248">
                  <c:v>0.996970142926516</c:v>
                </c:pt>
                <c:pt idx="249">
                  <c:v>0.998305846080116</c:v>
                </c:pt>
                <c:pt idx="250">
                  <c:v>0.999631111701032</c:v>
                </c:pt>
                <c:pt idx="251">
                  <c:v>1.0009129714294</c:v>
                </c:pt>
                <c:pt idx="252">
                  <c:v>1.00212086126017</c:v>
                </c:pt>
                <c:pt idx="253">
                  <c:v>1.00322729584212</c:v>
                </c:pt>
                <c:pt idx="254">
                  <c:v>1.00420843841267</c:v>
                </c:pt>
                <c:pt idx="255">
                  <c:v>1.00504455616188</c:v>
                </c:pt>
                <c:pt idx="256">
                  <c:v>1.00572035411077</c:v>
                </c:pt>
                <c:pt idx="257">
                  <c:v>1.00622518392438</c:v>
                </c:pt>
                <c:pt idx="258">
                  <c:v>1.00655312737281</c:v>
                </c:pt>
                <c:pt idx="259">
                  <c:v>1.00670295732213</c:v>
                </c:pt>
                <c:pt idx="260">
                  <c:v>1.00667798210807</c:v>
                </c:pt>
                <c:pt idx="261">
                  <c:v>1.00648578184964</c:v>
                </c:pt>
                <c:pt idx="262">
                  <c:v>1.00613784764189</c:v>
                </c:pt>
                <c:pt idx="263">
                  <c:v>1.00564913657869</c:v>
                </c:pt>
                <c:pt idx="264">
                  <c:v>1.00503755716113</c:v>
                </c:pt>
                <c:pt idx="265">
                  <c:v>1.00432340082247</c:v>
                </c:pt>
                <c:pt idx="266">
                  <c:v>1.00352873603212</c:v>
                </c:pt>
                <c:pt idx="267">
                  <c:v>1.00267678172902</c:v>
                </c:pt>
                <c:pt idx="268">
                  <c:v>1.0017912766898</c:v>
                </c:pt>
                <c:pt idx="269">
                  <c:v>1.00089586087872</c:v>
                </c:pt>
                <c:pt idx="270">
                  <c:v>1.00001348388692</c:v>
                </c:pt>
                <c:pt idx="271">
                  <c:v>0.999165854285091</c:v>
                </c:pt>
                <c:pt idx="272">
                  <c:v>0.998372942133447</c:v>
                </c:pt>
                <c:pt idx="273">
                  <c:v>0.997652545067091</c:v>
                </c:pt>
                <c:pt idx="274">
                  <c:v>0.997019926358954</c:v>
                </c:pt>
                <c:pt idx="275">
                  <c:v>0.99648753121539</c:v>
                </c:pt>
                <c:pt idx="276">
                  <c:v>0.996064785340086</c:v>
                </c:pt>
                <c:pt idx="277">
                  <c:v>0.9957579775691</c:v>
                </c:pt>
                <c:pt idx="278">
                  <c:v>0.995570226190415</c:v>
                </c:pt>
                <c:pt idx="279">
                  <c:v>0.995501526468796</c:v>
                </c:pt>
                <c:pt idx="280">
                  <c:v>0.995548874949707</c:v>
                </c:pt>
                <c:pt idx="281">
                  <c:v>0.995706464358026</c:v>
                </c:pt>
                <c:pt idx="282">
                  <c:v>0.995965941374913</c:v>
                </c:pt>
                <c:pt idx="283">
                  <c:v>0.996316718299151</c:v>
                </c:pt>
                <c:pt idx="284">
                  <c:v>0.996746328599524</c:v>
                </c:pt>
                <c:pt idx="285">
                  <c:v>0.997240815656596</c:v>
                </c:pt>
                <c:pt idx="286">
                  <c:v>0.997785143581758</c:v>
                </c:pt>
                <c:pt idx="287">
                  <c:v>0.99836361888711</c:v>
                </c:pt>
                <c:pt idx="288">
                  <c:v>0.998960311952879</c:v>
                </c:pt>
                <c:pt idx="289">
                  <c:v>0.999559467683657</c:v>
                </c:pt>
                <c:pt idx="290">
                  <c:v>1.00014589543894</c:v>
                </c:pt>
                <c:pt idx="291">
                  <c:v>1.00070532923978</c:v>
                </c:pt>
                <c:pt idx="292">
                  <c:v>1.00122475035991</c:v>
                </c:pt>
                <c:pt idx="293">
                  <c:v>1.00169266567097</c:v>
                </c:pt>
                <c:pt idx="294">
                  <c:v>1.00209933648986</c:v>
                </c:pt>
                <c:pt idx="295">
                  <c:v>1.00243695413167</c:v>
                </c:pt>
                <c:pt idx="296">
                  <c:v>1.0026997598653</c:v>
                </c:pt>
                <c:pt idx="297">
                  <c:v>1.0028841084609</c:v>
                </c:pt>
                <c:pt idx="298">
                  <c:v>1.0029884759713</c:v>
                </c:pt>
                <c:pt idx="299">
                  <c:v>1.003013413769</c:v>
                </c:pt>
                <c:pt idx="300">
                  <c:v>1.00296145213366</c:v>
                </c:pt>
                <c:pt idx="301">
                  <c:v>1.00283695782461</c:v>
                </c:pt>
                <c:pt idx="302">
                  <c:v>1.00264595105619</c:v>
                </c:pt>
                <c:pt idx="303">
                  <c:v>1.00239588810031</c:v>
                </c:pt>
                <c:pt idx="304">
                  <c:v>1.00209541635945</c:v>
                </c:pt>
                <c:pt idx="305">
                  <c:v>1.00175410917449</c:v>
                </c:pt>
                <c:pt idx="306">
                  <c:v>1.00138218785327</c:v>
                </c:pt>
                <c:pt idx="307">
                  <c:v>1.00099023843028</c:v>
                </c:pt>
                <c:pt idx="308">
                  <c:v>1.00058893050169</c:v>
                </c:pt>
                <c:pt idx="309">
                  <c:v>1.00018874513576</c:v>
                </c:pt>
                <c:pt idx="310">
                  <c:v>0.999799718351764</c:v>
                </c:pt>
              </c:numCache>
            </c:numRef>
          </c:val>
          <c:smooth val="1"/>
        </c:ser>
        <c:hiLowLines>
          <c:spPr>
            <a:ln w="0">
              <a:noFill/>
            </a:ln>
          </c:spPr>
        </c:hiLowLines>
        <c:marker val="0"/>
        <c:axId val="23619833"/>
        <c:axId val="43684581"/>
      </c:lineChart>
      <c:catAx>
        <c:axId val="87326638"/>
        <c:scaling>
          <c:orientation val="minMax"/>
        </c:scaling>
        <c:delete val="0"/>
        <c:axPos val="b"/>
        <c:title>
          <c:tx>
            <c:rich>
              <a:bodyPr rot="0"/>
              <a:lstStyle/>
              <a:p>
                <a:pPr>
                  <a:defRPr b="1" lang="en-IN" sz="950" spc="-1" strike="noStrike">
                    <a:solidFill>
                      <a:srgbClr val="000000"/>
                    </a:solidFill>
                    <a:latin typeface="Arial"/>
                    <a:ea typeface="Arial"/>
                  </a:defRPr>
                </a:pPr>
                <a:r>
                  <a:rPr b="1" lang="en-IN" sz="950" spc="-1" strike="noStrike">
                    <a:solidFill>
                      <a:srgbClr val="000000"/>
                    </a:solidFill>
                    <a:latin typeface="Arial"/>
                    <a:ea typeface="Arial"/>
                  </a:rPr>
                  <a:t>Time (sec)</a:t>
                </a:r>
              </a:p>
            </c:rich>
          </c:tx>
          <c:layout>
            <c:manualLayout>
              <c:xMode val="edge"/>
              <c:yMode val="edge"/>
              <c:x val="0.462714240492018"/>
              <c:y val="0.923369659228507"/>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rot="-5400000"/>
          <a:lstStyle/>
          <a:p>
            <a:pPr>
              <a:defRPr b="0" sz="1075" spc="-1" strike="noStrike">
                <a:solidFill>
                  <a:srgbClr val="000000"/>
                </a:solidFill>
                <a:latin typeface="Arial"/>
                <a:ea typeface="Arial"/>
              </a:defRPr>
            </a:pPr>
          </a:p>
        </c:txPr>
        <c:crossAx val="65434144"/>
        <c:crosses val="autoZero"/>
        <c:auto val="1"/>
        <c:lblAlgn val="ctr"/>
        <c:lblOffset val="100"/>
        <c:noMultiLvlLbl val="0"/>
      </c:catAx>
      <c:valAx>
        <c:axId val="65434144"/>
        <c:scaling>
          <c:orientation val="minMax"/>
        </c:scaling>
        <c:delete val="0"/>
        <c:axPos val="l"/>
        <c:majorGridlines>
          <c:spPr>
            <a:ln w="3240">
              <a:solidFill>
                <a:srgbClr val="99cc00"/>
              </a:solidFill>
              <a:round/>
            </a:ln>
          </c:spPr>
        </c:majorGridlines>
        <c:title>
          <c:tx>
            <c:rich>
              <a:bodyPr rot="-5400000"/>
              <a:lstStyle/>
              <a:p>
                <a:pPr>
                  <a:defRPr b="1" lang="en-IN" sz="950" spc="-1" strike="noStrike">
                    <a:solidFill>
                      <a:srgbClr val="000000"/>
                    </a:solidFill>
                    <a:latin typeface="Arial"/>
                    <a:ea typeface="Arial"/>
                  </a:defRPr>
                </a:pPr>
                <a:r>
                  <a:rPr b="1" lang="en-IN" sz="950" spc="-1" strike="noStrike">
                    <a:solidFill>
                      <a:srgbClr val="000000"/>
                    </a:solidFill>
                    <a:latin typeface="Arial"/>
                    <a:ea typeface="Arial"/>
                  </a:rPr>
                  <a:t>SetPoint / Process Value</a:t>
                </a:r>
              </a:p>
            </c:rich>
          </c:tx>
          <c:layout>
            <c:manualLayout>
              <c:xMode val="edge"/>
              <c:yMode val="edge"/>
              <c:x val="0.00596933930267264"/>
              <c:y val="0.28524476734129"/>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1075" spc="-1" strike="noStrike">
                <a:solidFill>
                  <a:srgbClr val="000000"/>
                </a:solidFill>
                <a:latin typeface="Arial"/>
                <a:ea typeface="Arial"/>
              </a:defRPr>
            </a:pPr>
          </a:p>
        </c:txPr>
        <c:crossAx val="87326638"/>
        <c:crosses val="autoZero"/>
        <c:crossBetween val="between"/>
      </c:valAx>
      <c:catAx>
        <c:axId val="23619833"/>
        <c:scaling>
          <c:orientation val="minMax"/>
        </c:scaling>
        <c:delete val="1"/>
        <c:axPos val="t"/>
        <c:numFmt formatCode="General" sourceLinked="1"/>
        <c:majorTickMark val="out"/>
        <c:minorTickMark val="none"/>
        <c:tickLblPos val="none"/>
        <c:spPr>
          <a:ln w="9360">
            <a:solidFill>
              <a:srgbClr val="878787"/>
            </a:solidFill>
            <a:round/>
          </a:ln>
        </c:spPr>
        <c:txPr>
          <a:bodyPr/>
          <a:lstStyle/>
          <a:p>
            <a:pPr>
              <a:defRPr b="0" sz="1050" spc="-1" strike="noStrike">
                <a:solidFill>
                  <a:srgbClr val="000000"/>
                </a:solidFill>
                <a:latin typeface="Arial"/>
                <a:ea typeface="Arial"/>
              </a:defRPr>
            </a:pPr>
          </a:p>
        </c:txPr>
        <c:crossAx val="43684581"/>
        <c:auto val="1"/>
        <c:lblAlgn val="ctr"/>
        <c:lblOffset val="100"/>
        <c:noMultiLvlLbl val="0"/>
      </c:catAx>
      <c:valAx>
        <c:axId val="43684581"/>
        <c:scaling>
          <c:orientation val="minMax"/>
        </c:scaling>
        <c:delete val="0"/>
        <c:axPos val="r"/>
        <c:title>
          <c:tx>
            <c:rich>
              <a:bodyPr rot="-5400000"/>
              <a:lstStyle/>
              <a:p>
                <a:pPr>
                  <a:defRPr b="1" lang="en-IN" sz="950" spc="-1" strike="noStrike">
                    <a:solidFill>
                      <a:srgbClr val="000000"/>
                    </a:solidFill>
                    <a:latin typeface="Arial"/>
                    <a:ea typeface="Arial"/>
                  </a:defRPr>
                </a:pPr>
                <a:r>
                  <a:rPr b="1" lang="en-IN" sz="950" spc="-1" strike="noStrike">
                    <a:solidFill>
                      <a:srgbClr val="000000"/>
                    </a:solidFill>
                    <a:latin typeface="Arial"/>
                    <a:ea typeface="Arial"/>
                  </a:rPr>
                  <a:t>Output</a:t>
                </a:r>
              </a:p>
            </c:rich>
          </c:tx>
          <c:layout>
            <c:manualLayout>
              <c:xMode val="edge"/>
              <c:yMode val="edge"/>
              <c:x val="0.967530411974856"/>
              <c:y val="0.417488323819408"/>
            </c:manualLayout>
          </c:layout>
          <c:overlay val="0"/>
          <c:spPr>
            <a:noFill/>
            <a:ln w="25560">
              <a:noFill/>
            </a:ln>
          </c:spPr>
        </c:title>
        <c:numFmt formatCode="General" sourceLinked="0"/>
        <c:majorTickMark val="cross"/>
        <c:minorTickMark val="none"/>
        <c:tickLblPos val="nextTo"/>
        <c:spPr>
          <a:ln w="3240">
            <a:solidFill>
              <a:srgbClr val="000000"/>
            </a:solidFill>
            <a:round/>
          </a:ln>
        </c:spPr>
        <c:txPr>
          <a:bodyPr/>
          <a:lstStyle/>
          <a:p>
            <a:pPr>
              <a:defRPr b="0" sz="1075" spc="-1" strike="noStrike">
                <a:solidFill>
                  <a:srgbClr val="000000"/>
                </a:solidFill>
                <a:latin typeface="Arial"/>
                <a:ea typeface="Arial"/>
              </a:defRPr>
            </a:pPr>
          </a:p>
        </c:txPr>
        <c:crossAx val="23619833"/>
        <c:crosses val="max"/>
        <c:crossBetween val="between"/>
      </c:valAx>
      <c:spPr>
        <a:solidFill>
          <a:srgbClr val="ccffff"/>
        </a:solidFill>
        <a:ln w="12600">
          <a:solidFill>
            <a:srgbClr val="808080"/>
          </a:solidFill>
          <a:round/>
        </a:ln>
      </c:spPr>
    </c:plotArea>
    <c:legend>
      <c:legendPos val="t"/>
      <c:layout>
        <c:manualLayout>
          <c:xMode val="edge"/>
          <c:yMode val="edge"/>
          <c:x val="0.618990763173834"/>
          <c:y val="0.0116009297464819"/>
          <c:w val="0.376202175449223"/>
          <c:h val="0.0580046487324096"/>
        </c:manualLayout>
      </c:layout>
      <c:overlay val="0"/>
      <c:spPr>
        <a:solidFill>
          <a:srgbClr val="ffffff"/>
        </a:solidFill>
        <a:ln w="3240">
          <a:solidFill>
            <a:srgbClr val="000000"/>
          </a:solidFill>
          <a:round/>
        </a:ln>
      </c:spPr>
      <c:txPr>
        <a:bodyPr/>
        <a:lstStyle/>
        <a:p>
          <a:pPr>
            <a:defRPr b="0" sz="885" spc="-1" strike="noStrike">
              <a:solidFill>
                <a:srgbClr val="000000"/>
              </a:solidFill>
              <a:latin typeface="Arial"/>
              <a:ea typeface="Arial"/>
            </a:defRPr>
          </a:pPr>
        </a:p>
      </c:txPr>
    </c:legend>
    <c:plotVisOnly val="1"/>
    <c:dispBlanksAs val="gap"/>
  </c:chart>
  <c:spPr>
    <a:solidFill>
      <a:srgbClr val="ffffff"/>
    </a:solidFill>
    <a:ln w="25560">
      <a:solidFill>
        <a:srgbClr val="000000"/>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_rels/drawing3.xml.rels><?xml version="1.0" encoding="UTF-8"?>
<Relationships xmlns="http://schemas.openxmlformats.org/package/2006/relationships"><Relationship Id="rId1" Type="http://schemas.openxmlformats.org/officeDocument/2006/relationships/hyperlink" Target="http://www.instrumentationtools.com/" TargetMode="External"/><Relationship Id="rId2" Type="http://schemas.openxmlformats.org/officeDocument/2006/relationships/image" Target="../media/image8.jpeg"/><Relationship Id="rId3" Type="http://schemas.openxmlformats.org/officeDocument/2006/relationships/hyperlink" Target="http://www.instrumentationtools.com/" TargetMode="External"/><Relationship Id="rId4" Type="http://schemas.openxmlformats.org/officeDocument/2006/relationships/image" Target="../media/image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17</xdr:row>
      <xdr:rowOff>76320</xdr:rowOff>
    </xdr:from>
    <xdr:to>
      <xdr:col>14</xdr:col>
      <xdr:colOff>9000</xdr:colOff>
      <xdr:row>42</xdr:row>
      <xdr:rowOff>133200</xdr:rowOff>
    </xdr:to>
    <xdr:graphicFrame>
      <xdr:nvGraphicFramePr>
        <xdr:cNvPr id="0" name="Chart 1"/>
        <xdr:cNvGraphicFramePr/>
      </xdr:nvGraphicFramePr>
      <xdr:xfrm>
        <a:off x="383040" y="2934000"/>
        <a:ext cx="7960320" cy="4161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374040</xdr:colOff>
      <xdr:row>3</xdr:row>
      <xdr:rowOff>9720</xdr:rowOff>
    </xdr:from>
    <xdr:to>
      <xdr:col>8</xdr:col>
      <xdr:colOff>180000</xdr:colOff>
      <xdr:row>9</xdr:row>
      <xdr:rowOff>104400</xdr:rowOff>
    </xdr:to>
    <xdr:sp>
      <xdr:nvSpPr>
        <xdr:cNvPr id="1" name="Rectangle 23"/>
        <xdr:cNvSpPr/>
      </xdr:nvSpPr>
      <xdr:spPr>
        <a:xfrm>
          <a:off x="2790720" y="571680"/>
          <a:ext cx="2216520" cy="1066320"/>
        </a:xfrm>
        <a:prstGeom prst="rect">
          <a:avLst/>
        </a:prstGeom>
        <a:solidFill>
          <a:schemeClr val="accent3"/>
        </a:solidFill>
        <a:ln w="0">
          <a:noFill/>
        </a:ln>
        <a:scene3d>
          <a:camera prst="obliqueBottomRight"/>
          <a:lightRig dir="t" rig="threePt">
            <a:rot lat="0" lon="0" rev="600000"/>
          </a:lightRig>
        </a:scene3d>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9</xdr:col>
      <xdr:colOff>495000</xdr:colOff>
      <xdr:row>3</xdr:row>
      <xdr:rowOff>9720</xdr:rowOff>
    </xdr:from>
    <xdr:to>
      <xdr:col>13</xdr:col>
      <xdr:colOff>300960</xdr:colOff>
      <xdr:row>9</xdr:row>
      <xdr:rowOff>104400</xdr:rowOff>
    </xdr:to>
    <xdr:sp>
      <xdr:nvSpPr>
        <xdr:cNvPr id="2" name="Rectangle 24"/>
        <xdr:cNvSpPr/>
      </xdr:nvSpPr>
      <xdr:spPr>
        <a:xfrm>
          <a:off x="5924880" y="571680"/>
          <a:ext cx="2216520" cy="1066320"/>
        </a:xfrm>
        <a:prstGeom prst="rect">
          <a:avLst/>
        </a:prstGeom>
        <a:solidFill>
          <a:schemeClr val="accent3"/>
        </a:solidFill>
        <a:ln w="0">
          <a:noFill/>
        </a:ln>
        <a:scene3d>
          <a:camera prst="obliqueBottomRight"/>
          <a:lightRig dir="t" rig="threePt">
            <a:rot lat="0" lon="0" rev="600000"/>
          </a:lightRig>
        </a:scene3d>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2</xdr:col>
      <xdr:colOff>228240</xdr:colOff>
      <xdr:row>4</xdr:row>
      <xdr:rowOff>38160</xdr:rowOff>
    </xdr:from>
    <xdr:to>
      <xdr:col>3</xdr:col>
      <xdr:colOff>236880</xdr:colOff>
      <xdr:row>8</xdr:row>
      <xdr:rowOff>85320</xdr:rowOff>
    </xdr:to>
    <xdr:sp>
      <xdr:nvSpPr>
        <xdr:cNvPr id="3" name="Oval 25"/>
        <xdr:cNvSpPr/>
      </xdr:nvSpPr>
      <xdr:spPr>
        <a:xfrm>
          <a:off x="1730160" y="762120"/>
          <a:ext cx="611280" cy="694800"/>
        </a:xfrm>
        <a:prstGeom prst="ellipse">
          <a:avLst/>
        </a:prstGeom>
        <a:solidFill>
          <a:schemeClr val="accent3"/>
        </a:solidFill>
        <a:ln>
          <a:noFill/>
        </a:ln>
      </xdr:spPr>
      <xdr:style>
        <a:lnRef idx="2">
          <a:schemeClr val="accent1">
            <a:shade val="50000"/>
          </a:schemeClr>
        </a:lnRef>
        <a:fillRef idx="1">
          <a:schemeClr val="accent1"/>
        </a:fillRef>
        <a:effectRef idx="0">
          <a:schemeClr val="accent1"/>
        </a:effectRef>
        <a:fontRef idx="minor"/>
      </xdr:style>
    </xdr:sp>
    <xdr:clientData/>
  </xdr:twoCellAnchor>
  <xdr:twoCellAnchor editAs="absolute">
    <xdr:from>
      <xdr:col>8</xdr:col>
      <xdr:colOff>180000</xdr:colOff>
      <xdr:row>6</xdr:row>
      <xdr:rowOff>57240</xdr:rowOff>
    </xdr:from>
    <xdr:to>
      <xdr:col>9</xdr:col>
      <xdr:colOff>494640</xdr:colOff>
      <xdr:row>6</xdr:row>
      <xdr:rowOff>57600</xdr:rowOff>
    </xdr:to>
    <xdr:sp>
      <xdr:nvSpPr>
        <xdr:cNvPr id="4" name="Straight Connector 26"/>
        <xdr:cNvSpPr/>
      </xdr:nvSpPr>
      <xdr:spPr>
        <a:xfrm>
          <a:off x="5007240" y="1104840"/>
          <a:ext cx="917280" cy="360"/>
        </a:xfrm>
        <a:prstGeom prst="line">
          <a:avLst/>
        </a:prstGeom>
        <a:ln w="22225">
          <a:solidFill>
            <a:srgbClr val="000000"/>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3</xdr:col>
      <xdr:colOff>236880</xdr:colOff>
      <xdr:row>6</xdr:row>
      <xdr:rowOff>57240</xdr:rowOff>
    </xdr:from>
    <xdr:to>
      <xdr:col>4</xdr:col>
      <xdr:colOff>374040</xdr:colOff>
      <xdr:row>6</xdr:row>
      <xdr:rowOff>57600</xdr:rowOff>
    </xdr:to>
    <xdr:sp>
      <xdr:nvSpPr>
        <xdr:cNvPr id="5" name="Straight Connector 27"/>
        <xdr:cNvSpPr/>
      </xdr:nvSpPr>
      <xdr:spPr>
        <a:xfrm>
          <a:off x="2341440" y="1104840"/>
          <a:ext cx="449280" cy="360"/>
        </a:xfrm>
        <a:prstGeom prst="line">
          <a:avLst/>
        </a:prstGeom>
        <a:ln w="22225">
          <a:solidFill>
            <a:srgbClr val="000000"/>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1</xdr:col>
      <xdr:colOff>802440</xdr:colOff>
      <xdr:row>6</xdr:row>
      <xdr:rowOff>57240</xdr:rowOff>
    </xdr:from>
    <xdr:to>
      <xdr:col>2</xdr:col>
      <xdr:colOff>227880</xdr:colOff>
      <xdr:row>6</xdr:row>
      <xdr:rowOff>57600</xdr:rowOff>
    </xdr:to>
    <xdr:sp>
      <xdr:nvSpPr>
        <xdr:cNvPr id="6" name="Straight Arrow Connector 28"/>
        <xdr:cNvSpPr/>
      </xdr:nvSpPr>
      <xdr:spPr>
        <a:xfrm>
          <a:off x="1185480" y="1104840"/>
          <a:ext cx="544320" cy="360"/>
        </a:xfrm>
        <a:custGeom>
          <a:avLst/>
          <a:gdLst/>
          <a:ahLst/>
          <a:rect l="l" t="t" r="r" b="b"/>
          <a:pathLst>
            <a:path w="21600" h="21600">
              <a:moveTo>
                <a:pt x="0" y="0"/>
              </a:moveTo>
              <a:lnTo>
                <a:pt x="21600" y="21600"/>
              </a:lnTo>
            </a:path>
          </a:pathLst>
        </a:custGeom>
        <a:noFill/>
        <a:ln w="22225">
          <a:solidFill>
            <a:srgbClr val="000000"/>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13</xdr:col>
      <xdr:colOff>301320</xdr:colOff>
      <xdr:row>6</xdr:row>
      <xdr:rowOff>57240</xdr:rowOff>
    </xdr:from>
    <xdr:to>
      <xdr:col>15</xdr:col>
      <xdr:colOff>274680</xdr:colOff>
      <xdr:row>6</xdr:row>
      <xdr:rowOff>57600</xdr:rowOff>
    </xdr:to>
    <xdr:sp>
      <xdr:nvSpPr>
        <xdr:cNvPr id="7" name="Straight Arrow Connector 29"/>
        <xdr:cNvSpPr/>
      </xdr:nvSpPr>
      <xdr:spPr>
        <a:xfrm>
          <a:off x="8141760" y="1104840"/>
          <a:ext cx="1069920" cy="360"/>
        </a:xfrm>
        <a:custGeom>
          <a:avLst/>
          <a:gdLst/>
          <a:ahLst/>
          <a:rect l="l" t="t" r="r" b="b"/>
          <a:pathLst>
            <a:path w="21600" h="21600">
              <a:moveTo>
                <a:pt x="0" y="0"/>
              </a:moveTo>
              <a:lnTo>
                <a:pt x="21600" y="21600"/>
              </a:lnTo>
            </a:path>
          </a:pathLst>
        </a:custGeom>
        <a:noFill/>
        <a:ln w="22225">
          <a:solidFill>
            <a:srgbClr val="000000"/>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2</xdr:col>
      <xdr:colOff>534240</xdr:colOff>
      <xdr:row>8</xdr:row>
      <xdr:rowOff>86040</xdr:rowOff>
    </xdr:from>
    <xdr:to>
      <xdr:col>14</xdr:col>
      <xdr:colOff>342360</xdr:colOff>
      <xdr:row>13</xdr:row>
      <xdr:rowOff>9360</xdr:rowOff>
    </xdr:to>
    <xdr:sp>
      <xdr:nvSpPr>
        <xdr:cNvPr id="8" name="Elbow Connector 30"/>
        <xdr:cNvSpPr/>
      </xdr:nvSpPr>
      <xdr:spPr>
        <a:xfrm rot="10800000">
          <a:off x="2036160" y="1457280"/>
          <a:ext cx="6640560" cy="732960"/>
        </a:xfrm>
        <a:prstGeom prst="bentConnector2">
          <a:avLst/>
        </a:prstGeom>
        <a:noFill/>
        <a:ln w="22225">
          <a:solidFill>
            <a:srgbClr val="000000"/>
          </a:solidFill>
          <a:round/>
          <a:tailEnd len="med" type="arrow" w="med"/>
        </a:ln>
      </xdr:spPr>
      <xdr:style>
        <a:lnRef idx="1">
          <a:schemeClr val="accent1"/>
        </a:lnRef>
        <a:fillRef idx="0">
          <a:schemeClr val="accent1"/>
        </a:fillRef>
        <a:effectRef idx="0">
          <a:schemeClr val="accent1"/>
        </a:effectRef>
        <a:fontRef idx="minor"/>
      </xdr:style>
    </xdr:sp>
    <xdr:clientData/>
  </xdr:twoCellAnchor>
  <xdr:twoCellAnchor editAs="absolute">
    <xdr:from>
      <xdr:col>14</xdr:col>
      <xdr:colOff>342000</xdr:colOff>
      <xdr:row>6</xdr:row>
      <xdr:rowOff>57240</xdr:rowOff>
    </xdr:from>
    <xdr:to>
      <xdr:col>14</xdr:col>
      <xdr:colOff>342360</xdr:colOff>
      <xdr:row>13</xdr:row>
      <xdr:rowOff>9360</xdr:rowOff>
    </xdr:to>
    <xdr:sp>
      <xdr:nvSpPr>
        <xdr:cNvPr id="9" name="Straight Connector 31"/>
        <xdr:cNvSpPr/>
      </xdr:nvSpPr>
      <xdr:spPr>
        <a:xfrm flipV="1">
          <a:off x="8676360" y="1104840"/>
          <a:ext cx="360" cy="1085760"/>
        </a:xfrm>
        <a:prstGeom prst="line">
          <a:avLst/>
        </a:prstGeom>
        <a:ln w="22225">
          <a:solidFill>
            <a:srgbClr val="000000"/>
          </a:solidFill>
          <a:round/>
        </a:ln>
      </xdr:spPr>
      <xdr:style>
        <a:lnRef idx="1">
          <a:schemeClr val="accent1"/>
        </a:lnRef>
        <a:fillRef idx="0">
          <a:schemeClr val="accent1"/>
        </a:fillRef>
        <a:effectRef idx="0">
          <a:schemeClr val="accent1"/>
        </a:effectRef>
        <a:fontRef idx="minor"/>
      </xdr:style>
    </xdr:sp>
    <xdr:clientData/>
  </xdr:twoCellAnchor>
  <xdr:twoCellAnchor editAs="absolute">
    <xdr:from>
      <xdr:col>4</xdr:col>
      <xdr:colOff>527040</xdr:colOff>
      <xdr:row>4</xdr:row>
      <xdr:rowOff>38160</xdr:rowOff>
    </xdr:from>
    <xdr:to>
      <xdr:col>8</xdr:col>
      <xdr:colOff>180000</xdr:colOff>
      <xdr:row>9</xdr:row>
      <xdr:rowOff>3960</xdr:rowOff>
    </xdr:to>
    <xdr:sp>
      <xdr:nvSpPr>
        <xdr:cNvPr id="10" name="TextBox 51"/>
        <xdr:cNvSpPr/>
      </xdr:nvSpPr>
      <xdr:spPr>
        <a:xfrm>
          <a:off x="2943720" y="762120"/>
          <a:ext cx="2063520" cy="7754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PID   CONTROLLER</a:t>
          </a:r>
          <a:endParaRPr b="0" lang="en-CA" sz="1800" spc="-1" strike="noStrike">
            <a:latin typeface="Times New Roman"/>
          </a:endParaRPr>
        </a:p>
        <a:p>
          <a:pPr>
            <a:lnSpc>
              <a:spcPct val="100000"/>
            </a:lnSpc>
          </a:pPr>
          <a:endParaRPr b="0" lang="en-CA" sz="1800" spc="-1" strike="noStrike">
            <a:latin typeface="Times New Roman"/>
          </a:endParaRPr>
        </a:p>
        <a:p>
          <a:pPr>
            <a:lnSpc>
              <a:spcPct val="100000"/>
            </a:lnSpc>
          </a:pPr>
          <a:endParaRPr b="0" lang="en-CA" sz="1800" spc="-1" strike="noStrike">
            <a:latin typeface="Times New Roman"/>
          </a:endParaRPr>
        </a:p>
      </xdr:txBody>
    </xdr:sp>
    <xdr:clientData/>
  </xdr:twoCellAnchor>
  <xdr:twoCellAnchor editAs="absolute">
    <xdr:from>
      <xdr:col>5</xdr:col>
      <xdr:colOff>29520</xdr:colOff>
      <xdr:row>6</xdr:row>
      <xdr:rowOff>47880</xdr:rowOff>
    </xdr:from>
    <xdr:to>
      <xdr:col>8</xdr:col>
      <xdr:colOff>208800</xdr:colOff>
      <xdr:row>8</xdr:row>
      <xdr:rowOff>97560</xdr:rowOff>
    </xdr:to>
    <xdr:sp>
      <xdr:nvSpPr>
        <xdr:cNvPr id="11" name="TextBox 52"/>
        <xdr:cNvSpPr/>
      </xdr:nvSpPr>
      <xdr:spPr>
        <a:xfrm>
          <a:off x="3048840" y="1095480"/>
          <a:ext cx="1987200" cy="37368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2000" spc="-1" strike="noStrike">
              <a:solidFill>
                <a:srgbClr val="000000"/>
              </a:solidFill>
              <a:latin typeface="Arial"/>
            </a:rPr>
            <a:t>C + 1/Is + Ds</a:t>
          </a:r>
          <a:endParaRPr b="0" lang="en-CA" sz="2000" spc="-1" strike="noStrike">
            <a:latin typeface="Times New Roman"/>
          </a:endParaRPr>
        </a:p>
      </xdr:txBody>
    </xdr:sp>
    <xdr:clientData/>
  </xdr:twoCellAnchor>
  <xdr:twoCellAnchor editAs="absolute">
    <xdr:from>
      <xdr:col>10</xdr:col>
      <xdr:colOff>427320</xdr:colOff>
      <xdr:row>4</xdr:row>
      <xdr:rowOff>38160</xdr:rowOff>
    </xdr:from>
    <xdr:to>
      <xdr:col>13</xdr:col>
      <xdr:colOff>300600</xdr:colOff>
      <xdr:row>6</xdr:row>
      <xdr:rowOff>32760</xdr:rowOff>
    </xdr:to>
    <xdr:sp>
      <xdr:nvSpPr>
        <xdr:cNvPr id="12" name="TextBox 54"/>
        <xdr:cNvSpPr/>
      </xdr:nvSpPr>
      <xdr:spPr>
        <a:xfrm>
          <a:off x="6459840" y="762120"/>
          <a:ext cx="168120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PROCESS</a:t>
          </a:r>
          <a:endParaRPr b="0" lang="en-CA" sz="1800" spc="-1" strike="noStrike">
            <a:latin typeface="Times New Roman"/>
          </a:endParaRPr>
        </a:p>
      </xdr:txBody>
    </xdr:sp>
    <xdr:clientData/>
  </xdr:twoCellAnchor>
  <xdr:twoCellAnchor editAs="absolute">
    <xdr:from>
      <xdr:col>9</xdr:col>
      <xdr:colOff>590400</xdr:colOff>
      <xdr:row>6</xdr:row>
      <xdr:rowOff>47880</xdr:rowOff>
    </xdr:from>
    <xdr:to>
      <xdr:col>13</xdr:col>
      <xdr:colOff>243360</xdr:colOff>
      <xdr:row>9</xdr:row>
      <xdr:rowOff>135720</xdr:rowOff>
    </xdr:to>
    <xdr:sp>
      <xdr:nvSpPr>
        <xdr:cNvPr id="13" name="TextBox 55"/>
        <xdr:cNvSpPr/>
      </xdr:nvSpPr>
      <xdr:spPr>
        <a:xfrm>
          <a:off x="6020280" y="1095480"/>
          <a:ext cx="2063520" cy="5738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Arial"/>
            </a:rPr>
            <a:t>K/(1+Ts) * e^(-Ls)</a:t>
          </a:r>
          <a:endParaRPr b="0" lang="en-CA" sz="1800" spc="-1" strike="noStrike">
            <a:latin typeface="Times New Roman"/>
          </a:endParaRPr>
        </a:p>
        <a:p>
          <a:pPr>
            <a:lnSpc>
              <a:spcPct val="100000"/>
            </a:lnSpc>
          </a:pPr>
          <a:endParaRPr b="0" lang="en-CA" sz="1800" spc="-1" strike="noStrike">
            <a:latin typeface="Times New Roman"/>
          </a:endParaRPr>
        </a:p>
      </xdr:txBody>
    </xdr:sp>
    <xdr:clientData/>
  </xdr:twoCellAnchor>
  <xdr:twoCellAnchor editAs="absolute">
    <xdr:from>
      <xdr:col>1</xdr:col>
      <xdr:colOff>38160</xdr:colOff>
      <xdr:row>4</xdr:row>
      <xdr:rowOff>38160</xdr:rowOff>
    </xdr:from>
    <xdr:to>
      <xdr:col>2</xdr:col>
      <xdr:colOff>141840</xdr:colOff>
      <xdr:row>7</xdr:row>
      <xdr:rowOff>99360</xdr:rowOff>
    </xdr:to>
    <xdr:sp>
      <xdr:nvSpPr>
        <xdr:cNvPr id="14" name="TextBox 56"/>
        <xdr:cNvSpPr/>
      </xdr:nvSpPr>
      <xdr:spPr>
        <a:xfrm>
          <a:off x="421200" y="762120"/>
          <a:ext cx="1222560" cy="5468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SETPOINT</a:t>
          </a:r>
          <a:endParaRPr b="0" lang="en-CA" sz="1800" spc="-1" strike="noStrike">
            <a:latin typeface="Times New Roman"/>
          </a:endParaRPr>
        </a:p>
        <a:p>
          <a:pPr>
            <a:lnSpc>
              <a:spcPct val="100000"/>
            </a:lnSpc>
          </a:pPr>
          <a:r>
            <a:rPr b="1" lang="en-US" sz="1800" spc="-1" strike="noStrike">
              <a:solidFill>
                <a:srgbClr val="000000"/>
              </a:solidFill>
              <a:latin typeface="Calibri"/>
            </a:rPr>
            <a:t>      </a:t>
          </a:r>
          <a:r>
            <a:rPr b="1" lang="en-US" sz="1800" spc="-1" strike="noStrike">
              <a:solidFill>
                <a:srgbClr val="000000"/>
              </a:solidFill>
              <a:latin typeface="Calibri"/>
            </a:rPr>
            <a:t>SP</a:t>
          </a:r>
          <a:endParaRPr b="0" lang="en-CA" sz="1800" spc="-1" strike="noStrike">
            <a:latin typeface="Times New Roman"/>
          </a:endParaRPr>
        </a:p>
      </xdr:txBody>
    </xdr:sp>
    <xdr:clientData/>
  </xdr:twoCellAnchor>
  <xdr:twoCellAnchor editAs="absolute">
    <xdr:from>
      <xdr:col>1</xdr:col>
      <xdr:colOff>1108440</xdr:colOff>
      <xdr:row>6</xdr:row>
      <xdr:rowOff>95400</xdr:rowOff>
    </xdr:from>
    <xdr:to>
      <xdr:col>2</xdr:col>
      <xdr:colOff>256680</xdr:colOff>
      <xdr:row>8</xdr:row>
      <xdr:rowOff>89640</xdr:rowOff>
    </xdr:to>
    <xdr:sp>
      <xdr:nvSpPr>
        <xdr:cNvPr id="15" name="TextBox 57"/>
        <xdr:cNvSpPr/>
      </xdr:nvSpPr>
      <xdr:spPr>
        <a:xfrm>
          <a:off x="1491480" y="1143000"/>
          <a:ext cx="26712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a:t>
          </a:r>
          <a:endParaRPr b="0" lang="en-CA" sz="1800" spc="-1" strike="noStrike">
            <a:latin typeface="Times New Roman"/>
          </a:endParaRPr>
        </a:p>
      </xdr:txBody>
    </xdr:sp>
    <xdr:clientData/>
  </xdr:twoCellAnchor>
  <xdr:twoCellAnchor editAs="absolute">
    <xdr:from>
      <xdr:col>2</xdr:col>
      <xdr:colOff>257040</xdr:colOff>
      <xdr:row>8</xdr:row>
      <xdr:rowOff>95400</xdr:rowOff>
    </xdr:from>
    <xdr:to>
      <xdr:col>2</xdr:col>
      <xdr:colOff>524160</xdr:colOff>
      <xdr:row>10</xdr:row>
      <xdr:rowOff>89640</xdr:rowOff>
    </xdr:to>
    <xdr:sp>
      <xdr:nvSpPr>
        <xdr:cNvPr id="16" name="TextBox 58"/>
        <xdr:cNvSpPr/>
      </xdr:nvSpPr>
      <xdr:spPr>
        <a:xfrm>
          <a:off x="1758960" y="1467000"/>
          <a:ext cx="26712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a:t>
          </a:r>
          <a:endParaRPr b="0" lang="en-CA" sz="1800" spc="-1" strike="noStrike">
            <a:latin typeface="Times New Roman"/>
          </a:endParaRPr>
        </a:p>
      </xdr:txBody>
    </xdr:sp>
    <xdr:clientData/>
  </xdr:twoCellAnchor>
  <xdr:twoCellAnchor editAs="absolute">
    <xdr:from>
      <xdr:col>8</xdr:col>
      <xdr:colOff>180360</xdr:colOff>
      <xdr:row>2</xdr:row>
      <xdr:rowOff>9360</xdr:rowOff>
    </xdr:from>
    <xdr:to>
      <xdr:col>9</xdr:col>
      <xdr:colOff>561600</xdr:colOff>
      <xdr:row>5</xdr:row>
      <xdr:rowOff>152640</xdr:rowOff>
    </xdr:to>
    <xdr:sp>
      <xdr:nvSpPr>
        <xdr:cNvPr id="17" name="TextBox 59"/>
        <xdr:cNvSpPr/>
      </xdr:nvSpPr>
      <xdr:spPr>
        <a:xfrm>
          <a:off x="5007600" y="542880"/>
          <a:ext cx="983880" cy="4957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600" spc="-1" strike="noStrike">
              <a:solidFill>
                <a:srgbClr val="000000"/>
              </a:solidFill>
              <a:latin typeface="Calibri"/>
            </a:rPr>
            <a:t>OUTPUT</a:t>
          </a:r>
          <a:endParaRPr b="0" lang="en-CA" sz="1600" spc="-1" strike="noStrike">
            <a:latin typeface="Times New Roman"/>
          </a:endParaRPr>
        </a:p>
        <a:p>
          <a:pPr>
            <a:lnSpc>
              <a:spcPct val="100000"/>
            </a:lnSpc>
          </a:pPr>
          <a:r>
            <a:rPr b="1" lang="en-US" sz="1600" spc="-1" strike="noStrike">
              <a:solidFill>
                <a:srgbClr val="000000"/>
              </a:solidFill>
              <a:latin typeface="Calibri"/>
            </a:rPr>
            <a:t>    </a:t>
          </a:r>
          <a:r>
            <a:rPr b="1" lang="en-US" sz="1600" spc="-1" strike="noStrike">
              <a:solidFill>
                <a:srgbClr val="000000"/>
              </a:solidFill>
              <a:latin typeface="Calibri"/>
            </a:rPr>
            <a:t>MV</a:t>
          </a:r>
          <a:endParaRPr b="0" lang="en-CA" sz="1600" spc="-1" strike="noStrike">
            <a:latin typeface="Times New Roman"/>
          </a:endParaRPr>
        </a:p>
      </xdr:txBody>
    </xdr:sp>
    <xdr:clientData/>
  </xdr:twoCellAnchor>
  <xdr:twoCellAnchor editAs="absolute">
    <xdr:from>
      <xdr:col>13</xdr:col>
      <xdr:colOff>262800</xdr:colOff>
      <xdr:row>4</xdr:row>
      <xdr:rowOff>47520</xdr:rowOff>
    </xdr:from>
    <xdr:to>
      <xdr:col>15</xdr:col>
      <xdr:colOff>732960</xdr:colOff>
      <xdr:row>6</xdr:row>
      <xdr:rowOff>16560</xdr:rowOff>
    </xdr:to>
    <xdr:sp>
      <xdr:nvSpPr>
        <xdr:cNvPr id="18" name="TextBox 60"/>
        <xdr:cNvSpPr/>
      </xdr:nvSpPr>
      <xdr:spPr>
        <a:xfrm>
          <a:off x="8103240" y="771480"/>
          <a:ext cx="1566720" cy="29268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600" spc="-1" strike="noStrike">
              <a:solidFill>
                <a:srgbClr val="000000"/>
              </a:solidFill>
              <a:latin typeface="Calibri"/>
            </a:rPr>
            <a:t>PROCESS VALUE </a:t>
          </a:r>
          <a:endParaRPr b="0" lang="en-CA" sz="1600" spc="-1" strike="noStrike">
            <a:latin typeface="Times New Roman"/>
          </a:endParaRPr>
        </a:p>
      </xdr:txBody>
    </xdr:sp>
    <xdr:clientData/>
  </xdr:twoCellAnchor>
  <xdr:twoCellAnchor editAs="absolute">
    <xdr:from>
      <xdr:col>14</xdr:col>
      <xdr:colOff>342360</xdr:colOff>
      <xdr:row>6</xdr:row>
      <xdr:rowOff>95400</xdr:rowOff>
    </xdr:from>
    <xdr:to>
      <xdr:col>15</xdr:col>
      <xdr:colOff>198000</xdr:colOff>
      <xdr:row>8</xdr:row>
      <xdr:rowOff>89640</xdr:rowOff>
    </xdr:to>
    <xdr:sp>
      <xdr:nvSpPr>
        <xdr:cNvPr id="19" name="TextBox 61"/>
        <xdr:cNvSpPr/>
      </xdr:nvSpPr>
      <xdr:spPr>
        <a:xfrm>
          <a:off x="8676720" y="1143000"/>
          <a:ext cx="45828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PV</a:t>
          </a:r>
          <a:endParaRPr b="0" lang="en-CA" sz="1800" spc="-1" strike="noStrike">
            <a:latin typeface="Times New Roman"/>
          </a:endParaRPr>
        </a:p>
      </xdr:txBody>
    </xdr:sp>
    <xdr:clientData/>
  </xdr:twoCellAnchor>
  <xdr:twoCellAnchor editAs="absolute">
    <xdr:from>
      <xdr:col>2</xdr:col>
      <xdr:colOff>591480</xdr:colOff>
      <xdr:row>8</xdr:row>
      <xdr:rowOff>57240</xdr:rowOff>
    </xdr:from>
    <xdr:to>
      <xdr:col>4</xdr:col>
      <xdr:colOff>144720</xdr:colOff>
      <xdr:row>10</xdr:row>
      <xdr:rowOff>51480</xdr:rowOff>
    </xdr:to>
    <xdr:sp>
      <xdr:nvSpPr>
        <xdr:cNvPr id="20" name="TextBox 62"/>
        <xdr:cNvSpPr/>
      </xdr:nvSpPr>
      <xdr:spPr>
        <a:xfrm>
          <a:off x="2093400" y="1428840"/>
          <a:ext cx="46800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000000"/>
              </a:solidFill>
              <a:latin typeface="Calibri"/>
            </a:rPr>
            <a:t>PV</a:t>
          </a:r>
          <a:endParaRPr b="0" lang="en-CA" sz="1800" spc="-1" strike="noStrike">
            <a:latin typeface="Times New Roman"/>
          </a:endParaRPr>
        </a:p>
      </xdr:txBody>
    </xdr:sp>
    <xdr:clientData/>
  </xdr:twoCellAnchor>
  <xdr:twoCellAnchor editAs="absolute">
    <xdr:from>
      <xdr:col>6</xdr:col>
      <xdr:colOff>468360</xdr:colOff>
      <xdr:row>10</xdr:row>
      <xdr:rowOff>133200</xdr:rowOff>
    </xdr:from>
    <xdr:to>
      <xdr:col>11</xdr:col>
      <xdr:colOff>149400</xdr:colOff>
      <xdr:row>12</xdr:row>
      <xdr:rowOff>127800</xdr:rowOff>
    </xdr:to>
    <xdr:sp>
      <xdr:nvSpPr>
        <xdr:cNvPr id="21" name="TextBox 65"/>
        <xdr:cNvSpPr/>
      </xdr:nvSpPr>
      <xdr:spPr>
        <a:xfrm>
          <a:off x="4090320" y="1828800"/>
          <a:ext cx="269424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1" lang="en-US" sz="1800" spc="-1" strike="noStrike">
              <a:solidFill>
                <a:srgbClr val="ff0000"/>
              </a:solidFill>
              <a:latin typeface="Calibri"/>
            </a:rPr>
            <a:t>InstrumentationTools.com</a:t>
          </a:r>
          <a:endParaRPr b="0" lang="en-CA" sz="18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9360</xdr:colOff>
      <xdr:row>5</xdr:row>
      <xdr:rowOff>28440</xdr:rowOff>
    </xdr:from>
    <xdr:to>
      <xdr:col>1</xdr:col>
      <xdr:colOff>6800400</xdr:colOff>
      <xdr:row>22</xdr:row>
      <xdr:rowOff>161640</xdr:rowOff>
    </xdr:to>
    <xdr:pic>
      <xdr:nvPicPr>
        <xdr:cNvPr id="22" name="Picture 1" descr="http://www.csimn.com/CSI_images/pid_controller1.png"/>
        <xdr:cNvPicPr/>
      </xdr:nvPicPr>
      <xdr:blipFill>
        <a:blip r:embed="rId1"/>
        <a:stretch/>
      </xdr:blipFill>
      <xdr:spPr>
        <a:xfrm>
          <a:off x="612000" y="1038240"/>
          <a:ext cx="6791040" cy="2885760"/>
        </a:xfrm>
        <a:prstGeom prst="rect">
          <a:avLst/>
        </a:prstGeom>
        <a:ln w="9525">
          <a:noFill/>
        </a:ln>
      </xdr:spPr>
    </xdr:pic>
    <xdr:clientData/>
  </xdr:twoCellAnchor>
  <xdr:twoCellAnchor editAs="twoCell">
    <xdr:from>
      <xdr:col>1</xdr:col>
      <xdr:colOff>76320</xdr:colOff>
      <xdr:row>58</xdr:row>
      <xdr:rowOff>85680</xdr:rowOff>
    </xdr:from>
    <xdr:to>
      <xdr:col>1</xdr:col>
      <xdr:colOff>6876720</xdr:colOff>
      <xdr:row>58</xdr:row>
      <xdr:rowOff>2990520</xdr:rowOff>
    </xdr:to>
    <xdr:pic>
      <xdr:nvPicPr>
        <xdr:cNvPr id="23" name="Picture 2" descr="http://www.csimn.com/CSI_images/pid_controller2.png"/>
        <xdr:cNvPicPr/>
      </xdr:nvPicPr>
      <xdr:blipFill>
        <a:blip r:embed="rId2"/>
        <a:stretch/>
      </xdr:blipFill>
      <xdr:spPr>
        <a:xfrm>
          <a:off x="678960" y="11468160"/>
          <a:ext cx="6800400" cy="2904840"/>
        </a:xfrm>
        <a:prstGeom prst="rect">
          <a:avLst/>
        </a:prstGeom>
        <a:ln w="9525">
          <a:noFill/>
        </a:ln>
      </xdr:spPr>
    </xdr:pic>
    <xdr:clientData/>
  </xdr:twoCellAnchor>
  <xdr:twoCellAnchor editAs="twoCell">
    <xdr:from>
      <xdr:col>1</xdr:col>
      <xdr:colOff>104760</xdr:colOff>
      <xdr:row>73</xdr:row>
      <xdr:rowOff>104760</xdr:rowOff>
    </xdr:from>
    <xdr:to>
      <xdr:col>1</xdr:col>
      <xdr:colOff>5524200</xdr:colOff>
      <xdr:row>74</xdr:row>
      <xdr:rowOff>4238280</xdr:rowOff>
    </xdr:to>
    <xdr:pic>
      <xdr:nvPicPr>
        <xdr:cNvPr id="24" name="Picture 3" descr="http://www.csimn.com/CSI_images/pid_simplified.png"/>
        <xdr:cNvPicPr/>
      </xdr:nvPicPr>
      <xdr:blipFill>
        <a:blip r:embed="rId3"/>
        <a:stretch/>
      </xdr:blipFill>
      <xdr:spPr>
        <a:xfrm>
          <a:off x="707400" y="17525880"/>
          <a:ext cx="5419440" cy="4295520"/>
        </a:xfrm>
        <a:prstGeom prst="rect">
          <a:avLst/>
        </a:prstGeom>
        <a:ln w="9525">
          <a:noFill/>
        </a:ln>
      </xdr:spPr>
    </xdr:pic>
    <xdr:clientData/>
  </xdr:twoCellAnchor>
  <xdr:twoCellAnchor editAs="twoCell">
    <xdr:from>
      <xdr:col>1</xdr:col>
      <xdr:colOff>104760</xdr:colOff>
      <xdr:row>109</xdr:row>
      <xdr:rowOff>200160</xdr:rowOff>
    </xdr:from>
    <xdr:to>
      <xdr:col>1</xdr:col>
      <xdr:colOff>5800320</xdr:colOff>
      <xdr:row>111</xdr:row>
      <xdr:rowOff>104760</xdr:rowOff>
    </xdr:to>
    <xdr:pic>
      <xdr:nvPicPr>
        <xdr:cNvPr id="25" name="Picture 7" descr="http://www.csimn.com/CSI_images/pid_curve.png"/>
        <xdr:cNvPicPr/>
      </xdr:nvPicPr>
      <xdr:blipFill>
        <a:blip r:embed="rId4"/>
        <a:stretch/>
      </xdr:blipFill>
      <xdr:spPr>
        <a:xfrm>
          <a:off x="707400" y="28889640"/>
          <a:ext cx="5695560" cy="2704680"/>
        </a:xfrm>
        <a:prstGeom prst="rect">
          <a:avLst/>
        </a:prstGeom>
        <a:ln w="9525">
          <a:noFill/>
        </a:ln>
      </xdr:spPr>
    </xdr:pic>
    <xdr:clientData/>
  </xdr:twoCellAnchor>
  <xdr:twoCellAnchor editAs="twoCell">
    <xdr:from>
      <xdr:col>0</xdr:col>
      <xdr:colOff>399960</xdr:colOff>
      <xdr:row>123</xdr:row>
      <xdr:rowOff>0</xdr:rowOff>
    </xdr:from>
    <xdr:to>
      <xdr:col>1</xdr:col>
      <xdr:colOff>6210000</xdr:colOff>
      <xdr:row>123</xdr:row>
      <xdr:rowOff>0</xdr:rowOff>
    </xdr:to>
    <xdr:pic>
      <xdr:nvPicPr>
        <xdr:cNvPr id="26" name="Picture 9" descr="http://www.csimn.com/CSI_images/pid_pi.png"/>
        <xdr:cNvPicPr/>
      </xdr:nvPicPr>
      <xdr:blipFill>
        <a:blip r:embed="rId5"/>
        <a:stretch/>
      </xdr:blipFill>
      <xdr:spPr>
        <a:xfrm>
          <a:off x="399960" y="34137720"/>
          <a:ext cx="6412680" cy="0"/>
        </a:xfrm>
        <a:prstGeom prst="rect">
          <a:avLst/>
        </a:prstGeom>
        <a:ln w="9525">
          <a:noFill/>
        </a:ln>
      </xdr:spPr>
    </xdr:pic>
    <xdr:clientData/>
  </xdr:twoCellAnchor>
  <xdr:twoCellAnchor editAs="oneCell">
    <xdr:from>
      <xdr:col>0</xdr:col>
      <xdr:colOff>590400</xdr:colOff>
      <xdr:row>122</xdr:row>
      <xdr:rowOff>66600</xdr:rowOff>
    </xdr:from>
    <xdr:to>
      <xdr:col>1</xdr:col>
      <xdr:colOff>5228640</xdr:colOff>
      <xdr:row>142</xdr:row>
      <xdr:rowOff>132840</xdr:rowOff>
    </xdr:to>
    <xdr:pic>
      <xdr:nvPicPr>
        <xdr:cNvPr id="27" name="Picture 7" descr="http://www.csimn.com/CSI_images/pid_ponly.png"/>
        <xdr:cNvPicPr/>
      </xdr:nvPicPr>
      <xdr:blipFill>
        <a:blip r:embed="rId6"/>
        <a:stretch/>
      </xdr:blipFill>
      <xdr:spPr>
        <a:xfrm>
          <a:off x="590400" y="33985080"/>
          <a:ext cx="5240880" cy="3362040"/>
        </a:xfrm>
        <a:prstGeom prst="rect">
          <a:avLst/>
        </a:prstGeom>
        <a:ln w="9525">
          <a:noFill/>
        </a:ln>
      </xdr:spPr>
    </xdr:pic>
    <xdr:clientData/>
  </xdr:twoCellAnchor>
  <xdr:twoCellAnchor editAs="oneCell">
    <xdr:from>
      <xdr:col>1</xdr:col>
      <xdr:colOff>209520</xdr:colOff>
      <xdr:row>150</xdr:row>
      <xdr:rowOff>66600</xdr:rowOff>
    </xdr:from>
    <xdr:to>
      <xdr:col>1</xdr:col>
      <xdr:colOff>5933520</xdr:colOff>
      <xdr:row>172</xdr:row>
      <xdr:rowOff>142560</xdr:rowOff>
    </xdr:to>
    <xdr:pic>
      <xdr:nvPicPr>
        <xdr:cNvPr id="28" name="Picture 8" descr="http://www.csimn.com/CSI_images/pid_pi.png"/>
        <xdr:cNvPicPr/>
      </xdr:nvPicPr>
      <xdr:blipFill>
        <a:blip r:embed="rId7"/>
        <a:stretch/>
      </xdr:blipFill>
      <xdr:spPr>
        <a:xfrm>
          <a:off x="812160" y="38728440"/>
          <a:ext cx="5724000" cy="3638520"/>
        </a:xfrm>
        <a:prstGeom prst="rect">
          <a:avLst/>
        </a:prstGeom>
        <a:ln w="9525">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16</xdr:row>
      <xdr:rowOff>0</xdr:rowOff>
    </xdr:from>
    <xdr:to>
      <xdr:col>1</xdr:col>
      <xdr:colOff>5495400</xdr:colOff>
      <xdr:row>17</xdr:row>
      <xdr:rowOff>514080</xdr:rowOff>
    </xdr:to>
    <xdr:pic>
      <xdr:nvPicPr>
        <xdr:cNvPr id="29" name="Picture 3" descr="First Order Process Model">
          <a:hlinkClick r:id="rId1"/>
        </xdr:cNvPr>
        <xdr:cNvPicPr/>
      </xdr:nvPicPr>
      <xdr:blipFill>
        <a:blip r:embed="rId2"/>
        <a:stretch/>
      </xdr:blipFill>
      <xdr:spPr>
        <a:xfrm>
          <a:off x="231840" y="3029040"/>
          <a:ext cx="5495400" cy="3714480"/>
        </a:xfrm>
        <a:prstGeom prst="rect">
          <a:avLst/>
        </a:prstGeom>
        <a:ln w="9525">
          <a:noFill/>
        </a:ln>
      </xdr:spPr>
    </xdr:pic>
    <xdr:clientData/>
  </xdr:twoCellAnchor>
  <xdr:twoCellAnchor editAs="oneCell">
    <xdr:from>
      <xdr:col>1</xdr:col>
      <xdr:colOff>0</xdr:colOff>
      <xdr:row>63</xdr:row>
      <xdr:rowOff>0</xdr:rowOff>
    </xdr:from>
    <xdr:to>
      <xdr:col>1</xdr:col>
      <xdr:colOff>6562440</xdr:colOff>
      <xdr:row>63</xdr:row>
      <xdr:rowOff>3514320</xdr:rowOff>
    </xdr:to>
    <xdr:pic>
      <xdr:nvPicPr>
        <xdr:cNvPr id="30" name="Picture 4" descr="">
          <a:hlinkClick r:id="rId3"/>
        </xdr:cNvPr>
        <xdr:cNvPicPr/>
      </xdr:nvPicPr>
      <xdr:blipFill>
        <a:blip r:embed="rId4"/>
        <a:stretch/>
      </xdr:blipFill>
      <xdr:spPr>
        <a:xfrm>
          <a:off x="231840" y="15116040"/>
          <a:ext cx="6562440" cy="3514320"/>
        </a:xfrm>
        <a:prstGeom prst="rect">
          <a:avLst/>
        </a:prstGeom>
        <a:ln w="9525">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hyperlink" Target="http://www.instrumentationtools.com/" TargetMode="External"/><Relationship Id="rId2" Type="http://schemas.openxmlformats.org/officeDocument/2006/relationships/hyperlink" Target="http://www.instrumentationtools.com/" TargetMode="External"/><Relationship Id="rId3" Type="http://schemas.openxmlformats.org/officeDocument/2006/relationships/hyperlink" Target="http://www.instrumentationtools.com/" TargetMode="External"/><Relationship Id="rId4" Type="http://schemas.openxmlformats.org/officeDocument/2006/relationships/hyperlink" Target="http://www.instrumentationtools.com/" TargetMode="External"/><Relationship Id="rId5" Type="http://schemas.openxmlformats.org/officeDocument/2006/relationships/hyperlink" Target="http://www.instrumentationtools.com/" TargetMode="External"/><Relationship Id="rId6" Type="http://schemas.openxmlformats.org/officeDocument/2006/relationships/hyperlink" Target="http://www.instrumentationtools.com/" TargetMode="External"/><Relationship Id="rId7" Type="http://schemas.openxmlformats.org/officeDocument/2006/relationships/hyperlink" Target="http://www.instrumentationtools.com/" TargetMode="External"/><Relationship Id="rId8" Type="http://schemas.openxmlformats.org/officeDocument/2006/relationships/hyperlink" Target="http://www.instrumentationtools.com/" TargetMode="External"/><Relationship Id="rId9"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www.instrumentationtools.com/" TargetMode="External"/><Relationship Id="rId2" Type="http://schemas.openxmlformats.org/officeDocument/2006/relationships/hyperlink" Target="http://www.instrumentationtools.com/" TargetMode="External"/><Relationship Id="rId3" Type="http://schemas.openxmlformats.org/officeDocument/2006/relationships/hyperlink" Target="http://www.instrumentationtools.com/" TargetMode="External"/><Relationship Id="rId4" Type="http://schemas.openxmlformats.org/officeDocument/2006/relationships/hyperlink" Target="http://www.instrumentationtools.com/" TargetMode="External"/><Relationship Id="rId5"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42"/>
  <sheetViews>
    <sheetView showFormulas="false" showGridLines="false" showRowColHeaders="fals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8.55078125" defaultRowHeight="12.75" zeroHeight="false" outlineLevelRow="0" outlineLevelCol="0"/>
  <cols>
    <col collapsed="false" customWidth="true" hidden="false" outlineLevel="0" max="14" min="14" style="0" width="53.71"/>
  </cols>
  <sheetData>
    <row r="1" customFormat="false" ht="48" hidden="false" customHeight="true" outlineLevel="0" collapsed="false">
      <c r="B1" s="1" t="s">
        <v>0</v>
      </c>
      <c r="C1" s="1"/>
      <c r="D1" s="1"/>
      <c r="E1" s="1"/>
      <c r="F1" s="1"/>
      <c r="G1" s="1"/>
      <c r="H1" s="1"/>
      <c r="I1" s="1"/>
      <c r="J1" s="1"/>
      <c r="K1" s="1"/>
      <c r="L1" s="1"/>
      <c r="M1" s="1"/>
      <c r="N1" s="1"/>
    </row>
    <row r="2" customFormat="false" ht="12.75" hidden="false" customHeight="false" outlineLevel="0" collapsed="false">
      <c r="B2" s="2"/>
      <c r="C2" s="2"/>
      <c r="D2" s="2"/>
      <c r="E2" s="2"/>
      <c r="F2" s="2"/>
      <c r="G2" s="2"/>
      <c r="H2" s="2"/>
      <c r="I2" s="2"/>
      <c r="J2" s="2"/>
      <c r="K2" s="2"/>
      <c r="L2" s="2"/>
      <c r="M2" s="2"/>
      <c r="N2" s="2"/>
    </row>
    <row r="3" customFormat="false" ht="12.75" hidden="false" customHeight="false" outlineLevel="0" collapsed="false">
      <c r="B3" s="2"/>
      <c r="C3" s="2"/>
      <c r="D3" s="2"/>
      <c r="E3" s="2"/>
      <c r="F3" s="2"/>
      <c r="G3" s="2"/>
      <c r="H3" s="2"/>
      <c r="I3" s="2"/>
      <c r="J3" s="2"/>
      <c r="K3" s="2"/>
      <c r="L3" s="2"/>
      <c r="M3" s="2"/>
      <c r="N3" s="2"/>
    </row>
    <row r="4" s="3" customFormat="true" ht="15.75" hidden="false" customHeight="false" outlineLevel="0" collapsed="false">
      <c r="B4" s="4" t="s">
        <v>1</v>
      </c>
      <c r="C4" s="5"/>
      <c r="D4" s="5"/>
      <c r="E4" s="5"/>
      <c r="F4" s="5"/>
      <c r="G4" s="5"/>
      <c r="H4" s="5"/>
      <c r="I4" s="5"/>
      <c r="J4" s="5"/>
      <c r="K4" s="5"/>
      <c r="L4" s="5"/>
      <c r="M4" s="5"/>
      <c r="N4" s="5"/>
    </row>
    <row r="5" s="3" customFormat="true" ht="9.75" hidden="false" customHeight="true" outlineLevel="0" collapsed="false">
      <c r="B5" s="4"/>
      <c r="C5" s="5"/>
      <c r="D5" s="5"/>
      <c r="E5" s="5"/>
      <c r="F5" s="5"/>
      <c r="G5" s="5"/>
      <c r="H5" s="5"/>
      <c r="I5" s="5"/>
      <c r="J5" s="5"/>
      <c r="K5" s="5"/>
      <c r="L5" s="5"/>
      <c r="M5" s="5"/>
      <c r="N5" s="5"/>
    </row>
    <row r="6" customFormat="false" ht="12.75" hidden="false" customHeight="true" outlineLevel="0" collapsed="false">
      <c r="B6" s="6" t="s">
        <v>2</v>
      </c>
      <c r="C6" s="6"/>
      <c r="D6" s="6"/>
      <c r="E6" s="6"/>
      <c r="F6" s="6"/>
      <c r="G6" s="6"/>
      <c r="H6" s="6"/>
      <c r="I6" s="6"/>
      <c r="J6" s="6"/>
      <c r="K6" s="6"/>
      <c r="L6" s="6"/>
      <c r="M6" s="6"/>
      <c r="N6" s="6"/>
    </row>
    <row r="7" customFormat="false" ht="38.25" hidden="false" customHeight="true" outlineLevel="0" collapsed="false">
      <c r="B7" s="6"/>
      <c r="C7" s="6"/>
      <c r="D7" s="6"/>
      <c r="E7" s="6"/>
      <c r="F7" s="6"/>
      <c r="G7" s="6"/>
      <c r="H7" s="6"/>
      <c r="I7" s="6"/>
      <c r="J7" s="6"/>
      <c r="K7" s="6"/>
      <c r="L7" s="6"/>
      <c r="M7" s="6"/>
      <c r="N7" s="6"/>
    </row>
    <row r="8" customFormat="false" ht="12.75" hidden="false" customHeight="false" outlineLevel="0" collapsed="false">
      <c r="B8" s="7"/>
      <c r="C8" s="7"/>
      <c r="D8" s="7"/>
      <c r="E8" s="7"/>
      <c r="F8" s="7"/>
      <c r="G8" s="7"/>
      <c r="H8" s="7"/>
      <c r="I8" s="7"/>
      <c r="J8" s="7"/>
      <c r="K8" s="7"/>
      <c r="L8" s="7"/>
      <c r="M8" s="7"/>
      <c r="N8" s="7"/>
    </row>
    <row r="9" customFormat="false" ht="15" hidden="false" customHeight="true" outlineLevel="0" collapsed="false">
      <c r="B9" s="6" t="s">
        <v>3</v>
      </c>
      <c r="C9" s="6"/>
      <c r="D9" s="6"/>
      <c r="E9" s="6"/>
      <c r="F9" s="6"/>
      <c r="G9" s="6"/>
      <c r="H9" s="6"/>
      <c r="I9" s="6"/>
      <c r="J9" s="6"/>
      <c r="K9" s="6"/>
      <c r="L9" s="6"/>
      <c r="M9" s="6"/>
      <c r="N9" s="6"/>
    </row>
    <row r="10" customFormat="false" ht="12.75" hidden="false" customHeight="false" outlineLevel="0" collapsed="false">
      <c r="B10" s="7"/>
      <c r="C10" s="7"/>
      <c r="D10" s="7"/>
      <c r="E10" s="7"/>
      <c r="F10" s="7"/>
      <c r="G10" s="7"/>
      <c r="H10" s="7"/>
      <c r="I10" s="7"/>
      <c r="J10" s="7"/>
      <c r="K10" s="7"/>
      <c r="L10" s="7"/>
      <c r="M10" s="7"/>
      <c r="N10" s="7"/>
    </row>
    <row r="11" customFormat="false" ht="15" hidden="false" customHeight="true" outlineLevel="0" collapsed="false">
      <c r="B11" s="6" t="s">
        <v>4</v>
      </c>
      <c r="C11" s="6"/>
      <c r="D11" s="6"/>
      <c r="E11" s="6"/>
      <c r="F11" s="6"/>
      <c r="G11" s="6"/>
      <c r="H11" s="6"/>
      <c r="I11" s="6"/>
      <c r="J11" s="6"/>
      <c r="K11" s="6"/>
      <c r="L11" s="6"/>
      <c r="M11" s="6"/>
      <c r="N11" s="6"/>
    </row>
    <row r="12" customFormat="false" ht="12.75" hidden="false" customHeight="false" outlineLevel="0" collapsed="false">
      <c r="B12" s="7"/>
      <c r="C12" s="7"/>
      <c r="D12" s="7"/>
      <c r="E12" s="7"/>
      <c r="F12" s="7"/>
      <c r="G12" s="7"/>
      <c r="H12" s="7"/>
      <c r="I12" s="7"/>
      <c r="J12" s="7"/>
      <c r="K12" s="7"/>
      <c r="L12" s="7"/>
      <c r="M12" s="7"/>
      <c r="N12" s="7"/>
    </row>
    <row r="13" customFormat="false" ht="15.75" hidden="false" customHeight="true" outlineLevel="0" collapsed="false">
      <c r="B13" s="8" t="s">
        <v>5</v>
      </c>
      <c r="C13" s="8"/>
      <c r="D13" s="8"/>
      <c r="E13" s="8"/>
      <c r="F13" s="8"/>
      <c r="G13" s="8"/>
      <c r="H13" s="8"/>
      <c r="I13" s="8"/>
      <c r="J13" s="8"/>
      <c r="K13" s="8"/>
      <c r="L13" s="8"/>
      <c r="M13" s="8"/>
      <c r="N13" s="8"/>
    </row>
    <row r="14" customFormat="false" ht="12.75" hidden="false" customHeight="false" outlineLevel="0" collapsed="false">
      <c r="B14" s="7"/>
      <c r="C14" s="7"/>
      <c r="D14" s="7"/>
      <c r="E14" s="7"/>
      <c r="F14" s="7"/>
      <c r="G14" s="7"/>
      <c r="H14" s="7"/>
      <c r="I14" s="7"/>
      <c r="J14" s="7"/>
      <c r="K14" s="7"/>
      <c r="L14" s="7"/>
      <c r="M14" s="7"/>
      <c r="N14" s="7"/>
    </row>
    <row r="15" customFormat="false" ht="15" hidden="false" customHeight="true" outlineLevel="0" collapsed="false">
      <c r="B15" s="6" t="s">
        <v>6</v>
      </c>
      <c r="C15" s="6"/>
      <c r="D15" s="6"/>
      <c r="E15" s="6"/>
      <c r="F15" s="6"/>
      <c r="G15" s="6"/>
      <c r="H15" s="6"/>
      <c r="I15" s="6"/>
      <c r="J15" s="6"/>
      <c r="K15" s="6"/>
      <c r="L15" s="6"/>
      <c r="M15" s="6"/>
      <c r="N15" s="6"/>
    </row>
    <row r="16" customFormat="false" ht="12.75" hidden="false" customHeight="false" outlineLevel="0" collapsed="false">
      <c r="B16" s="7"/>
      <c r="C16" s="7"/>
      <c r="D16" s="7"/>
      <c r="E16" s="7"/>
      <c r="F16" s="7"/>
      <c r="G16" s="7"/>
      <c r="H16" s="7"/>
      <c r="I16" s="7"/>
      <c r="J16" s="7"/>
      <c r="K16" s="7"/>
      <c r="L16" s="7"/>
      <c r="M16" s="7"/>
      <c r="N16" s="7"/>
    </row>
    <row r="17" customFormat="false" ht="15" hidden="false" customHeight="true" outlineLevel="0" collapsed="false">
      <c r="B17" s="6" t="s">
        <v>7</v>
      </c>
      <c r="C17" s="6"/>
      <c r="D17" s="6"/>
      <c r="E17" s="6"/>
      <c r="F17" s="6"/>
      <c r="G17" s="6"/>
      <c r="H17" s="6"/>
      <c r="I17" s="6"/>
      <c r="J17" s="6"/>
      <c r="K17" s="6"/>
      <c r="L17" s="6"/>
      <c r="M17" s="6"/>
      <c r="N17" s="6"/>
    </row>
    <row r="18" customFormat="false" ht="12.75" hidden="false" customHeight="false" outlineLevel="0" collapsed="false">
      <c r="B18" s="7"/>
      <c r="C18" s="7"/>
      <c r="D18" s="7"/>
      <c r="E18" s="7"/>
      <c r="F18" s="7"/>
      <c r="G18" s="7"/>
      <c r="H18" s="7"/>
      <c r="I18" s="7"/>
      <c r="J18" s="7"/>
      <c r="K18" s="7"/>
      <c r="L18" s="7"/>
      <c r="M18" s="7"/>
      <c r="N18" s="7"/>
    </row>
    <row r="19" customFormat="false" ht="15" hidden="false" customHeight="true" outlineLevel="0" collapsed="false">
      <c r="B19" s="6" t="s">
        <v>8</v>
      </c>
      <c r="C19" s="6"/>
      <c r="D19" s="6"/>
      <c r="E19" s="6"/>
      <c r="F19" s="6"/>
      <c r="G19" s="6"/>
      <c r="H19" s="6"/>
      <c r="I19" s="6"/>
      <c r="J19" s="6"/>
      <c r="K19" s="6"/>
      <c r="L19" s="6"/>
      <c r="M19" s="6"/>
      <c r="N19" s="6"/>
    </row>
    <row r="20" customFormat="false" ht="12.75" hidden="false" customHeight="false" outlineLevel="0" collapsed="false">
      <c r="B20" s="2"/>
      <c r="C20" s="2"/>
      <c r="D20" s="2"/>
      <c r="E20" s="2"/>
      <c r="F20" s="2"/>
      <c r="G20" s="2"/>
      <c r="H20" s="2"/>
      <c r="I20" s="2"/>
      <c r="J20" s="2"/>
      <c r="K20" s="2"/>
      <c r="L20" s="2"/>
      <c r="M20" s="2"/>
      <c r="N20" s="2"/>
    </row>
    <row r="21" customFormat="false" ht="15" hidden="false" customHeight="true" outlineLevel="0" collapsed="false">
      <c r="B21" s="6" t="s">
        <v>9</v>
      </c>
      <c r="C21" s="6"/>
      <c r="D21" s="6"/>
      <c r="E21" s="6"/>
      <c r="F21" s="6"/>
      <c r="G21" s="6"/>
      <c r="H21" s="6"/>
      <c r="I21" s="6"/>
      <c r="J21" s="6"/>
      <c r="K21" s="6"/>
      <c r="L21" s="6"/>
      <c r="M21" s="6"/>
      <c r="N21" s="6"/>
    </row>
    <row r="22" customFormat="false" ht="12.75" hidden="false" customHeight="false" outlineLevel="0" collapsed="false">
      <c r="B22" s="2"/>
      <c r="C22" s="2"/>
      <c r="D22" s="2"/>
      <c r="E22" s="2"/>
      <c r="F22" s="2"/>
      <c r="G22" s="2"/>
      <c r="H22" s="2"/>
      <c r="I22" s="2"/>
      <c r="J22" s="2"/>
      <c r="K22" s="2"/>
      <c r="L22" s="2"/>
      <c r="M22" s="2"/>
      <c r="N22" s="2"/>
    </row>
    <row r="23" customFormat="false" ht="15" hidden="false" customHeight="true" outlineLevel="0" collapsed="false">
      <c r="B23" s="6" t="s">
        <v>10</v>
      </c>
      <c r="C23" s="6"/>
      <c r="D23" s="6"/>
      <c r="E23" s="6"/>
      <c r="F23" s="6"/>
      <c r="G23" s="6"/>
      <c r="H23" s="6"/>
      <c r="I23" s="6"/>
      <c r="J23" s="6"/>
      <c r="K23" s="6"/>
      <c r="L23" s="6"/>
      <c r="M23" s="6"/>
      <c r="N23" s="6"/>
    </row>
    <row r="24" customFormat="false" ht="12.75" hidden="false" customHeight="false" outlineLevel="0" collapsed="false">
      <c r="B24" s="2"/>
      <c r="C24" s="2"/>
      <c r="D24" s="2"/>
      <c r="E24" s="2"/>
      <c r="F24" s="2"/>
      <c r="G24" s="2"/>
      <c r="H24" s="2"/>
      <c r="I24" s="2"/>
      <c r="J24" s="2"/>
      <c r="K24" s="2"/>
      <c r="L24" s="2"/>
      <c r="M24" s="2"/>
      <c r="N24" s="2"/>
    </row>
    <row r="25" customFormat="false" ht="15" hidden="false" customHeight="true" outlineLevel="0" collapsed="false">
      <c r="B25" s="6" t="s">
        <v>11</v>
      </c>
      <c r="C25" s="6"/>
      <c r="D25" s="6"/>
      <c r="E25" s="6"/>
      <c r="F25" s="6"/>
      <c r="G25" s="6"/>
      <c r="H25" s="6"/>
      <c r="I25" s="6"/>
      <c r="J25" s="6"/>
      <c r="K25" s="6"/>
      <c r="L25" s="6"/>
      <c r="M25" s="6"/>
      <c r="N25" s="6"/>
    </row>
    <row r="27" customFormat="false" ht="15.75" hidden="false" customHeight="true" outlineLevel="0" collapsed="false">
      <c r="B27" s="8" t="s">
        <v>12</v>
      </c>
      <c r="C27" s="8"/>
      <c r="D27" s="8"/>
      <c r="E27" s="8"/>
      <c r="F27" s="8"/>
      <c r="G27" s="8"/>
      <c r="H27" s="8"/>
      <c r="I27" s="8"/>
      <c r="J27" s="8"/>
      <c r="K27" s="8"/>
      <c r="L27" s="8"/>
      <c r="M27" s="8"/>
      <c r="N27" s="8"/>
    </row>
    <row r="29" customFormat="false" ht="15" hidden="false" customHeight="true" outlineLevel="0" collapsed="false">
      <c r="B29" s="6" t="s">
        <v>13</v>
      </c>
      <c r="C29" s="6"/>
      <c r="D29" s="6"/>
      <c r="E29" s="6"/>
      <c r="F29" s="6"/>
      <c r="G29" s="6"/>
      <c r="H29" s="6"/>
      <c r="I29" s="6"/>
      <c r="J29" s="6"/>
      <c r="K29" s="6"/>
      <c r="L29" s="6"/>
      <c r="M29" s="6"/>
      <c r="N29" s="6"/>
    </row>
    <row r="31" customFormat="false" ht="15" hidden="false" customHeight="true" outlineLevel="0" collapsed="false">
      <c r="B31" s="6" t="s">
        <v>14</v>
      </c>
      <c r="C31" s="6"/>
      <c r="D31" s="6"/>
      <c r="E31" s="6"/>
      <c r="F31" s="6"/>
      <c r="G31" s="6"/>
      <c r="H31" s="6"/>
      <c r="I31" s="6"/>
      <c r="J31" s="6"/>
      <c r="K31" s="6"/>
      <c r="L31" s="6"/>
      <c r="M31" s="6"/>
      <c r="N31" s="6"/>
    </row>
    <row r="33" customFormat="false" ht="15" hidden="false" customHeight="true" outlineLevel="0" collapsed="false">
      <c r="B33" s="6" t="s">
        <v>15</v>
      </c>
      <c r="C33" s="6"/>
      <c r="D33" s="6"/>
      <c r="E33" s="6"/>
      <c r="F33" s="6"/>
      <c r="G33" s="6"/>
      <c r="H33" s="6"/>
      <c r="I33" s="6"/>
      <c r="J33" s="6"/>
      <c r="K33" s="6"/>
      <c r="L33" s="6"/>
      <c r="M33" s="6"/>
      <c r="N33" s="6"/>
    </row>
    <row r="35" customFormat="false" ht="15" hidden="false" customHeight="true" outlineLevel="0" collapsed="false">
      <c r="B35" s="6" t="s">
        <v>16</v>
      </c>
      <c r="C35" s="6"/>
      <c r="D35" s="6"/>
      <c r="E35" s="6"/>
      <c r="F35" s="6"/>
      <c r="G35" s="6"/>
      <c r="H35" s="6"/>
      <c r="I35" s="6"/>
      <c r="J35" s="6"/>
      <c r="K35" s="6"/>
      <c r="L35" s="6"/>
      <c r="M35" s="6"/>
      <c r="N35" s="6"/>
    </row>
    <row r="37" customFormat="false" ht="15" hidden="false" customHeight="true" outlineLevel="0" collapsed="false">
      <c r="B37" s="6" t="s">
        <v>17</v>
      </c>
      <c r="C37" s="6"/>
      <c r="D37" s="6"/>
      <c r="E37" s="6"/>
      <c r="F37" s="6"/>
      <c r="G37" s="6"/>
      <c r="H37" s="6"/>
      <c r="I37" s="6"/>
      <c r="J37" s="6"/>
      <c r="K37" s="6"/>
      <c r="L37" s="6"/>
      <c r="M37" s="6"/>
      <c r="N37" s="6"/>
    </row>
    <row r="39" customFormat="false" ht="15" hidden="false" customHeight="true" outlineLevel="0" collapsed="false">
      <c r="B39" s="6" t="s">
        <v>18</v>
      </c>
      <c r="C39" s="6"/>
      <c r="D39" s="6"/>
      <c r="E39" s="6"/>
      <c r="F39" s="6"/>
      <c r="G39" s="6"/>
      <c r="H39" s="6"/>
      <c r="I39" s="6"/>
      <c r="J39" s="6"/>
      <c r="K39" s="6"/>
      <c r="L39" s="6"/>
      <c r="M39" s="6"/>
      <c r="N39" s="6"/>
    </row>
    <row r="40" customFormat="false" ht="12.75" hidden="false" customHeight="false" outlineLevel="0" collapsed="false">
      <c r="B40" s="9"/>
      <c r="C40" s="9"/>
      <c r="D40" s="9"/>
      <c r="E40" s="9"/>
      <c r="F40" s="9"/>
      <c r="G40" s="9"/>
      <c r="H40" s="9"/>
      <c r="I40" s="9"/>
      <c r="J40" s="9"/>
      <c r="K40" s="9"/>
      <c r="L40" s="9"/>
      <c r="M40" s="9"/>
    </row>
    <row r="41" customFormat="false" ht="15" hidden="false" customHeight="false" outlineLevel="0" collapsed="false">
      <c r="B41" s="10"/>
      <c r="C41" s="11"/>
      <c r="D41" s="11"/>
      <c r="E41" s="11"/>
      <c r="F41" s="11"/>
      <c r="G41" s="11"/>
      <c r="H41" s="11"/>
      <c r="I41" s="11"/>
      <c r="J41" s="11"/>
      <c r="K41" s="11"/>
      <c r="M41" s="11"/>
      <c r="N41" s="12" t="s">
        <v>19</v>
      </c>
    </row>
    <row r="42" customFormat="false" ht="15" hidden="false" customHeight="false" outlineLevel="0" collapsed="false">
      <c r="N42" s="13" t="s">
        <v>20</v>
      </c>
    </row>
  </sheetData>
  <sheetProtection sheet="true" formatCells="false" formatColumns="false" formatRows="false" insertColumns="false" insertRows="false" insertHyperlinks="false" deleteColumns="false" deleteRows="false" sort="false" autoFilter="false" pivotTables="false"/>
  <mergeCells count="19">
    <mergeCell ref="B1:N1"/>
    <mergeCell ref="B6:N7"/>
    <mergeCell ref="B9:N9"/>
    <mergeCell ref="B11:N11"/>
    <mergeCell ref="B13:N13"/>
    <mergeCell ref="B15:N15"/>
    <mergeCell ref="B17:N17"/>
    <mergeCell ref="B19:N19"/>
    <mergeCell ref="B21:N21"/>
    <mergeCell ref="B23:N23"/>
    <mergeCell ref="B25:N25"/>
    <mergeCell ref="B27:N27"/>
    <mergeCell ref="B29:N29"/>
    <mergeCell ref="B31:N31"/>
    <mergeCell ref="B33:N33"/>
    <mergeCell ref="B35:N35"/>
    <mergeCell ref="B37:N37"/>
    <mergeCell ref="B39:N39"/>
    <mergeCell ref="B40:M4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49"/>
  <sheetViews>
    <sheetView showFormulas="false" showGridLines="true" showRowColHeaders="false" showZeros="true" rightToLeft="false" tabSelected="false" showOutlineSymbols="true" defaultGridColor="true" view="normal" topLeftCell="A13" colorId="64" zoomScale="100" zoomScaleNormal="100" zoomScalePageLayoutView="100" workbookViewId="0">
      <selection pane="topLeft" activeCell="U27" activeCellId="0" sqref="U27"/>
    </sheetView>
  </sheetViews>
  <sheetFormatPr defaultColWidth="8.55078125" defaultRowHeight="12.75" zeroHeight="false" outlineLevelRow="0" outlineLevelCol="0"/>
  <cols>
    <col collapsed="false" customWidth="true" hidden="false" outlineLevel="0" max="1" min="1" style="0" width="5.43"/>
    <col collapsed="false" customWidth="true" hidden="false" outlineLevel="0" max="2" min="2" style="0" width="15.86"/>
    <col collapsed="false" customWidth="true" hidden="false" outlineLevel="0" max="4" min="4" style="0" width="4.43"/>
    <col collapsed="false" customWidth="true" hidden="false" outlineLevel="0" max="14" min="14" style="0" width="7"/>
    <col collapsed="false" customWidth="true" hidden="false" outlineLevel="0" max="16" min="16" style="0" width="24.86"/>
    <col collapsed="false" customWidth="true" hidden="false" outlineLevel="0" max="17" min="17" style="14" width="14.86"/>
  </cols>
  <sheetData>
    <row r="1" customFormat="false" ht="0.75" hidden="false" customHeight="true" outlineLevel="0" collapsed="false">
      <c r="A1" s="15" t="s">
        <v>21</v>
      </c>
      <c r="B1" s="15"/>
      <c r="C1" s="15"/>
      <c r="D1" s="15"/>
      <c r="E1" s="15"/>
      <c r="F1" s="15"/>
      <c r="G1" s="15"/>
      <c r="H1" s="15"/>
      <c r="I1" s="15"/>
      <c r="J1" s="15"/>
      <c r="K1" s="15"/>
      <c r="L1" s="15"/>
      <c r="M1" s="15"/>
      <c r="N1" s="15"/>
      <c r="O1" s="15"/>
      <c r="P1" s="15"/>
      <c r="Q1" s="15"/>
      <c r="R1" s="16"/>
      <c r="S1" s="16"/>
    </row>
    <row r="2" s="17" customFormat="true" ht="41.25" hidden="false" customHeight="true" outlineLevel="0" collapsed="false">
      <c r="A2" s="15"/>
      <c r="B2" s="15"/>
      <c r="C2" s="15"/>
      <c r="D2" s="15"/>
      <c r="E2" s="15"/>
      <c r="F2" s="15"/>
      <c r="G2" s="15"/>
      <c r="H2" s="15"/>
      <c r="I2" s="15"/>
      <c r="J2" s="15"/>
      <c r="K2" s="15"/>
      <c r="L2" s="15"/>
      <c r="M2" s="15"/>
      <c r="N2" s="15"/>
      <c r="O2" s="15"/>
      <c r="P2" s="15"/>
      <c r="Q2" s="15"/>
      <c r="R2" s="16"/>
      <c r="S2" s="16"/>
    </row>
    <row r="3" customFormat="false" ht="2.25" hidden="false" customHeight="true" outlineLevel="0" collapsed="false"/>
    <row r="5" customFormat="false" ht="12.75" hidden="false" customHeight="false" outlineLevel="0" collapsed="false">
      <c r="F5" s="18"/>
      <c r="G5" s="18"/>
      <c r="H5" s="18"/>
      <c r="I5" s="18"/>
      <c r="J5" s="18"/>
      <c r="K5" s="18"/>
      <c r="L5" s="18"/>
      <c r="M5" s="18"/>
      <c r="N5" s="18"/>
    </row>
    <row r="6" customFormat="false" ht="12.75" hidden="false" customHeight="false" outlineLevel="0" collapsed="false">
      <c r="F6" s="18"/>
      <c r="G6" s="18"/>
      <c r="H6" s="18"/>
      <c r="I6" s="18"/>
      <c r="J6" s="18"/>
      <c r="K6" s="18"/>
      <c r="L6" s="18"/>
      <c r="M6" s="18"/>
      <c r="N6" s="18"/>
    </row>
    <row r="7" customFormat="false" ht="12.75" hidden="false" customHeight="false" outlineLevel="0" collapsed="false">
      <c r="F7" s="18"/>
      <c r="G7" s="18"/>
      <c r="H7" s="18"/>
      <c r="I7" s="18"/>
      <c r="J7" s="18"/>
      <c r="K7" s="18"/>
      <c r="L7" s="18"/>
      <c r="M7" s="18"/>
      <c r="N7" s="18"/>
    </row>
    <row r="8" customFormat="false" ht="12.75" hidden="false" customHeight="false" outlineLevel="0" collapsed="false">
      <c r="F8" s="18"/>
      <c r="G8" s="18"/>
      <c r="H8" s="18"/>
      <c r="I8" s="18"/>
      <c r="J8" s="18"/>
      <c r="K8" s="18"/>
      <c r="L8" s="18"/>
      <c r="M8" s="18"/>
      <c r="N8" s="18"/>
    </row>
    <row r="9" customFormat="false" ht="12.75" hidden="false" customHeight="false" outlineLevel="0" collapsed="false">
      <c r="F9" s="19"/>
      <c r="G9" s="18"/>
      <c r="H9" s="18"/>
      <c r="I9" s="18"/>
      <c r="J9" s="18"/>
      <c r="K9" s="18"/>
      <c r="L9" s="18"/>
      <c r="M9" s="18"/>
      <c r="N9" s="18"/>
    </row>
    <row r="10" customFormat="false" ht="12.75" hidden="false" customHeight="false" outlineLevel="0" collapsed="false">
      <c r="F10" s="18"/>
      <c r="G10" s="18"/>
      <c r="H10" s="18"/>
      <c r="I10" s="18"/>
      <c r="J10" s="18"/>
      <c r="K10" s="18"/>
      <c r="L10" s="18"/>
      <c r="M10" s="18"/>
      <c r="N10" s="18"/>
    </row>
    <row r="11" customFormat="false" ht="12.75" hidden="false" customHeight="false" outlineLevel="0" collapsed="false">
      <c r="F11" s="18"/>
      <c r="G11" s="18"/>
      <c r="H11" s="18"/>
      <c r="I11" s="18"/>
      <c r="J11" s="18"/>
      <c r="K11" s="18"/>
      <c r="L11" s="18"/>
      <c r="M11" s="18"/>
      <c r="N11" s="18"/>
    </row>
    <row r="12" customFormat="false" ht="12.75" hidden="false" customHeight="false" outlineLevel="0" collapsed="false">
      <c r="F12" s="18"/>
      <c r="G12" s="18"/>
      <c r="H12" s="18"/>
      <c r="I12" s="18"/>
      <c r="J12" s="18"/>
      <c r="K12" s="18"/>
      <c r="L12" s="18"/>
      <c r="M12" s="18"/>
      <c r="N12" s="18"/>
    </row>
    <row r="13" customFormat="false" ht="12.75" hidden="false" customHeight="false" outlineLevel="0" collapsed="false">
      <c r="F13" s="18"/>
      <c r="G13" s="18"/>
      <c r="H13" s="18"/>
      <c r="I13" s="18"/>
      <c r="J13" s="18"/>
      <c r="K13" s="18"/>
      <c r="L13" s="18"/>
      <c r="M13" s="18"/>
      <c r="N13" s="18"/>
    </row>
    <row r="14" customFormat="false" ht="12.75" hidden="false" customHeight="true" outlineLevel="0" collapsed="false">
      <c r="F14" s="18"/>
      <c r="G14" s="18"/>
      <c r="H14" s="18"/>
      <c r="I14" s="18"/>
      <c r="J14" s="18"/>
      <c r="K14" s="18"/>
      <c r="L14" s="18"/>
      <c r="M14" s="18"/>
      <c r="N14" s="18"/>
      <c r="P14" s="20" t="s">
        <v>22</v>
      </c>
      <c r="Q14" s="20"/>
    </row>
    <row r="15" customFormat="false" ht="12.75" hidden="false" customHeight="true" outlineLevel="0" collapsed="false">
      <c r="B15" s="21" t="s">
        <v>23</v>
      </c>
      <c r="F15" s="18"/>
      <c r="G15" s="18"/>
      <c r="H15" s="18"/>
      <c r="I15" s="18"/>
      <c r="J15" s="18"/>
      <c r="K15" s="18"/>
      <c r="L15" s="18"/>
      <c r="M15" s="18"/>
      <c r="N15" s="18"/>
      <c r="P15" s="20"/>
      <c r="Q15" s="20"/>
    </row>
    <row r="16" customFormat="false" ht="15" hidden="false" customHeight="true" outlineLevel="0" collapsed="false">
      <c r="F16" s="18"/>
      <c r="G16" s="18"/>
      <c r="H16" s="18"/>
      <c r="I16" s="18"/>
      <c r="J16" s="18"/>
      <c r="K16" s="18"/>
      <c r="L16" s="18"/>
      <c r="M16" s="18"/>
      <c r="N16" s="18"/>
      <c r="P16" s="20"/>
      <c r="Q16" s="20"/>
    </row>
    <row r="17" customFormat="false" ht="12.75" hidden="false" customHeight="false" outlineLevel="0" collapsed="false">
      <c r="B17" s="22" t="s">
        <v>24</v>
      </c>
      <c r="C17" s="18"/>
      <c r="E17" s="18"/>
      <c r="F17" s="18"/>
      <c r="G17" s="18"/>
      <c r="H17" s="18"/>
      <c r="I17" s="18"/>
      <c r="J17" s="18"/>
      <c r="K17" s="18"/>
      <c r="L17" s="18"/>
      <c r="M17" s="18"/>
      <c r="N17" s="18"/>
    </row>
    <row r="19" customFormat="false" ht="15" hidden="false" customHeight="false" outlineLevel="0" collapsed="false">
      <c r="P19" s="23" t="s">
        <v>25</v>
      </c>
      <c r="Q19" s="23"/>
    </row>
    <row r="21" customFormat="false" ht="12.75" hidden="false" customHeight="false" outlineLevel="0" collapsed="false">
      <c r="P21" s="24" t="s">
        <v>26</v>
      </c>
      <c r="Q21" s="24"/>
      <c r="U21" s="18"/>
    </row>
    <row r="22" customFormat="false" ht="12.75" hidden="false" customHeight="false" outlineLevel="0" collapsed="false">
      <c r="P22" s="25" t="s">
        <v>27</v>
      </c>
      <c r="Q22" s="26" t="n">
        <v>1</v>
      </c>
      <c r="U22" s="18"/>
    </row>
    <row r="23" customFormat="false" ht="12.75" hidden="false" customHeight="false" outlineLevel="0" collapsed="false">
      <c r="P23" s="25" t="s">
        <v>28</v>
      </c>
      <c r="Q23" s="26" t="n">
        <v>5</v>
      </c>
      <c r="U23" s="18"/>
    </row>
    <row r="24" customFormat="false" ht="12.75" hidden="false" customHeight="false" outlineLevel="0" collapsed="false">
      <c r="P24" s="25" t="s">
        <v>29</v>
      </c>
      <c r="Q24" s="26" t="n">
        <v>5</v>
      </c>
      <c r="U24" s="18"/>
    </row>
    <row r="25" customFormat="false" ht="12.75" hidden="false" customHeight="false" outlineLevel="0" collapsed="false">
      <c r="U25" s="18"/>
    </row>
    <row r="26" customFormat="false" ht="12.75" hidden="false" customHeight="false" outlineLevel="0" collapsed="false">
      <c r="U26" s="18"/>
    </row>
    <row r="27" customFormat="false" ht="12.75" hidden="false" customHeight="false" outlineLevel="0" collapsed="false">
      <c r="U27" s="18"/>
    </row>
    <row r="28" customFormat="false" ht="15" hidden="false" customHeight="false" outlineLevel="0" collapsed="false">
      <c r="P28" s="23" t="s">
        <v>30</v>
      </c>
      <c r="Q28" s="23"/>
      <c r="U28" s="18"/>
    </row>
    <row r="29" customFormat="false" ht="12.75" hidden="false" customHeight="false" outlineLevel="0" collapsed="false">
      <c r="U29" s="18"/>
    </row>
    <row r="30" customFormat="false" ht="12.75" hidden="false" customHeight="false" outlineLevel="0" collapsed="false">
      <c r="P30" s="24" t="s">
        <v>31</v>
      </c>
      <c r="Q30" s="24"/>
      <c r="R30" s="18"/>
      <c r="S30" s="18"/>
      <c r="U30" s="18"/>
    </row>
    <row r="31" customFormat="false" ht="12.75" hidden="false" customHeight="false" outlineLevel="0" collapsed="false">
      <c r="P31" s="27" t="s">
        <v>32</v>
      </c>
      <c r="Q31" s="26" t="n">
        <v>0.1</v>
      </c>
    </row>
    <row r="32" customFormat="false" ht="12.75" hidden="false" customHeight="false" outlineLevel="0" collapsed="false">
      <c r="P32" s="27" t="s">
        <v>33</v>
      </c>
      <c r="Q32" s="26" t="n">
        <v>5</v>
      </c>
    </row>
    <row r="33" customFormat="false" ht="12.75" hidden="false" customHeight="false" outlineLevel="0" collapsed="false">
      <c r="P33" s="27" t="s">
        <v>34</v>
      </c>
      <c r="Q33" s="26" t="n">
        <v>1</v>
      </c>
    </row>
    <row r="36" customFormat="false" ht="12.75" hidden="false" customHeight="false" outlineLevel="0" collapsed="false">
      <c r="P36" s="28" t="s">
        <v>35</v>
      </c>
      <c r="Q36" s="28"/>
    </row>
    <row r="37" customFormat="false" ht="12.75" hidden="false" customHeight="false" outlineLevel="0" collapsed="false">
      <c r="P37" s="29"/>
      <c r="Q37" s="29"/>
    </row>
    <row r="38" customFormat="false" ht="12.75" hidden="false" customHeight="false" outlineLevel="0" collapsed="false">
      <c r="P38" s="30" t="s">
        <v>36</v>
      </c>
      <c r="Q38" s="31"/>
    </row>
    <row r="40" customFormat="false" ht="12.75" hidden="false" customHeight="false" outlineLevel="0" collapsed="false">
      <c r="P40" s="30" t="s">
        <v>31</v>
      </c>
      <c r="Q40" s="32"/>
    </row>
    <row r="42" customFormat="false" ht="12.75" hidden="false" customHeight="false" outlineLevel="0" collapsed="false">
      <c r="Q42" s="33"/>
    </row>
    <row r="43" customFormat="false" ht="12.75" hidden="false" customHeight="true" outlineLevel="0" collapsed="false"/>
    <row r="44" customFormat="false" ht="12.75" hidden="false" customHeight="false" outlineLevel="0" collapsed="false">
      <c r="B44" s="34"/>
    </row>
    <row r="45" customFormat="false" ht="12.75" hidden="false" customHeight="true" outlineLevel="0" collapsed="false">
      <c r="B45" s="13" t="s">
        <v>37</v>
      </c>
      <c r="Q45" s="35"/>
      <c r="R45" s="35"/>
      <c r="S45" s="35"/>
      <c r="T45" s="35"/>
      <c r="U45" s="35"/>
      <c r="V45" s="35"/>
      <c r="W45" s="35"/>
      <c r="X45" s="35"/>
      <c r="Y45" s="35"/>
      <c r="Z45" s="35"/>
      <c r="AA45" s="35"/>
      <c r="AB45" s="35"/>
      <c r="AC45" s="35"/>
      <c r="AD45" s="35"/>
    </row>
    <row r="46" customFormat="false" ht="12.75" hidden="false" customHeight="true" outlineLevel="0" collapsed="false">
      <c r="B46" s="36" t="s">
        <v>38</v>
      </c>
      <c r="Q46" s="35"/>
      <c r="R46" s="35"/>
      <c r="S46" s="35"/>
      <c r="T46" s="35"/>
      <c r="U46" s="35"/>
      <c r="V46" s="35"/>
      <c r="W46" s="35"/>
      <c r="X46" s="35"/>
      <c r="Y46" s="35"/>
      <c r="Z46" s="35"/>
      <c r="AA46" s="35"/>
      <c r="AB46" s="35"/>
      <c r="AC46" s="35"/>
      <c r="AD46" s="35"/>
    </row>
    <row r="47" customFormat="false" ht="12.75" hidden="false" customHeight="true" outlineLevel="0" collapsed="false">
      <c r="B47" s="36" t="s">
        <v>39</v>
      </c>
      <c r="Q47" s="35"/>
      <c r="R47" s="35"/>
      <c r="S47" s="35"/>
      <c r="T47" s="35"/>
      <c r="U47" s="35"/>
      <c r="V47" s="35"/>
      <c r="W47" s="35"/>
      <c r="X47" s="35"/>
      <c r="Y47" s="35"/>
      <c r="Z47" s="35"/>
      <c r="AA47" s="35"/>
      <c r="AB47" s="35"/>
      <c r="AC47" s="35"/>
      <c r="AD47" s="35"/>
    </row>
    <row r="48" customFormat="false" ht="12.75" hidden="false" customHeight="true" outlineLevel="0" collapsed="false">
      <c r="Q48" s="35"/>
      <c r="R48" s="35"/>
      <c r="S48" s="35"/>
      <c r="T48" s="35"/>
      <c r="U48" s="35"/>
      <c r="V48" s="35"/>
      <c r="W48" s="35"/>
      <c r="X48" s="35"/>
      <c r="Y48" s="35"/>
      <c r="Z48" s="35"/>
      <c r="AA48" s="35"/>
      <c r="AB48" s="35"/>
      <c r="AC48" s="35"/>
      <c r="AD48" s="35"/>
    </row>
    <row r="49" customFormat="false" ht="12.75" hidden="false" customHeight="true" outlineLevel="0" collapsed="false">
      <c r="Q49" s="35"/>
      <c r="R49" s="35"/>
      <c r="S49" s="35"/>
      <c r="T49" s="35"/>
      <c r="U49" s="35"/>
      <c r="V49" s="35"/>
      <c r="W49" s="35"/>
      <c r="X49" s="35"/>
      <c r="Y49" s="35"/>
      <c r="Z49" s="35"/>
      <c r="AA49" s="35"/>
      <c r="AB49" s="35"/>
      <c r="AC49" s="35"/>
      <c r="AD49" s="35"/>
    </row>
  </sheetData>
  <mergeCells count="7">
    <mergeCell ref="A1:Q2"/>
    <mergeCell ref="P14:Q16"/>
    <mergeCell ref="P19:Q19"/>
    <mergeCell ref="P21:Q21"/>
    <mergeCell ref="P28:Q28"/>
    <mergeCell ref="P30:Q30"/>
    <mergeCell ref="P36:Q3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7030A0"/>
    <pageSetUpPr fitToPage="false"/>
  </sheetPr>
  <dimension ref="B1:J34"/>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8.55078125" defaultRowHeight="15" zeroHeight="false" outlineLevelRow="0" outlineLevelCol="0"/>
  <cols>
    <col collapsed="false" customWidth="true" hidden="false" outlineLevel="0" max="1" min="1" style="0" width="5.14"/>
    <col collapsed="false" customWidth="true" hidden="false" outlineLevel="0" max="3" min="3" style="14" width="32.15"/>
    <col collapsed="false" customWidth="true" hidden="false" outlineLevel="0" max="4" min="4" style="37" width="15"/>
    <col collapsed="false" customWidth="true" hidden="false" outlineLevel="0" max="5" min="5" style="37" width="24.57"/>
    <col collapsed="false" customWidth="true" hidden="false" outlineLevel="0" max="6" min="6" style="37" width="18.42"/>
    <col collapsed="false" customWidth="true" hidden="false" outlineLevel="0" max="7" min="7" style="37" width="23.28"/>
    <col collapsed="false" customWidth="true" hidden="false" outlineLevel="0" max="8" min="8" style="37" width="19.99"/>
    <col collapsed="false" customWidth="true" hidden="false" outlineLevel="0" max="9" min="9" style="37" width="20.42"/>
    <col collapsed="false" customWidth="true" hidden="false" outlineLevel="0" max="10" min="10" style="0" width="25.14"/>
  </cols>
  <sheetData>
    <row r="1" customFormat="false" ht="15.75" hidden="false" customHeight="false" outlineLevel="0" collapsed="false"/>
    <row r="2" customFormat="false" ht="15.75" hidden="true" customHeight="false" outlineLevel="0" collapsed="false"/>
    <row r="3" customFormat="false" ht="30.75" hidden="false" customHeight="true" outlineLevel="0" collapsed="false">
      <c r="B3" s="38" t="s">
        <v>40</v>
      </c>
      <c r="C3" s="38"/>
      <c r="D3" s="38"/>
      <c r="E3" s="38"/>
      <c r="F3" s="38"/>
      <c r="G3" s="38"/>
      <c r="H3" s="38"/>
      <c r="I3" s="38"/>
      <c r="J3" s="38"/>
    </row>
    <row r="4" s="39" customFormat="true" ht="26.25" hidden="false" customHeight="true" outlineLevel="0" collapsed="false">
      <c r="B4" s="40" t="s">
        <v>41</v>
      </c>
      <c r="C4" s="41" t="s">
        <v>42</v>
      </c>
      <c r="D4" s="42" t="s">
        <v>43</v>
      </c>
      <c r="E4" s="42"/>
      <c r="F4" s="42"/>
      <c r="G4" s="42" t="s">
        <v>31</v>
      </c>
      <c r="H4" s="42"/>
      <c r="I4" s="42"/>
      <c r="J4" s="43" t="s">
        <v>44</v>
      </c>
    </row>
    <row r="5" s="39" customFormat="true" ht="28.5" hidden="false" customHeight="true" outlineLevel="0" collapsed="false">
      <c r="B5" s="40"/>
      <c r="C5" s="41"/>
      <c r="D5" s="44" t="s">
        <v>27</v>
      </c>
      <c r="E5" s="44" t="s">
        <v>28</v>
      </c>
      <c r="F5" s="44" t="s">
        <v>29</v>
      </c>
      <c r="G5" s="45" t="s">
        <v>32</v>
      </c>
      <c r="H5" s="46" t="s">
        <v>33</v>
      </c>
      <c r="I5" s="46" t="s">
        <v>34</v>
      </c>
      <c r="J5" s="43"/>
    </row>
    <row r="6" s="39" customFormat="true" ht="34.5" hidden="false" customHeight="true" outlineLevel="0" collapsed="false">
      <c r="B6" s="47" t="n">
        <v>1</v>
      </c>
      <c r="C6" s="48" t="s">
        <v>45</v>
      </c>
      <c r="D6" s="49" t="n">
        <v>1</v>
      </c>
      <c r="E6" s="49" t="n">
        <v>5</v>
      </c>
      <c r="F6" s="49" t="n">
        <v>5</v>
      </c>
      <c r="G6" s="49" t="n">
        <v>0.1</v>
      </c>
      <c r="H6" s="49" t="n">
        <v>5</v>
      </c>
      <c r="I6" s="49" t="n">
        <v>1</v>
      </c>
      <c r="J6" s="50" t="s">
        <v>46</v>
      </c>
    </row>
    <row r="7" s="39" customFormat="true" ht="34.5" hidden="false" customHeight="true" outlineLevel="0" collapsed="false">
      <c r="B7" s="51" t="n">
        <v>2</v>
      </c>
      <c r="C7" s="52" t="s">
        <v>47</v>
      </c>
      <c r="D7" s="53" t="n">
        <v>1</v>
      </c>
      <c r="E7" s="53" t="n">
        <v>5</v>
      </c>
      <c r="F7" s="53" t="n">
        <v>5</v>
      </c>
      <c r="G7" s="53" t="n">
        <v>0.5</v>
      </c>
      <c r="H7" s="53" t="n">
        <v>5</v>
      </c>
      <c r="I7" s="53" t="n">
        <v>0</v>
      </c>
      <c r="J7" s="54" t="s">
        <v>48</v>
      </c>
    </row>
    <row r="8" s="39" customFormat="true" ht="34.5" hidden="false" customHeight="true" outlineLevel="0" collapsed="false">
      <c r="B8" s="51" t="n">
        <v>3</v>
      </c>
      <c r="C8" s="52" t="s">
        <v>49</v>
      </c>
      <c r="D8" s="53" t="n">
        <v>1</v>
      </c>
      <c r="E8" s="53" t="n">
        <v>5</v>
      </c>
      <c r="F8" s="53" t="n">
        <v>5</v>
      </c>
      <c r="G8" s="53" t="n">
        <v>1.5</v>
      </c>
      <c r="H8" s="53" t="n">
        <v>0</v>
      </c>
      <c r="I8" s="53" t="n">
        <v>0</v>
      </c>
      <c r="J8" s="54" t="s">
        <v>50</v>
      </c>
    </row>
    <row r="9" s="39" customFormat="true" ht="34.5" hidden="false" customHeight="true" outlineLevel="0" collapsed="false">
      <c r="B9" s="51" t="n">
        <v>4</v>
      </c>
      <c r="C9" s="52" t="s">
        <v>51</v>
      </c>
      <c r="D9" s="53" t="n">
        <v>1</v>
      </c>
      <c r="E9" s="53" t="n">
        <v>5</v>
      </c>
      <c r="F9" s="53" t="n">
        <v>5</v>
      </c>
      <c r="G9" s="53" t="n">
        <v>0</v>
      </c>
      <c r="H9" s="53" t="n">
        <v>5</v>
      </c>
      <c r="I9" s="53" t="n">
        <v>0</v>
      </c>
      <c r="J9" s="54" t="s">
        <v>52</v>
      </c>
    </row>
    <row r="10" s="39" customFormat="true" ht="34.5" hidden="false" customHeight="true" outlineLevel="0" collapsed="false">
      <c r="B10" s="55" t="n">
        <v>5</v>
      </c>
      <c r="C10" s="56" t="s">
        <v>53</v>
      </c>
      <c r="D10" s="57" t="n">
        <v>1</v>
      </c>
      <c r="E10" s="57" t="n">
        <v>5</v>
      </c>
      <c r="F10" s="57" t="n">
        <v>5</v>
      </c>
      <c r="G10" s="57" t="n">
        <v>0</v>
      </c>
      <c r="H10" s="57" t="n">
        <v>0</v>
      </c>
      <c r="I10" s="57" t="n">
        <v>5</v>
      </c>
      <c r="J10" s="58" t="s">
        <v>54</v>
      </c>
    </row>
    <row r="11" s="39" customFormat="true" ht="18" hidden="false" customHeight="true" outlineLevel="0" collapsed="false">
      <c r="B11" s="59"/>
      <c r="C11" s="60"/>
      <c r="D11" s="59"/>
      <c r="E11" s="59"/>
      <c r="F11" s="59"/>
      <c r="G11" s="59"/>
      <c r="H11" s="59"/>
      <c r="I11" s="59"/>
      <c r="J11" s="61"/>
    </row>
    <row r="12" s="39" customFormat="true" ht="20.25" hidden="false" customHeight="true" outlineLevel="0" collapsed="false">
      <c r="B12" s="59"/>
      <c r="C12" s="62" t="s">
        <v>55</v>
      </c>
      <c r="D12" s="62"/>
      <c r="E12" s="62"/>
      <c r="F12" s="62"/>
      <c r="G12" s="62"/>
      <c r="H12" s="62"/>
      <c r="I12" s="62"/>
      <c r="J12" s="61"/>
    </row>
    <row r="14" customFormat="false" ht="50.25" hidden="false" customHeight="true" outlineLevel="0" collapsed="false">
      <c r="B14" s="63" t="s">
        <v>56</v>
      </c>
      <c r="C14" s="63"/>
      <c r="D14" s="63"/>
      <c r="E14" s="63"/>
      <c r="F14" s="63"/>
      <c r="G14" s="63"/>
      <c r="H14" s="63"/>
      <c r="I14" s="63"/>
      <c r="J14" s="63"/>
    </row>
    <row r="15" customFormat="false" ht="12.75" hidden="false" customHeight="false" outlineLevel="0" collapsed="false">
      <c r="B15" s="63"/>
      <c r="C15" s="63"/>
      <c r="D15" s="63"/>
      <c r="E15" s="63"/>
      <c r="F15" s="63"/>
      <c r="G15" s="63"/>
      <c r="H15" s="63"/>
      <c r="I15" s="63"/>
      <c r="J15" s="63"/>
    </row>
    <row r="16" customFormat="false" ht="19.5" hidden="false" customHeight="true" outlineLevel="0" collapsed="false">
      <c r="C16" s="64" t="s">
        <v>57</v>
      </c>
    </row>
    <row r="17" customFormat="false" ht="19.5" hidden="false" customHeight="true" outlineLevel="0" collapsed="false">
      <c r="C17" s="65" t="s">
        <v>58</v>
      </c>
      <c r="F17" s="12"/>
      <c r="G17" s="12"/>
      <c r="H17" s="12"/>
      <c r="I17" s="12"/>
    </row>
    <row r="18" customFormat="false" ht="19.5" hidden="false" customHeight="true" outlineLevel="0" collapsed="false">
      <c r="C18" s="66" t="s">
        <v>59</v>
      </c>
      <c r="F18" s="64"/>
      <c r="G18" s="64"/>
      <c r="H18" s="64"/>
      <c r="I18" s="64"/>
    </row>
    <row r="19" customFormat="false" ht="19.5" hidden="false" customHeight="true" outlineLevel="0" collapsed="false"/>
    <row r="20" customFormat="false" ht="19.5" hidden="false" customHeight="true" outlineLevel="0" collapsed="false"/>
    <row r="21" customFormat="false" ht="19.5" hidden="false" customHeight="true" outlineLevel="0" collapsed="false"/>
    <row r="22" customFormat="false" ht="19.5" hidden="false" customHeight="true" outlineLevel="0" collapsed="false"/>
    <row r="23" customFormat="false" ht="19.5" hidden="false" customHeight="true" outlineLevel="0" collapsed="false"/>
    <row r="24" customFormat="false" ht="19.5" hidden="false" customHeight="true" outlineLevel="0" collapsed="false"/>
    <row r="25" customFormat="false" ht="19.5" hidden="false" customHeight="true" outlineLevel="0" collapsed="false"/>
    <row r="26" customFormat="false" ht="19.5" hidden="false" customHeight="true" outlineLevel="0" collapsed="false"/>
    <row r="27" customFormat="false" ht="19.5" hidden="false" customHeight="true" outlineLevel="0" collapsed="false"/>
    <row r="28" customFormat="false" ht="19.5" hidden="false" customHeight="true" outlineLevel="0" collapsed="false"/>
    <row r="29" customFormat="false" ht="19.5" hidden="false" customHeight="true" outlineLevel="0" collapsed="false"/>
    <row r="30" customFormat="false" ht="19.5" hidden="false" customHeight="true" outlineLevel="0" collapsed="false"/>
    <row r="31" customFormat="false" ht="19.5" hidden="false" customHeight="true" outlineLevel="0" collapsed="false"/>
    <row r="32" customFormat="false" ht="19.5" hidden="false" customHeight="true" outlineLevel="0" collapsed="false"/>
    <row r="33" customFormat="false" ht="19.5" hidden="false" customHeight="true" outlineLevel="0" collapsed="false"/>
    <row r="34" customFormat="false" ht="19.5" hidden="false" customHeight="true" outlineLevel="0" collapsed="false"/>
  </sheetData>
  <mergeCells count="8">
    <mergeCell ref="B3:J3"/>
    <mergeCell ref="B4:B5"/>
    <mergeCell ref="C4:C5"/>
    <mergeCell ref="D4:F4"/>
    <mergeCell ref="G4:I4"/>
    <mergeCell ref="J4:J5"/>
    <mergeCell ref="C12:I12"/>
    <mergeCell ref="B14:J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2060"/>
    <pageSetUpPr fitToPage="false"/>
  </sheetPr>
  <dimension ref="B2:B218"/>
  <sheetViews>
    <sheetView showFormulas="false" showGridLines="false" showRowColHeaders="false" showZeros="true" rightToLeft="false" tabSelected="false" showOutlineSymbols="true" defaultGridColor="true" view="normal" topLeftCell="A16" colorId="64" zoomScale="100" zoomScaleNormal="100" zoomScalePageLayoutView="100" workbookViewId="0">
      <selection pane="topLeft" activeCell="B22" activeCellId="0" sqref="B22"/>
    </sheetView>
  </sheetViews>
  <sheetFormatPr defaultColWidth="8.55078125" defaultRowHeight="12.75" zeroHeight="false" outlineLevelRow="0" outlineLevelCol="0"/>
  <cols>
    <col collapsed="false" customWidth="true" hidden="false" outlineLevel="0" max="2" min="2" style="0" width="202.14"/>
  </cols>
  <sheetData>
    <row r="2" customFormat="false" ht="20.25" hidden="false" customHeight="false" outlineLevel="0" collapsed="false">
      <c r="B2" s="67" t="s">
        <v>60</v>
      </c>
    </row>
    <row r="3" customFormat="false" ht="15.75" hidden="false" customHeight="false" outlineLevel="0" collapsed="false">
      <c r="B3" s="68" t="s">
        <v>61</v>
      </c>
    </row>
    <row r="4" customFormat="false" ht="15.75" hidden="false" customHeight="false" outlineLevel="0" collapsed="false">
      <c r="B4" s="69"/>
    </row>
    <row r="5" customFormat="false" ht="15" hidden="false" customHeight="false" outlineLevel="0" collapsed="false">
      <c r="B5" s="70" t="s">
        <v>62</v>
      </c>
    </row>
    <row r="12" customFormat="false" ht="12.75" hidden="false" customHeight="false" outlineLevel="0" collapsed="false">
      <c r="B12" s="71"/>
    </row>
    <row r="24" customFormat="false" ht="15" hidden="false" customHeight="false" outlineLevel="0" collapsed="false">
      <c r="B24" s="70" t="s">
        <v>63</v>
      </c>
    </row>
    <row r="25" customFormat="false" ht="15" hidden="false" customHeight="false" outlineLevel="0" collapsed="false">
      <c r="B25" s="70"/>
    </row>
    <row r="26" customFormat="false" ht="15.75" hidden="false" customHeight="false" outlineLevel="0" collapsed="false">
      <c r="B26" s="70" t="s">
        <v>64</v>
      </c>
    </row>
    <row r="27" customFormat="false" ht="15" hidden="false" customHeight="false" outlineLevel="0" collapsed="false">
      <c r="B27" s="70"/>
    </row>
    <row r="28" customFormat="false" ht="15" hidden="false" customHeight="false" outlineLevel="0" collapsed="false">
      <c r="B28" s="70" t="s">
        <v>65</v>
      </c>
    </row>
    <row r="29" customFormat="false" ht="15" hidden="false" customHeight="false" outlineLevel="0" collapsed="false">
      <c r="B29" s="70"/>
    </row>
    <row r="30" customFormat="false" ht="15" hidden="false" customHeight="false" outlineLevel="0" collapsed="false">
      <c r="B30" s="70" t="s">
        <v>66</v>
      </c>
    </row>
    <row r="31" customFormat="false" ht="15" hidden="false" customHeight="false" outlineLevel="0" collapsed="false">
      <c r="B31" s="70"/>
    </row>
    <row r="32" customFormat="false" ht="30.75" hidden="false" customHeight="false" outlineLevel="0" collapsed="false">
      <c r="B32" s="70" t="s">
        <v>67</v>
      </c>
    </row>
    <row r="33" customFormat="false" ht="15" hidden="false" customHeight="false" outlineLevel="0" collapsed="false">
      <c r="B33" s="70"/>
    </row>
    <row r="34" customFormat="false" ht="15" hidden="false" customHeight="false" outlineLevel="0" collapsed="false">
      <c r="B34" s="70" t="s">
        <v>68</v>
      </c>
    </row>
    <row r="35" customFormat="false" ht="15" hidden="false" customHeight="false" outlineLevel="0" collapsed="false">
      <c r="B35" s="70"/>
    </row>
    <row r="36" customFormat="false" ht="30" hidden="false" customHeight="false" outlineLevel="0" collapsed="false">
      <c r="B36" s="70" t="s">
        <v>69</v>
      </c>
    </row>
    <row r="37" customFormat="false" ht="15" hidden="false" customHeight="false" outlineLevel="0" collapsed="false">
      <c r="B37" s="70"/>
    </row>
    <row r="38" customFormat="false" ht="15" hidden="false" customHeight="false" outlineLevel="0" collapsed="false">
      <c r="B38" s="70" t="s">
        <v>70</v>
      </c>
    </row>
    <row r="39" customFormat="false" ht="15" hidden="false" customHeight="false" outlineLevel="0" collapsed="false">
      <c r="B39" s="70"/>
    </row>
    <row r="40" customFormat="false" ht="30" hidden="false" customHeight="false" outlineLevel="0" collapsed="false">
      <c r="B40" s="70" t="s">
        <v>71</v>
      </c>
    </row>
    <row r="41" customFormat="false" ht="15" hidden="false" customHeight="false" outlineLevel="0" collapsed="false">
      <c r="B41" s="70"/>
    </row>
    <row r="42" customFormat="false" ht="15" hidden="false" customHeight="false" outlineLevel="0" collapsed="false">
      <c r="B42" s="70" t="s">
        <v>72</v>
      </c>
    </row>
    <row r="43" customFormat="false" ht="15" hidden="false" customHeight="false" outlineLevel="0" collapsed="false">
      <c r="B43" s="70"/>
    </row>
    <row r="44" customFormat="false" ht="15" hidden="false" customHeight="false" outlineLevel="0" collapsed="false">
      <c r="B44" s="70" t="s">
        <v>73</v>
      </c>
    </row>
    <row r="45" customFormat="false" ht="15" hidden="false" customHeight="false" outlineLevel="0" collapsed="false">
      <c r="B45" s="70"/>
    </row>
    <row r="46" customFormat="false" ht="15" hidden="false" customHeight="false" outlineLevel="0" collapsed="false">
      <c r="B46" s="70" t="s">
        <v>74</v>
      </c>
    </row>
    <row r="47" customFormat="false" ht="15" hidden="false" customHeight="false" outlineLevel="0" collapsed="false">
      <c r="B47" s="70"/>
    </row>
    <row r="48" customFormat="false" ht="15" hidden="false" customHeight="false" outlineLevel="0" collapsed="false">
      <c r="B48" s="70" t="s">
        <v>75</v>
      </c>
    </row>
    <row r="49" customFormat="false" ht="12.75" hidden="false" customHeight="false" outlineLevel="0" collapsed="false">
      <c r="B49" s="72"/>
    </row>
    <row r="50" customFormat="false" ht="15.75" hidden="false" customHeight="false" outlineLevel="0" collapsed="false">
      <c r="B50" s="68" t="s">
        <v>76</v>
      </c>
    </row>
    <row r="51" customFormat="false" ht="17.25" hidden="false" customHeight="false" outlineLevel="0" collapsed="false">
      <c r="B51" s="73"/>
    </row>
    <row r="52" customFormat="false" ht="30" hidden="false" customHeight="false" outlineLevel="0" collapsed="false">
      <c r="B52" s="70" t="s">
        <v>77</v>
      </c>
    </row>
    <row r="53" customFormat="false" ht="15" hidden="false" customHeight="false" outlineLevel="0" collapsed="false">
      <c r="B53" s="70"/>
    </row>
    <row r="54" customFormat="false" ht="15" hidden="false" customHeight="false" outlineLevel="0" collapsed="false">
      <c r="B54" s="70" t="s">
        <v>78</v>
      </c>
    </row>
    <row r="55" customFormat="false" ht="15" hidden="false" customHeight="false" outlineLevel="0" collapsed="false">
      <c r="B55" s="70"/>
    </row>
    <row r="56" customFormat="false" ht="15" hidden="false" customHeight="false" outlineLevel="0" collapsed="false">
      <c r="B56" s="70" t="s">
        <v>79</v>
      </c>
    </row>
    <row r="57" customFormat="false" ht="15" hidden="false" customHeight="false" outlineLevel="0" collapsed="false">
      <c r="B57" s="70"/>
    </row>
    <row r="58" customFormat="false" ht="15" hidden="false" customHeight="false" outlineLevel="0" collapsed="false">
      <c r="B58" s="70" t="s">
        <v>80</v>
      </c>
    </row>
    <row r="59" customFormat="false" ht="240.75" hidden="false" customHeight="true" outlineLevel="0" collapsed="false">
      <c r="B59" s="72"/>
    </row>
    <row r="60" customFormat="false" ht="15" hidden="false" customHeight="false" outlineLevel="0" collapsed="false">
      <c r="B60" s="70" t="s">
        <v>81</v>
      </c>
    </row>
    <row r="61" customFormat="false" ht="15" hidden="false" customHeight="false" outlineLevel="0" collapsed="false">
      <c r="B61" s="70"/>
    </row>
    <row r="62" customFormat="false" ht="15" hidden="false" customHeight="false" outlineLevel="0" collapsed="false">
      <c r="B62" s="70" t="s">
        <v>82</v>
      </c>
    </row>
    <row r="63" customFormat="false" ht="15" hidden="false" customHeight="false" outlineLevel="0" collapsed="false">
      <c r="B63" s="70"/>
    </row>
    <row r="64" customFormat="false" ht="30" hidden="false" customHeight="false" outlineLevel="0" collapsed="false">
      <c r="B64" s="70" t="s">
        <v>83</v>
      </c>
    </row>
    <row r="65" customFormat="false" ht="15" hidden="false" customHeight="false" outlineLevel="0" collapsed="false">
      <c r="B65" s="70"/>
    </row>
    <row r="66" customFormat="false" ht="21.75" hidden="false" customHeight="true" outlineLevel="0" collapsed="false">
      <c r="B66" s="74" t="s">
        <v>84</v>
      </c>
    </row>
    <row r="67" customFormat="false" ht="15.75" hidden="false" customHeight="false" outlineLevel="0" collapsed="false">
      <c r="B67" s="69" t="s">
        <v>85</v>
      </c>
    </row>
    <row r="68" customFormat="false" ht="15.75" hidden="false" customHeight="false" outlineLevel="0" collapsed="false">
      <c r="B68" s="69" t="s">
        <v>33</v>
      </c>
    </row>
    <row r="69" customFormat="false" ht="15.75" hidden="false" customHeight="false" outlineLevel="0" collapsed="false">
      <c r="B69" s="69" t="s">
        <v>34</v>
      </c>
    </row>
    <row r="71" customFormat="false" ht="15.75" hidden="false" customHeight="false" outlineLevel="0" collapsed="false">
      <c r="B71" s="68" t="s">
        <v>86</v>
      </c>
    </row>
    <row r="72" customFormat="false" ht="17.25" hidden="false" customHeight="false" outlineLevel="0" collapsed="false">
      <c r="B72" s="73"/>
    </row>
    <row r="73" customFormat="false" ht="15" hidden="false" customHeight="false" outlineLevel="0" collapsed="false">
      <c r="B73" s="70" t="s">
        <v>87</v>
      </c>
    </row>
    <row r="74" customFormat="false" ht="12.75" hidden="false" customHeight="false" outlineLevel="0" collapsed="false">
      <c r="B74" s="72"/>
    </row>
    <row r="75" customFormat="false" ht="339" hidden="false" customHeight="true" outlineLevel="0" collapsed="false"/>
    <row r="76" customFormat="false" ht="30" hidden="false" customHeight="false" outlineLevel="0" collapsed="false">
      <c r="B76" s="70" t="s">
        <v>88</v>
      </c>
    </row>
    <row r="77" customFormat="false" ht="15" hidden="false" customHeight="false" outlineLevel="0" collapsed="false">
      <c r="B77" s="70"/>
    </row>
    <row r="78" customFormat="false" ht="15" hidden="false" customHeight="false" outlineLevel="0" collapsed="false">
      <c r="B78" s="70" t="s">
        <v>89</v>
      </c>
    </row>
    <row r="79" customFormat="false" ht="15" hidden="false" customHeight="false" outlineLevel="0" collapsed="false">
      <c r="B79" s="70"/>
    </row>
    <row r="80" customFormat="false" ht="15.75" hidden="false" customHeight="false" outlineLevel="0" collapsed="false">
      <c r="B80" s="69" t="s">
        <v>90</v>
      </c>
    </row>
    <row r="81" customFormat="false" ht="15.75" hidden="false" customHeight="false" outlineLevel="0" collapsed="false">
      <c r="B81" s="69" t="s">
        <v>91</v>
      </c>
    </row>
    <row r="82" customFormat="false" ht="15.75" hidden="false" customHeight="false" outlineLevel="0" collapsed="false">
      <c r="B82" s="69" t="s">
        <v>92</v>
      </c>
    </row>
    <row r="83" customFormat="false" ht="15.75" hidden="false" customHeight="false" outlineLevel="0" collapsed="false">
      <c r="B83" s="69" t="s">
        <v>93</v>
      </c>
    </row>
    <row r="85" customFormat="false" ht="15.75" hidden="false" customHeight="false" outlineLevel="0" collapsed="false">
      <c r="B85" s="68" t="s">
        <v>94</v>
      </c>
    </row>
    <row r="87" customFormat="false" ht="15" hidden="false" customHeight="false" outlineLevel="0" collapsed="false">
      <c r="B87" s="70" t="s">
        <v>95</v>
      </c>
    </row>
    <row r="88" customFormat="false" ht="15" hidden="false" customHeight="false" outlineLevel="0" collapsed="false">
      <c r="B88" s="70" t="s">
        <v>96</v>
      </c>
    </row>
    <row r="89" customFormat="false" ht="15" hidden="false" customHeight="false" outlineLevel="0" collapsed="false">
      <c r="B89" s="75"/>
    </row>
    <row r="90" customFormat="false" ht="15" hidden="false" customHeight="false" outlineLevel="0" collapsed="false">
      <c r="B90" s="75" t="s">
        <v>97</v>
      </c>
    </row>
    <row r="91" customFormat="false" ht="15" hidden="false" customHeight="false" outlineLevel="0" collapsed="false">
      <c r="B91" s="75" t="s">
        <v>98</v>
      </c>
    </row>
    <row r="92" customFormat="false" ht="15" hidden="false" customHeight="false" outlineLevel="0" collapsed="false">
      <c r="B92" s="75"/>
    </row>
    <row r="93" customFormat="false" ht="15" hidden="false" customHeight="false" outlineLevel="0" collapsed="false">
      <c r="B93" s="75" t="s">
        <v>99</v>
      </c>
    </row>
    <row r="94" customFormat="false" ht="15" hidden="false" customHeight="false" outlineLevel="0" collapsed="false">
      <c r="B94" s="75" t="s">
        <v>100</v>
      </c>
    </row>
    <row r="95" customFormat="false" ht="15" hidden="false" customHeight="false" outlineLevel="0" collapsed="false">
      <c r="B95" s="75"/>
    </row>
    <row r="96" customFormat="false" ht="15" hidden="false" customHeight="false" outlineLevel="0" collapsed="false">
      <c r="B96" s="70" t="s">
        <v>101</v>
      </c>
    </row>
    <row r="97" customFormat="false" ht="15" hidden="false" customHeight="false" outlineLevel="0" collapsed="false">
      <c r="B97" s="70" t="s">
        <v>102</v>
      </c>
    </row>
    <row r="98" customFormat="false" ht="15" hidden="false" customHeight="false" outlineLevel="0" collapsed="false">
      <c r="B98" s="75"/>
    </row>
    <row r="99" customFormat="false" ht="15" hidden="false" customHeight="false" outlineLevel="0" collapsed="false">
      <c r="B99" s="70" t="s">
        <v>103</v>
      </c>
    </row>
    <row r="100" customFormat="false" ht="15" hidden="false" customHeight="false" outlineLevel="0" collapsed="false">
      <c r="B100" s="75"/>
    </row>
    <row r="101" customFormat="false" ht="15" hidden="false" customHeight="false" outlineLevel="0" collapsed="false">
      <c r="B101" s="70" t="s">
        <v>104</v>
      </c>
    </row>
    <row r="103" customFormat="false" ht="15.75" hidden="false" customHeight="false" outlineLevel="0" collapsed="false">
      <c r="B103" s="68" t="s">
        <v>105</v>
      </c>
    </row>
    <row r="105" customFormat="false" ht="15" hidden="false" customHeight="false" outlineLevel="0" collapsed="false">
      <c r="B105" s="70" t="s">
        <v>106</v>
      </c>
    </row>
    <row r="106" customFormat="false" ht="15" hidden="false" customHeight="false" outlineLevel="0" collapsed="false">
      <c r="B106" s="75"/>
    </row>
    <row r="107" customFormat="false" ht="15" hidden="false" customHeight="false" outlineLevel="0" collapsed="false">
      <c r="B107" s="76" t="s">
        <v>107</v>
      </c>
    </row>
    <row r="108" customFormat="false" ht="15" hidden="false" customHeight="false" outlineLevel="0" collapsed="false">
      <c r="B108" s="75"/>
    </row>
    <row r="109" customFormat="false" ht="30" hidden="false" customHeight="false" outlineLevel="0" collapsed="false">
      <c r="B109" s="70" t="s">
        <v>108</v>
      </c>
    </row>
    <row r="110" customFormat="false" ht="17.25" hidden="false" customHeight="false" outlineLevel="0" collapsed="false">
      <c r="B110" s="77"/>
    </row>
    <row r="111" customFormat="false" ht="203.25" hidden="false" customHeight="true" outlineLevel="0" collapsed="false"/>
    <row r="112" customFormat="false" ht="30" hidden="false" customHeight="false" outlineLevel="0" collapsed="false">
      <c r="B112" s="70" t="s">
        <v>109</v>
      </c>
    </row>
    <row r="113" customFormat="false" ht="15" hidden="false" customHeight="false" outlineLevel="0" collapsed="false">
      <c r="B113" s="75"/>
    </row>
    <row r="114" customFormat="false" ht="15" hidden="false" customHeight="false" outlineLevel="0" collapsed="false">
      <c r="B114" s="70" t="s">
        <v>110</v>
      </c>
    </row>
    <row r="115" customFormat="false" ht="15" hidden="false" customHeight="false" outlineLevel="0" collapsed="false">
      <c r="B115" s="75"/>
    </row>
    <row r="116" customFormat="false" ht="15" hidden="false" customHeight="false" outlineLevel="0" collapsed="false">
      <c r="B116" s="70" t="s">
        <v>111</v>
      </c>
    </row>
    <row r="117" customFormat="false" ht="15" hidden="false" customHeight="false" outlineLevel="0" collapsed="false">
      <c r="B117" s="75"/>
    </row>
    <row r="118" customFormat="false" ht="30" hidden="false" customHeight="false" outlineLevel="0" collapsed="false">
      <c r="B118" s="70" t="s">
        <v>112</v>
      </c>
    </row>
    <row r="120" customFormat="false" ht="15.75" hidden="false" customHeight="false" outlineLevel="0" collapsed="false">
      <c r="B120" s="68" t="s">
        <v>113</v>
      </c>
    </row>
    <row r="122" customFormat="false" ht="15" hidden="false" customHeight="false" outlineLevel="0" collapsed="false">
      <c r="B122" s="70" t="s">
        <v>114</v>
      </c>
    </row>
    <row r="123" customFormat="false" ht="17.25" hidden="false" customHeight="false" outlineLevel="0" collapsed="false">
      <c r="B123" s="77"/>
    </row>
    <row r="144" customFormat="false" ht="15" hidden="false" customHeight="false" outlineLevel="0" collapsed="false">
      <c r="B144" s="70" t="s">
        <v>115</v>
      </c>
    </row>
    <row r="145" customFormat="false" ht="15" hidden="false" customHeight="false" outlineLevel="0" collapsed="false">
      <c r="B145" s="75"/>
    </row>
    <row r="146" customFormat="false" ht="15" hidden="false" customHeight="false" outlineLevel="0" collapsed="false">
      <c r="B146" s="70" t="s">
        <v>116</v>
      </c>
    </row>
    <row r="148" customFormat="false" ht="15.75" hidden="false" customHeight="false" outlineLevel="0" collapsed="false">
      <c r="B148" s="68" t="s">
        <v>117</v>
      </c>
    </row>
    <row r="150" customFormat="false" ht="15" hidden="false" customHeight="false" outlineLevel="0" collapsed="false">
      <c r="B150" s="70" t="s">
        <v>118</v>
      </c>
    </row>
    <row r="174" customFormat="false" ht="15.75" hidden="false" customHeight="false" outlineLevel="0" collapsed="false">
      <c r="B174" s="70" t="s">
        <v>119</v>
      </c>
    </row>
    <row r="176" customFormat="false" ht="15.75" hidden="false" customHeight="false" outlineLevel="0" collapsed="false">
      <c r="B176" s="68" t="s">
        <v>120</v>
      </c>
    </row>
    <row r="178" customFormat="false" ht="15" hidden="false" customHeight="false" outlineLevel="0" collapsed="false">
      <c r="B178" s="70" t="s">
        <v>121</v>
      </c>
    </row>
    <row r="179" customFormat="false" ht="15" hidden="false" customHeight="false" outlineLevel="0" collapsed="false">
      <c r="B179" s="75"/>
    </row>
    <row r="180" customFormat="false" ht="15" hidden="false" customHeight="false" outlineLevel="0" collapsed="false">
      <c r="B180" s="70" t="s">
        <v>122</v>
      </c>
    </row>
    <row r="181" customFormat="false" ht="15" hidden="false" customHeight="false" outlineLevel="0" collapsed="false">
      <c r="B181" s="75"/>
    </row>
    <row r="182" customFormat="false" ht="15" hidden="false" customHeight="false" outlineLevel="0" collapsed="false">
      <c r="B182" s="70" t="s">
        <v>123</v>
      </c>
    </row>
    <row r="183" customFormat="false" ht="15" hidden="false" customHeight="false" outlineLevel="0" collapsed="false">
      <c r="B183" s="75"/>
    </row>
    <row r="184" customFormat="false" ht="15" hidden="false" customHeight="false" outlineLevel="0" collapsed="false">
      <c r="B184" s="70" t="s">
        <v>124</v>
      </c>
    </row>
    <row r="185" customFormat="false" ht="15" hidden="false" customHeight="false" outlineLevel="0" collapsed="false">
      <c r="B185" s="75"/>
    </row>
    <row r="186" customFormat="false" ht="15" hidden="false" customHeight="false" outlineLevel="0" collapsed="false">
      <c r="B186" s="70" t="s">
        <v>125</v>
      </c>
    </row>
    <row r="187" customFormat="false" ht="15" hidden="false" customHeight="false" outlineLevel="0" collapsed="false">
      <c r="B187" s="75"/>
    </row>
    <row r="188" customFormat="false" ht="15" hidden="false" customHeight="false" outlineLevel="0" collapsed="false">
      <c r="B188" s="70" t="s">
        <v>126</v>
      </c>
    </row>
    <row r="189" customFormat="false" ht="15" hidden="false" customHeight="false" outlineLevel="0" collapsed="false">
      <c r="B189" s="75"/>
    </row>
    <row r="190" customFormat="false" ht="15" hidden="false" customHeight="false" outlineLevel="0" collapsed="false">
      <c r="B190" s="70" t="s">
        <v>127</v>
      </c>
    </row>
    <row r="192" customFormat="false" ht="15.75" hidden="false" customHeight="false" outlineLevel="0" collapsed="false">
      <c r="B192" s="68" t="s">
        <v>128</v>
      </c>
    </row>
    <row r="194" customFormat="false" ht="30" hidden="false" customHeight="false" outlineLevel="0" collapsed="false">
      <c r="B194" s="70" t="s">
        <v>129</v>
      </c>
    </row>
    <row r="195" customFormat="false" ht="15" hidden="false" customHeight="false" outlineLevel="0" collapsed="false">
      <c r="B195" s="3"/>
    </row>
    <row r="196" customFormat="false" ht="15.75" hidden="false" customHeight="false" outlineLevel="0" collapsed="false">
      <c r="B196" s="69" t="s">
        <v>130</v>
      </c>
    </row>
    <row r="197" customFormat="false" ht="15" hidden="false" customHeight="false" outlineLevel="0" collapsed="false">
      <c r="B197" s="3"/>
    </row>
    <row r="198" customFormat="false" ht="15" hidden="false" customHeight="false" outlineLevel="0" collapsed="false">
      <c r="B198" s="70" t="s">
        <v>131</v>
      </c>
    </row>
    <row r="199" customFormat="false" ht="15" hidden="false" customHeight="false" outlineLevel="0" collapsed="false">
      <c r="B199" s="3"/>
    </row>
    <row r="200" customFormat="false" ht="15" hidden="false" customHeight="false" outlineLevel="0" collapsed="false">
      <c r="B200" s="70" t="s">
        <v>132</v>
      </c>
    </row>
    <row r="201" customFormat="false" ht="15" hidden="false" customHeight="false" outlineLevel="0" collapsed="false">
      <c r="B201" s="3"/>
    </row>
    <row r="202" customFormat="false" ht="30" hidden="false" customHeight="false" outlineLevel="0" collapsed="false">
      <c r="B202" s="70" t="s">
        <v>133</v>
      </c>
    </row>
    <row r="203" customFormat="false" ht="15" hidden="false" customHeight="false" outlineLevel="0" collapsed="false">
      <c r="B203" s="3"/>
    </row>
    <row r="204" customFormat="false" ht="30" hidden="false" customHeight="false" outlineLevel="0" collapsed="false">
      <c r="B204" s="70" t="s">
        <v>134</v>
      </c>
    </row>
    <row r="205" customFormat="false" ht="15" hidden="false" customHeight="false" outlineLevel="0" collapsed="false">
      <c r="B205" s="3"/>
    </row>
    <row r="206" customFormat="false" ht="30" hidden="false" customHeight="false" outlineLevel="0" collapsed="false">
      <c r="B206" s="70" t="s">
        <v>135</v>
      </c>
    </row>
    <row r="207" customFormat="false" ht="15" hidden="false" customHeight="false" outlineLevel="0" collapsed="false">
      <c r="B207" s="3"/>
    </row>
    <row r="208" customFormat="false" ht="15" hidden="false" customHeight="false" outlineLevel="0" collapsed="false">
      <c r="B208" s="70" t="s">
        <v>136</v>
      </c>
    </row>
    <row r="209" customFormat="false" ht="15" hidden="false" customHeight="false" outlineLevel="0" collapsed="false">
      <c r="B209" s="3"/>
    </row>
    <row r="210" customFormat="false" ht="15" hidden="false" customHeight="false" outlineLevel="0" collapsed="false">
      <c r="B210" s="70" t="s">
        <v>137</v>
      </c>
    </row>
    <row r="211" customFormat="false" ht="15" hidden="false" customHeight="false" outlineLevel="0" collapsed="false">
      <c r="B211" s="3"/>
    </row>
    <row r="212" customFormat="false" ht="15" hidden="false" customHeight="false" outlineLevel="0" collapsed="false">
      <c r="B212" s="70" t="s">
        <v>138</v>
      </c>
    </row>
    <row r="213" customFormat="false" ht="15" hidden="false" customHeight="false" outlineLevel="0" collapsed="false">
      <c r="B213" s="3"/>
    </row>
    <row r="214" customFormat="false" ht="15" hidden="false" customHeight="false" outlineLevel="0" collapsed="false">
      <c r="B214" s="70" t="s">
        <v>139</v>
      </c>
    </row>
    <row r="217" customFormat="false" ht="15" hidden="false" customHeight="false" outlineLevel="0" collapsed="false">
      <c r="B217" s="78" t="s">
        <v>19</v>
      </c>
    </row>
    <row r="218" customFormat="false" ht="15" hidden="false" customHeight="false" outlineLevel="0" collapsed="false">
      <c r="B218" s="78" t="s">
        <v>20</v>
      </c>
    </row>
  </sheetData>
  <hyperlinks>
    <hyperlink ref="B50" r:id="rId1" display="Understanding the controller"/>
    <hyperlink ref="B71" r:id="rId2" display="Under The Hood of The PID Controller"/>
    <hyperlink ref="B85" r:id="rId3" display="Derivatives"/>
    <hyperlink ref="B103" r:id="rId4" display="Integratives"/>
    <hyperlink ref="B120" r:id="rId5" display="Proportional control"/>
    <hyperlink ref="B148" r:id="rId6" display="A match made in heaven: The P + I Controller"/>
    <hyperlink ref="B176" r:id="rId7" display="Adjusting the Integral Action"/>
    <hyperlink ref="B192" r:id="rId8" display="Derivative Action – predicting the futur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50"/>
    <pageSetUpPr fitToPage="false"/>
  </sheetPr>
  <dimension ref="B1:B91"/>
  <sheetViews>
    <sheetView showFormulas="false" showGridLines="false" showRowColHeaders="false" showZeros="true" rightToLeft="false" tabSelected="false" showOutlineSymbols="true" defaultGridColor="true" view="normal" topLeftCell="A1" colorId="64" zoomScale="100" zoomScaleNormal="100" zoomScalePageLayoutView="100" workbookViewId="0">
      <selection pane="topLeft" activeCell="B100" activeCellId="0" sqref="B100"/>
    </sheetView>
  </sheetViews>
  <sheetFormatPr defaultColWidth="8.55078125" defaultRowHeight="12.75" zeroHeight="false" outlineLevelRow="0" outlineLevelCol="0"/>
  <cols>
    <col collapsed="false" customWidth="true" hidden="false" outlineLevel="0" max="1" min="1" style="0" width="3.29"/>
    <col collapsed="false" customWidth="true" hidden="false" outlineLevel="0" max="2" min="2" style="0" width="163.57"/>
  </cols>
  <sheetData>
    <row r="1" customFormat="false" ht="18" hidden="false" customHeight="false" outlineLevel="0" collapsed="false">
      <c r="B1" s="79" t="s">
        <v>140</v>
      </c>
    </row>
    <row r="2" customFormat="false" ht="14.25" hidden="false" customHeight="false" outlineLevel="0" collapsed="false">
      <c r="B2" s="80"/>
    </row>
    <row r="3" customFormat="false" ht="14.25" hidden="false" customHeight="false" outlineLevel="0" collapsed="false">
      <c r="B3" s="80" t="s">
        <v>141</v>
      </c>
    </row>
    <row r="4" customFormat="false" ht="14.25" hidden="false" customHeight="false" outlineLevel="0" collapsed="false">
      <c r="B4" s="80"/>
    </row>
    <row r="5" customFormat="false" ht="14.25" hidden="false" customHeight="false" outlineLevel="0" collapsed="false">
      <c r="B5" s="80" t="s">
        <v>142</v>
      </c>
    </row>
    <row r="6" customFormat="false" ht="12.75" hidden="false" customHeight="false" outlineLevel="0" collapsed="false">
      <c r="B6" s="81"/>
    </row>
    <row r="7" customFormat="false" ht="14.25" hidden="false" customHeight="false" outlineLevel="0" collapsed="false">
      <c r="B7" s="80" t="s">
        <v>143</v>
      </c>
    </row>
    <row r="8" customFormat="false" ht="12.75" hidden="false" customHeight="false" outlineLevel="0" collapsed="false">
      <c r="B8" s="81"/>
    </row>
    <row r="9" customFormat="false" ht="14.25" hidden="false" customHeight="false" outlineLevel="0" collapsed="false">
      <c r="B9" s="80" t="s">
        <v>144</v>
      </c>
    </row>
    <row r="10" customFormat="false" ht="12.75" hidden="false" customHeight="false" outlineLevel="0" collapsed="false">
      <c r="B10" s="81"/>
    </row>
    <row r="11" customFormat="false" ht="14.25" hidden="false" customHeight="false" outlineLevel="0" collapsed="false">
      <c r="B11" s="80" t="s">
        <v>145</v>
      </c>
    </row>
    <row r="12" customFormat="false" ht="12.75" hidden="false" customHeight="false" outlineLevel="0" collapsed="false">
      <c r="B12" s="81"/>
    </row>
    <row r="13" customFormat="false" ht="14.25" hidden="false" customHeight="false" outlineLevel="0" collapsed="false">
      <c r="B13" s="80" t="s">
        <v>146</v>
      </c>
    </row>
    <row r="14" customFormat="false" ht="12.75" hidden="false" customHeight="false" outlineLevel="0" collapsed="false">
      <c r="B14" s="81"/>
    </row>
    <row r="15" customFormat="false" ht="28.5" hidden="false" customHeight="false" outlineLevel="0" collapsed="false">
      <c r="B15" s="80" t="s">
        <v>147</v>
      </c>
    </row>
    <row r="16" customFormat="false" ht="14.25" hidden="false" customHeight="false" outlineLevel="0" collapsed="false">
      <c r="B16" s="80"/>
    </row>
    <row r="17" customFormat="false" ht="252" hidden="false" customHeight="true" outlineLevel="0" collapsed="false"/>
    <row r="18" customFormat="false" ht="46.5" hidden="false" customHeight="true" outlineLevel="0" collapsed="false">
      <c r="B18" s="82"/>
    </row>
    <row r="19" customFormat="false" ht="14.25" hidden="false" customHeight="false" outlineLevel="0" collapsed="false">
      <c r="B19" s="80" t="s">
        <v>148</v>
      </c>
    </row>
    <row r="20" customFormat="false" ht="12.75" hidden="false" customHeight="false" outlineLevel="0" collapsed="false">
      <c r="B20" s="81"/>
    </row>
    <row r="21" customFormat="false" ht="14.25" hidden="false" customHeight="false" outlineLevel="0" collapsed="false">
      <c r="B21" s="80" t="s">
        <v>149</v>
      </c>
    </row>
    <row r="22" customFormat="false" ht="12.75" hidden="false" customHeight="false" outlineLevel="0" collapsed="false">
      <c r="B22" s="81"/>
    </row>
    <row r="23" customFormat="false" ht="14.25" hidden="false" customHeight="false" outlineLevel="0" collapsed="false">
      <c r="B23" s="80" t="s">
        <v>150</v>
      </c>
    </row>
    <row r="24" customFormat="false" ht="12.75" hidden="false" customHeight="false" outlineLevel="0" collapsed="false">
      <c r="B24" s="81"/>
    </row>
    <row r="25" customFormat="false" ht="14.25" hidden="false" customHeight="false" outlineLevel="0" collapsed="false">
      <c r="B25" s="80" t="s">
        <v>151</v>
      </c>
    </row>
    <row r="26" customFormat="false" ht="12.75" hidden="false" customHeight="false" outlineLevel="0" collapsed="false">
      <c r="B26" s="81"/>
    </row>
    <row r="27" customFormat="false" ht="14.25" hidden="false" customHeight="false" outlineLevel="0" collapsed="false">
      <c r="B27" s="80" t="s">
        <v>152</v>
      </c>
    </row>
    <row r="28" customFormat="false" ht="12.75" hidden="false" customHeight="false" outlineLevel="0" collapsed="false">
      <c r="B28" s="81"/>
    </row>
    <row r="29" customFormat="false" ht="14.25" hidden="false" customHeight="false" outlineLevel="0" collapsed="false">
      <c r="B29" s="80" t="s">
        <v>153</v>
      </c>
    </row>
    <row r="30" customFormat="false" ht="12.75" hidden="false" customHeight="false" outlineLevel="0" collapsed="false">
      <c r="B30" s="81"/>
    </row>
    <row r="31" customFormat="false" ht="14.25" hidden="false" customHeight="false" outlineLevel="0" collapsed="false">
      <c r="B31" s="80" t="s">
        <v>154</v>
      </c>
    </row>
    <row r="32" customFormat="false" ht="12.75" hidden="false" customHeight="false" outlineLevel="0" collapsed="false">
      <c r="B32" s="81"/>
    </row>
    <row r="33" customFormat="false" ht="14.25" hidden="false" customHeight="false" outlineLevel="0" collapsed="false">
      <c r="B33" s="80" t="s">
        <v>155</v>
      </c>
    </row>
    <row r="34" customFormat="false" ht="14.25" hidden="false" customHeight="false" outlineLevel="0" collapsed="false">
      <c r="B34" s="80"/>
    </row>
    <row r="35" customFormat="false" ht="18" hidden="false" customHeight="false" outlineLevel="0" collapsed="false">
      <c r="B35" s="79" t="s">
        <v>156</v>
      </c>
    </row>
    <row r="36" customFormat="false" ht="15" hidden="false" customHeight="false" outlineLevel="0" collapsed="false">
      <c r="B36" s="83"/>
    </row>
    <row r="37" customFormat="false" ht="14.25" hidden="false" customHeight="false" outlineLevel="0" collapsed="false">
      <c r="B37" s="80" t="s">
        <v>157</v>
      </c>
    </row>
    <row r="38" customFormat="false" ht="12.75" hidden="false" customHeight="false" outlineLevel="0" collapsed="false">
      <c r="B38" s="81"/>
    </row>
    <row r="39" customFormat="false" ht="14.25" hidden="false" customHeight="false" outlineLevel="0" collapsed="false">
      <c r="B39" s="80" t="s">
        <v>158</v>
      </c>
    </row>
    <row r="40" customFormat="false" ht="12.75" hidden="false" customHeight="false" outlineLevel="0" collapsed="false">
      <c r="B40" s="81"/>
    </row>
    <row r="41" customFormat="false" ht="14.25" hidden="false" customHeight="false" outlineLevel="0" collapsed="false">
      <c r="B41" s="80" t="s">
        <v>159</v>
      </c>
    </row>
    <row r="42" customFormat="false" ht="12.75" hidden="false" customHeight="false" outlineLevel="0" collapsed="false">
      <c r="B42" s="81"/>
    </row>
    <row r="43" customFormat="false" ht="14.25" hidden="false" customHeight="false" outlineLevel="0" collapsed="false">
      <c r="B43" s="80" t="s">
        <v>160</v>
      </c>
    </row>
    <row r="44" customFormat="false" ht="12.75" hidden="false" customHeight="false" outlineLevel="0" collapsed="false">
      <c r="B44" s="81"/>
    </row>
    <row r="45" customFormat="false" ht="14.25" hidden="false" customHeight="false" outlineLevel="0" collapsed="false">
      <c r="B45" s="80" t="s">
        <v>161</v>
      </c>
    </row>
    <row r="46" customFormat="false" ht="12.75" hidden="false" customHeight="false" outlineLevel="0" collapsed="false">
      <c r="B46" s="81"/>
    </row>
    <row r="47" customFormat="false" ht="14.25" hidden="false" customHeight="false" outlineLevel="0" collapsed="false">
      <c r="B47" s="80" t="s">
        <v>162</v>
      </c>
    </row>
    <row r="49" customFormat="false" ht="18" hidden="false" customHeight="false" outlineLevel="0" collapsed="false">
      <c r="B49" s="79" t="s">
        <v>163</v>
      </c>
    </row>
    <row r="51" customFormat="false" ht="28.5" hidden="false" customHeight="false" outlineLevel="0" collapsed="false">
      <c r="B51" s="80" t="s">
        <v>164</v>
      </c>
    </row>
    <row r="53" customFormat="false" ht="14.25" hidden="false" customHeight="false" outlineLevel="0" collapsed="false">
      <c r="B53" s="80" t="s">
        <v>165</v>
      </c>
    </row>
    <row r="55" customFormat="false" ht="14.25" hidden="false" customHeight="false" outlineLevel="0" collapsed="false">
      <c r="B55" s="80" t="s">
        <v>166</v>
      </c>
    </row>
    <row r="57" customFormat="false" ht="18" hidden="false" customHeight="false" outlineLevel="0" collapsed="false">
      <c r="B57" s="79" t="s">
        <v>167</v>
      </c>
    </row>
    <row r="58" customFormat="false" ht="14.25" hidden="false" customHeight="false" outlineLevel="0" collapsed="false">
      <c r="B58" s="84"/>
    </row>
    <row r="59" customFormat="false" ht="28.5" hidden="false" customHeight="false" outlineLevel="0" collapsed="false">
      <c r="B59" s="85" t="s">
        <v>168</v>
      </c>
    </row>
    <row r="60" customFormat="false" ht="12.75" hidden="false" customHeight="false" outlineLevel="0" collapsed="false">
      <c r="B60" s="81"/>
    </row>
    <row r="61" customFormat="false" ht="14.25" hidden="false" customHeight="false" outlineLevel="0" collapsed="false">
      <c r="B61" s="85" t="s">
        <v>169</v>
      </c>
    </row>
    <row r="62" customFormat="false" ht="12.75" hidden="false" customHeight="false" outlineLevel="0" collapsed="false">
      <c r="B62" s="81"/>
    </row>
    <row r="63" customFormat="false" ht="14.25" hidden="false" customHeight="false" outlineLevel="0" collapsed="false">
      <c r="B63" s="85" t="s">
        <v>170</v>
      </c>
    </row>
    <row r="64" customFormat="false" ht="279" hidden="false" customHeight="true" outlineLevel="0" collapsed="false">
      <c r="B64" s="85"/>
    </row>
    <row r="66" customFormat="false" ht="14.25" hidden="false" customHeight="false" outlineLevel="0" collapsed="false">
      <c r="B66" s="85" t="s">
        <v>171</v>
      </c>
    </row>
    <row r="67" customFormat="false" ht="12.75" hidden="false" customHeight="false" outlineLevel="0" collapsed="false">
      <c r="B67" s="81"/>
    </row>
    <row r="68" customFormat="false" ht="14.25" hidden="false" customHeight="false" outlineLevel="0" collapsed="false">
      <c r="B68" s="85" t="s">
        <v>172</v>
      </c>
    </row>
    <row r="69" customFormat="false" ht="12.75" hidden="false" customHeight="false" outlineLevel="0" collapsed="false">
      <c r="B69" s="81"/>
    </row>
    <row r="70" customFormat="false" ht="14.25" hidden="false" customHeight="false" outlineLevel="0" collapsed="false">
      <c r="B70" s="85" t="s">
        <v>173</v>
      </c>
    </row>
    <row r="71" customFormat="false" ht="14.25" hidden="false" customHeight="false" outlineLevel="0" collapsed="false">
      <c r="B71" s="85" t="s">
        <v>174</v>
      </c>
    </row>
    <row r="72" customFormat="false" ht="14.25" hidden="false" customHeight="false" outlineLevel="0" collapsed="false">
      <c r="B72" s="85" t="s">
        <v>175</v>
      </c>
    </row>
    <row r="73" customFormat="false" ht="14.25" hidden="false" customHeight="false" outlineLevel="0" collapsed="false">
      <c r="B73" s="85"/>
    </row>
    <row r="74" customFormat="false" ht="42.75" hidden="false" customHeight="false" outlineLevel="0" collapsed="false">
      <c r="B74" s="85" t="s">
        <v>176</v>
      </c>
    </row>
    <row r="75" customFormat="false" ht="12.75" hidden="false" customHeight="false" outlineLevel="0" collapsed="false">
      <c r="B75" s="81"/>
    </row>
    <row r="76" customFormat="false" ht="14.25" hidden="false" customHeight="false" outlineLevel="0" collapsed="false">
      <c r="B76" s="85" t="s">
        <v>177</v>
      </c>
    </row>
    <row r="77" customFormat="false" ht="14.25" hidden="false" customHeight="false" outlineLevel="0" collapsed="false">
      <c r="B77" s="85"/>
    </row>
    <row r="78" customFormat="false" ht="42.75" hidden="false" customHeight="false" outlineLevel="0" collapsed="false">
      <c r="B78" s="85" t="s">
        <v>178</v>
      </c>
    </row>
    <row r="79" customFormat="false" ht="14.25" hidden="false" customHeight="false" outlineLevel="0" collapsed="false">
      <c r="B79" s="85"/>
    </row>
    <row r="80" customFormat="false" ht="42.75" hidden="false" customHeight="false" outlineLevel="0" collapsed="false">
      <c r="B80" s="85" t="s">
        <v>179</v>
      </c>
    </row>
    <row r="81" customFormat="false" ht="14.25" hidden="false" customHeight="false" outlineLevel="0" collapsed="false">
      <c r="B81" s="85"/>
    </row>
    <row r="82" customFormat="false" ht="42.75" hidden="false" customHeight="false" outlineLevel="0" collapsed="false">
      <c r="B82" s="85" t="s">
        <v>180</v>
      </c>
    </row>
    <row r="83" customFormat="false" ht="12.75" hidden="false" customHeight="false" outlineLevel="0" collapsed="false">
      <c r="B83" s="81"/>
    </row>
    <row r="84" customFormat="false" ht="28.5" hidden="false" customHeight="false" outlineLevel="0" collapsed="false">
      <c r="B84" s="85" t="s">
        <v>181</v>
      </c>
    </row>
    <row r="85" customFormat="false" ht="14.25" hidden="false" customHeight="false" outlineLevel="0" collapsed="false">
      <c r="B85" s="85"/>
    </row>
    <row r="86" customFormat="false" ht="14.25" hidden="false" customHeight="false" outlineLevel="0" collapsed="false">
      <c r="B86" s="85" t="s">
        <v>182</v>
      </c>
    </row>
    <row r="87" customFormat="false" ht="12.75" hidden="false" customHeight="false" outlineLevel="0" collapsed="false">
      <c r="B87" s="81"/>
    </row>
    <row r="88" customFormat="false" ht="14.25" hidden="false" customHeight="false" outlineLevel="0" collapsed="false">
      <c r="B88" s="85" t="s">
        <v>183</v>
      </c>
    </row>
    <row r="90" customFormat="false" ht="15" hidden="false" customHeight="false" outlineLevel="0" collapsed="false">
      <c r="B90" s="78" t="s">
        <v>19</v>
      </c>
    </row>
    <row r="91" customFormat="false" ht="15" hidden="false" customHeight="false" outlineLevel="0" collapsed="false">
      <c r="B91" s="78" t="s">
        <v>20</v>
      </c>
    </row>
  </sheetData>
  <hyperlinks>
    <hyperlink ref="B1" r:id="rId1" display="Modelling the Process"/>
    <hyperlink ref="B35" r:id="rId2" display="The Response"/>
    <hyperlink ref="B49" r:id="rId3" display="Typical process values"/>
    <hyperlink ref="B57" r:id="rId4" display="How to use simulator"/>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E46C0A"/>
    <pageSetUpPr fitToPage="false"/>
  </sheetPr>
  <dimension ref="A1:H312"/>
  <sheetViews>
    <sheetView showFormulas="false" showGridLines="true" showRowColHeaders="false" showZeros="true" rightToLeft="false" tabSelected="false" showOutlineSymbols="true" defaultGridColor="true" view="normal" topLeftCell="A1" colorId="64" zoomScale="100" zoomScaleNormal="100" zoomScalePageLayoutView="100" workbookViewId="0">
      <selection pane="topLeft" activeCell="H27" activeCellId="0" sqref="H27"/>
    </sheetView>
  </sheetViews>
  <sheetFormatPr defaultColWidth="8.55078125" defaultRowHeight="12.75" zeroHeight="false" outlineLevelRow="0" outlineLevelCol="0"/>
  <cols>
    <col collapsed="false" customWidth="true" hidden="false" outlineLevel="0" max="1" min="1" style="14" width="10.29"/>
    <col collapsed="false" customWidth="true" hidden="false" outlineLevel="0" max="2" min="2" style="14" width="12.42"/>
    <col collapsed="false" customWidth="true" hidden="false" outlineLevel="0" max="3" min="3" style="14" width="18.85"/>
    <col collapsed="false" customWidth="true" hidden="false" outlineLevel="0" max="4" min="4" style="14" width="18.14"/>
    <col collapsed="false" customWidth="true" hidden="false" outlineLevel="0" max="5" min="5" style="14" width="19.14"/>
    <col collapsed="false" customWidth="true" hidden="false" outlineLevel="0" max="6" min="6" style="14" width="21.43"/>
    <col collapsed="false" customWidth="true" hidden="false" outlineLevel="0" max="8" min="8" style="0" width="59.42"/>
  </cols>
  <sheetData>
    <row r="1" s="89" customFormat="true" ht="29.25" hidden="false" customHeight="true" outlineLevel="0" collapsed="false">
      <c r="A1" s="86" t="s">
        <v>184</v>
      </c>
      <c r="B1" s="87" t="s">
        <v>185</v>
      </c>
      <c r="C1" s="87" t="s">
        <v>186</v>
      </c>
      <c r="D1" s="87" t="s">
        <v>187</v>
      </c>
      <c r="E1" s="87" t="s">
        <v>188</v>
      </c>
      <c r="F1" s="88" t="s">
        <v>189</v>
      </c>
    </row>
    <row r="2" customFormat="false" ht="12.75" hidden="false" customHeight="true" outlineLevel="0" collapsed="false">
      <c r="A2" s="90" t="n">
        <v>-10</v>
      </c>
      <c r="B2" s="26" t="n">
        <v>0</v>
      </c>
      <c r="C2" s="26" t="n">
        <v>0</v>
      </c>
      <c r="D2" s="26" t="n">
        <v>0</v>
      </c>
      <c r="E2" s="26" t="n">
        <f aca="false">B2-D2</f>
        <v>0</v>
      </c>
      <c r="F2" s="91" t="n">
        <v>0</v>
      </c>
      <c r="H2" s="92" t="s">
        <v>190</v>
      </c>
    </row>
    <row r="3" customFormat="false" ht="12.75" hidden="false" customHeight="false" outlineLevel="0" collapsed="false">
      <c r="A3" s="90" t="n">
        <v>-9</v>
      </c>
      <c r="B3" s="26" t="n">
        <v>0</v>
      </c>
      <c r="C3" s="26" t="n">
        <v>0</v>
      </c>
      <c r="D3" s="26" t="n">
        <v>0</v>
      </c>
      <c r="E3" s="26" t="n">
        <f aca="false">B3-D3</f>
        <v>0</v>
      </c>
      <c r="F3" s="91" t="n">
        <f aca="false">F2+E3</f>
        <v>0</v>
      </c>
      <c r="H3" s="92"/>
    </row>
    <row r="4" customFormat="false" ht="12.75" hidden="false" customHeight="false" outlineLevel="0" collapsed="false">
      <c r="A4" s="90" t="n">
        <v>-8</v>
      </c>
      <c r="B4" s="26" t="n">
        <v>0</v>
      </c>
      <c r="C4" s="26" t="n">
        <v>0</v>
      </c>
      <c r="D4" s="26" t="n">
        <v>0</v>
      </c>
      <c r="E4" s="26" t="n">
        <f aca="false">B4-D4</f>
        <v>0</v>
      </c>
      <c r="F4" s="91" t="n">
        <f aca="false">F3+E4</f>
        <v>0</v>
      </c>
      <c r="H4" s="92"/>
    </row>
    <row r="5" customFormat="false" ht="12.75" hidden="false" customHeight="false" outlineLevel="0" collapsed="false">
      <c r="A5" s="90" t="n">
        <v>-7</v>
      </c>
      <c r="B5" s="26" t="n">
        <v>0</v>
      </c>
      <c r="C5" s="26" t="n">
        <v>0</v>
      </c>
      <c r="D5" s="26" t="n">
        <v>0</v>
      </c>
      <c r="E5" s="26" t="n">
        <f aca="false">B5-D5</f>
        <v>0</v>
      </c>
      <c r="F5" s="91" t="n">
        <f aca="false">F4+E5</f>
        <v>0</v>
      </c>
      <c r="H5" s="92"/>
    </row>
    <row r="6" customFormat="false" ht="12.75" hidden="false" customHeight="false" outlineLevel="0" collapsed="false">
      <c r="A6" s="90" t="n">
        <v>-6</v>
      </c>
      <c r="B6" s="26" t="n">
        <v>0</v>
      </c>
      <c r="C6" s="26" t="n">
        <v>0</v>
      </c>
      <c r="D6" s="26" t="n">
        <v>0</v>
      </c>
      <c r="E6" s="26" t="n">
        <f aca="false">B6-D6</f>
        <v>0</v>
      </c>
      <c r="F6" s="91" t="n">
        <f aca="false">F5+E6</f>
        <v>0</v>
      </c>
      <c r="H6" s="92"/>
    </row>
    <row r="7" customFormat="false" ht="12.75" hidden="false" customHeight="false" outlineLevel="0" collapsed="false">
      <c r="A7" s="90" t="n">
        <v>-5</v>
      </c>
      <c r="B7" s="26" t="n">
        <v>0</v>
      </c>
      <c r="C7" s="26" t="n">
        <v>0</v>
      </c>
      <c r="D7" s="26" t="n">
        <v>0</v>
      </c>
      <c r="E7" s="26" t="n">
        <f aca="false">B7-D7</f>
        <v>0</v>
      </c>
      <c r="F7" s="91" t="n">
        <f aca="false">F6+E7</f>
        <v>0</v>
      </c>
      <c r="H7" s="92"/>
    </row>
    <row r="8" customFormat="false" ht="12.75" hidden="false" customHeight="false" outlineLevel="0" collapsed="false">
      <c r="A8" s="90" t="n">
        <v>-4</v>
      </c>
      <c r="B8" s="26" t="n">
        <v>0</v>
      </c>
      <c r="C8" s="26" t="n">
        <v>0</v>
      </c>
      <c r="D8" s="26" t="n">
        <v>0</v>
      </c>
      <c r="E8" s="26" t="n">
        <f aca="false">B8-D8</f>
        <v>0</v>
      </c>
      <c r="F8" s="91" t="n">
        <f aca="false">F7+E8</f>
        <v>0</v>
      </c>
      <c r="H8" s="92"/>
    </row>
    <row r="9" customFormat="false" ht="12.75" hidden="false" customHeight="false" outlineLevel="0" collapsed="false">
      <c r="A9" s="90" t="n">
        <v>-3</v>
      </c>
      <c r="B9" s="26" t="n">
        <v>0</v>
      </c>
      <c r="C9" s="26" t="n">
        <v>0</v>
      </c>
      <c r="D9" s="26" t="n">
        <v>0</v>
      </c>
      <c r="E9" s="26" t="n">
        <f aca="false">B9-D9</f>
        <v>0</v>
      </c>
      <c r="F9" s="91" t="n">
        <f aca="false">F8+E9</f>
        <v>0</v>
      </c>
      <c r="H9" s="92"/>
    </row>
    <row r="10" customFormat="false" ht="12.75" hidden="false" customHeight="false" outlineLevel="0" collapsed="false">
      <c r="A10" s="90" t="n">
        <v>-2</v>
      </c>
      <c r="B10" s="26" t="n">
        <v>0</v>
      </c>
      <c r="C10" s="26" t="n">
        <v>0</v>
      </c>
      <c r="D10" s="26" t="n">
        <v>0</v>
      </c>
      <c r="E10" s="26" t="n">
        <f aca="false">B10-D10</f>
        <v>0</v>
      </c>
      <c r="F10" s="91" t="n">
        <f aca="false">F9+E10</f>
        <v>0</v>
      </c>
      <c r="H10" s="92"/>
    </row>
    <row r="11" customFormat="false" ht="12.75" hidden="false" customHeight="false" outlineLevel="0" collapsed="false">
      <c r="A11" s="90" t="n">
        <v>-1</v>
      </c>
      <c r="B11" s="26" t="n">
        <v>0</v>
      </c>
      <c r="C11" s="26" t="n">
        <v>0</v>
      </c>
      <c r="D11" s="26" t="n">
        <v>0</v>
      </c>
      <c r="E11" s="26" t="n">
        <f aca="false">B11-D11</f>
        <v>0</v>
      </c>
      <c r="F11" s="91" t="n">
        <f aca="false">F10+E11</f>
        <v>0</v>
      </c>
    </row>
    <row r="12" customFormat="false" ht="12.75" hidden="false" customHeight="false" outlineLevel="0" collapsed="false">
      <c r="A12" s="90" t="n">
        <v>0</v>
      </c>
      <c r="B12" s="26" t="n">
        <v>1</v>
      </c>
      <c r="C12" s="26" t="n">
        <f aca="false">K*E12+F12*OnebyTi+Td*(E12-E11)</f>
        <v>1.3</v>
      </c>
      <c r="D12" s="26" t="n">
        <v>0</v>
      </c>
      <c r="E12" s="26" t="n">
        <f aca="false">B12-D12</f>
        <v>1</v>
      </c>
      <c r="F12" s="91" t="n">
        <f aca="false">F11+E12</f>
        <v>1</v>
      </c>
    </row>
    <row r="13" customFormat="false" ht="12.75" hidden="false" customHeight="false" outlineLevel="0" collapsed="false">
      <c r="A13" s="90" t="n">
        <v>1</v>
      </c>
      <c r="B13" s="26" t="n">
        <v>1</v>
      </c>
      <c r="C13" s="26" t="n">
        <f aca="false">K*E13+F13*OnebyTi+Td*(E13-E12)</f>
        <v>0.5</v>
      </c>
      <c r="D13" s="26" t="n">
        <f aca="true">IF(ROW()-12&lt;D,0,OFFSET(C13,-D-1,0)*b-D12*a)</f>
        <v>0</v>
      </c>
      <c r="E13" s="26" t="n">
        <f aca="false">B13-D13</f>
        <v>1</v>
      </c>
      <c r="F13" s="91" t="n">
        <f aca="false">F12+E13</f>
        <v>2</v>
      </c>
    </row>
    <row r="14" customFormat="false" ht="12.75" hidden="false" customHeight="false" outlineLevel="0" collapsed="false">
      <c r="A14" s="90" t="n">
        <v>2</v>
      </c>
      <c r="B14" s="26" t="n">
        <v>1</v>
      </c>
      <c r="C14" s="26" t="n">
        <f aca="false">K*E14+F14*OnebyTi+Td*(E14-E13)</f>
        <v>0.7</v>
      </c>
      <c r="D14" s="26" t="n">
        <f aca="true">IF(ROW()-12&lt;D,0,OFFSET(C14,-D-1,0)*b-D13*a)</f>
        <v>0</v>
      </c>
      <c r="E14" s="26" t="n">
        <f aca="false">B14-D14</f>
        <v>1</v>
      </c>
      <c r="F14" s="91" t="n">
        <f aca="false">F13+E14</f>
        <v>3</v>
      </c>
    </row>
    <row r="15" customFormat="false" ht="12.75" hidden="false" customHeight="false" outlineLevel="0" collapsed="false">
      <c r="A15" s="90" t="n">
        <v>3</v>
      </c>
      <c r="B15" s="26" t="n">
        <v>1</v>
      </c>
      <c r="C15" s="26" t="n">
        <f aca="false">K*E15+F15*OnebyTi+Td*(E15-E14)</f>
        <v>0.9</v>
      </c>
      <c r="D15" s="26" t="n">
        <f aca="true">IF(ROW()-12&lt;D,0,OFFSET(C15,-D-1,0)*b-D14*a)</f>
        <v>0</v>
      </c>
      <c r="E15" s="26" t="n">
        <f aca="false">B15-D15</f>
        <v>1</v>
      </c>
      <c r="F15" s="91" t="n">
        <f aca="false">F14+E15</f>
        <v>4</v>
      </c>
    </row>
    <row r="16" customFormat="false" ht="12.75" hidden="false" customHeight="false" outlineLevel="0" collapsed="false">
      <c r="A16" s="90" t="n">
        <v>4</v>
      </c>
      <c r="B16" s="26" t="n">
        <v>1</v>
      </c>
      <c r="C16" s="26" t="n">
        <f aca="false">K*E16+F16*OnebyTi+Td*(E16-E15)</f>
        <v>1.1</v>
      </c>
      <c r="D16" s="26" t="n">
        <f aca="true">IF(ROW()-12&lt;D,0,OFFSET(C16,-D-1,0)*b-D15*a)</f>
        <v>0</v>
      </c>
      <c r="E16" s="26" t="n">
        <f aca="false">B16-D16</f>
        <v>1</v>
      </c>
      <c r="F16" s="91" t="n">
        <f aca="false">F15+E16</f>
        <v>5</v>
      </c>
    </row>
    <row r="17" customFormat="false" ht="12.75" hidden="false" customHeight="false" outlineLevel="0" collapsed="false">
      <c r="A17" s="90" t="n">
        <v>5</v>
      </c>
      <c r="B17" s="26" t="n">
        <v>1</v>
      </c>
      <c r="C17" s="26" t="n">
        <f aca="false">K*E17+F17*OnebyTi+Td*(E17-E16)</f>
        <v>1.3</v>
      </c>
      <c r="D17" s="26" t="n">
        <f aca="true">IF(ROW()-12&lt;D,0,OFFSET(C17,-D-1,0)*b-D16*a)</f>
        <v>0</v>
      </c>
      <c r="E17" s="26" t="n">
        <f aca="false">B17-D17</f>
        <v>1</v>
      </c>
      <c r="F17" s="91" t="n">
        <f aca="false">F16+E17</f>
        <v>6</v>
      </c>
    </row>
    <row r="18" customFormat="false" ht="12.75" hidden="false" customHeight="false" outlineLevel="0" collapsed="false">
      <c r="A18" s="90" t="n">
        <v>6</v>
      </c>
      <c r="B18" s="26" t="n">
        <v>1</v>
      </c>
      <c r="C18" s="26" t="n">
        <f aca="false">K*E18+F18*OnebyTi+Td*(E18-E17)</f>
        <v>1.19365497270179</v>
      </c>
      <c r="D18" s="26" t="n">
        <f aca="true">IF(ROW()-12&lt;D,0,OFFSET(C18,-D-1,0)*b-D17*a)</f>
        <v>0.235650020998624</v>
      </c>
      <c r="E18" s="26" t="n">
        <f aca="false">B18-D18</f>
        <v>0.764349979001376</v>
      </c>
      <c r="F18" s="91" t="n">
        <f aca="false">F17+E18</f>
        <v>6.76434997900138</v>
      </c>
    </row>
    <row r="19" customFormat="false" ht="12.75" hidden="false" customHeight="false" outlineLevel="0" collapsed="false">
      <c r="A19" s="90" t="n">
        <v>7</v>
      </c>
      <c r="B19" s="26" t="n">
        <v>1</v>
      </c>
      <c r="C19" s="26" t="n">
        <f aca="false">K*E19+F19*OnebyTi+Td*(E19-E18)</f>
        <v>1.51988091139803</v>
      </c>
      <c r="D19" s="26" t="n">
        <f aca="true">IF(ROW()-12&lt;D,0,OFFSET(C19,-D-1,0)*b-D18*a)</f>
        <v>0.283568542616054</v>
      </c>
      <c r="E19" s="26" t="n">
        <f aca="false">B19-D19</f>
        <v>0.716431457383946</v>
      </c>
      <c r="F19" s="91" t="n">
        <f aca="false">F18+E19</f>
        <v>7.48078143638532</v>
      </c>
    </row>
    <row r="20" customFormat="false" ht="12.75" hidden="false" customHeight="false" outlineLevel="0" collapsed="false">
      <c r="A20" s="90" t="n">
        <v>8</v>
      </c>
      <c r="B20" s="26" t="n">
        <v>1</v>
      </c>
      <c r="C20" s="26" t="n">
        <f aca="false">K*E20+F20*OnebyTi+Td*(E20-E19)</f>
        <v>1.61295364281523</v>
      </c>
      <c r="D20" s="26" t="n">
        <f aca="true">IF(ROW()-12&lt;D,0,OFFSET(C20,-D-1,0)*b-D19*a)</f>
        <v>0.359054759290681</v>
      </c>
      <c r="E20" s="26" t="n">
        <f aca="false">B20-D20</f>
        <v>0.640945240709319</v>
      </c>
      <c r="F20" s="91" t="n">
        <f aca="false">F19+E20</f>
        <v>8.12172667709464</v>
      </c>
    </row>
    <row r="21" customFormat="false" ht="12.75" hidden="false" customHeight="false" outlineLevel="0" collapsed="false">
      <c r="A21" s="90" t="n">
        <v>9</v>
      </c>
      <c r="B21" s="26" t="n">
        <v>1</v>
      </c>
      <c r="C21" s="26" t="n">
        <f aca="false">K*E21+F21*OnebyTi+Td*(E21-E20)</f>
        <v>1.68915515029947</v>
      </c>
      <c r="D21" s="26" t="n">
        <f aca="true">IF(ROW()-12&lt;D,0,OFFSET(C21,-D-1,0)*b-D20*a)</f>
        <v>0.457111495700109</v>
      </c>
      <c r="E21" s="26" t="n">
        <f aca="false">B21-D21</f>
        <v>0.542888504299891</v>
      </c>
      <c r="F21" s="91" t="n">
        <f aca="false">F20+E21</f>
        <v>8.66461518139453</v>
      </c>
    </row>
    <row r="22" customFormat="false" ht="12.75" hidden="false" customHeight="false" outlineLevel="0" collapsed="false">
      <c r="A22" s="90" t="n">
        <v>10</v>
      </c>
      <c r="B22" s="26" t="n">
        <v>1</v>
      </c>
      <c r="C22" s="26" t="n">
        <f aca="false">K*E22+F22*OnebyTi+Td*(E22-E21)</f>
        <v>1.74429289803083</v>
      </c>
      <c r="D22" s="26" t="n">
        <f aca="true">IF(ROW()-12&lt;D,0,OFFSET(C22,-D-1,0)*b-D21*a)</f>
        <v>0.573647410729373</v>
      </c>
      <c r="E22" s="26" t="n">
        <f aca="false">B22-D22</f>
        <v>0.426352589270627</v>
      </c>
      <c r="F22" s="91" t="n">
        <f aca="false">F21+E22</f>
        <v>9.09096777066516</v>
      </c>
    </row>
    <row r="23" customFormat="false" ht="12.75" hidden="false" customHeight="false" outlineLevel="0" collapsed="false">
      <c r="A23" s="90" t="n">
        <v>11</v>
      </c>
      <c r="B23" s="26" t="n">
        <v>1</v>
      </c>
      <c r="C23" s="26" t="n">
        <f aca="false">K*E23+F23*OnebyTi+Td*(E23-E22)</f>
        <v>1.77493432800019</v>
      </c>
      <c r="D23" s="26" t="n">
        <f aca="true">IF(ROW()-12&lt;D,0,OFFSET(C23,-D-1,0)*b-D22*a)</f>
        <v>0.705312797586317</v>
      </c>
      <c r="E23" s="26" t="n">
        <f aca="false">B23-D23</f>
        <v>0.294687202413683</v>
      </c>
      <c r="F23" s="91" t="n">
        <f aca="false">F22+E23</f>
        <v>9.38565497307884</v>
      </c>
    </row>
    <row r="24" customFormat="false" ht="12.75" hidden="false" customHeight="false" outlineLevel="0" collapsed="false">
      <c r="A24" s="90" t="n">
        <v>12</v>
      </c>
      <c r="B24" s="26" t="n">
        <v>1</v>
      </c>
      <c r="C24" s="26" t="n">
        <f aca="false">K*E24+F24*OnebyTi+Td*(E24-E23)</f>
        <v>1.8504593115194</v>
      </c>
      <c r="D24" s="26" t="n">
        <f aca="true">IF(ROW()-12&lt;D,0,OFFSET(C24,-D-1,0)*b-D23*a)</f>
        <v>0.793834215909759</v>
      </c>
      <c r="E24" s="26" t="n">
        <f aca="false">B24-D24</f>
        <v>0.206165784090241</v>
      </c>
      <c r="F24" s="91" t="n">
        <f aca="false">F23+E24</f>
        <v>9.59182075716908</v>
      </c>
    </row>
    <row r="25" customFormat="false" ht="12.75" hidden="false" customHeight="false" outlineLevel="0" collapsed="false">
      <c r="A25" s="90" t="n">
        <v>13</v>
      </c>
      <c r="B25" s="26" t="n">
        <v>1</v>
      </c>
      <c r="C25" s="26" t="n">
        <f aca="false">K*E25+F25*OnebyTi+Td*(E25-E24)</f>
        <v>1.8091209676231</v>
      </c>
      <c r="D25" s="26" t="n">
        <f aca="true">IF(ROW()-12&lt;D,0,OFFSET(C25,-D-1,0)*b-D24*a)</f>
        <v>0.925444153631137</v>
      </c>
      <c r="E25" s="26" t="n">
        <f aca="false">B25-D25</f>
        <v>0.0745558463688625</v>
      </c>
      <c r="F25" s="91" t="n">
        <f aca="false">F24+E25</f>
        <v>9.66637660353794</v>
      </c>
    </row>
    <row r="26" customFormat="false" ht="12.75" hidden="false" customHeight="false" outlineLevel="0" collapsed="false">
      <c r="A26" s="90" t="n">
        <v>14</v>
      </c>
      <c r="B26" s="26" t="n">
        <v>1</v>
      </c>
      <c r="C26" s="26" t="n">
        <f aca="false">K*E26+F26*OnebyTi+Td*(E26-E25)</f>
        <v>1.79363044905526</v>
      </c>
      <c r="D26" s="26" t="n">
        <f aca="true">IF(ROW()-12&lt;D,0,OFFSET(C26,-D-1,0)*b-D25*a)</f>
        <v>1.05006848098728</v>
      </c>
      <c r="E26" s="26" t="n">
        <f aca="false">B26-D26</f>
        <v>-0.05006848098728</v>
      </c>
      <c r="F26" s="91" t="n">
        <f aca="false">F25+E26</f>
        <v>9.61630812255066</v>
      </c>
    </row>
    <row r="27" customFormat="false" ht="12.75" hidden="false" customHeight="false" outlineLevel="0" collapsed="false">
      <c r="A27" s="90" t="n">
        <v>15</v>
      </c>
      <c r="B27" s="26" t="n">
        <v>1</v>
      </c>
      <c r="C27" s="26" t="n">
        <f aca="false">K*E27+F27*OnebyTi+Td*(E27-E26)</f>
        <v>1.75764029317059</v>
      </c>
      <c r="D27" s="26" t="n">
        <f aca="true">IF(ROW()-12&lt;D,0,OFFSET(C27,-D-1,0)*b-D26*a)</f>
        <v>1.1659152402514</v>
      </c>
      <c r="E27" s="26" t="n">
        <f aca="false">B27-D27</f>
        <v>-0.165915240251401</v>
      </c>
      <c r="F27" s="91" t="n">
        <f aca="false">F26+E27</f>
        <v>9.45039288229926</v>
      </c>
    </row>
    <row r="28" customFormat="false" ht="12.75" hidden="false" customHeight="false" outlineLevel="0" collapsed="false">
      <c r="A28" s="90" t="n">
        <v>16</v>
      </c>
      <c r="B28" s="26" t="n">
        <v>1</v>
      </c>
      <c r="C28" s="26" t="n">
        <f aca="false">K*E28+F28*OnebyTi+Td*(E28-E27)</f>
        <v>1.70400929718357</v>
      </c>
      <c r="D28" s="26" t="n">
        <f aca="true">IF(ROW()-12&lt;D,0,OFFSET(C28,-D-1,0)*b-D27*a)</f>
        <v>1.2707573227136</v>
      </c>
      <c r="E28" s="26" t="n">
        <f aca="false">B28-D28</f>
        <v>-0.270757322713599</v>
      </c>
      <c r="F28" s="91" t="n">
        <f aca="false">F27+E28</f>
        <v>9.17963555958566</v>
      </c>
    </row>
    <row r="29" customFormat="false" ht="12.75" hidden="false" customHeight="false" outlineLevel="0" collapsed="false">
      <c r="A29" s="90" t="n">
        <v>17</v>
      </c>
      <c r="B29" s="26" t="n">
        <v>1</v>
      </c>
      <c r="C29" s="26" t="n">
        <f aca="false">K*E29+F29*OnebyTi+Td*(E29-E28)</f>
        <v>1.63589059322024</v>
      </c>
      <c r="D29" s="26" t="n">
        <f aca="true">IF(ROW()-12&lt;D,0,OFFSET(C29,-D-1,0)*b-D28*a)</f>
        <v>1.3621491087773</v>
      </c>
      <c r="E29" s="26" t="n">
        <f aca="false">B29-D29</f>
        <v>-0.362149108777298</v>
      </c>
      <c r="F29" s="91" t="n">
        <f aca="false">F28+E29</f>
        <v>8.81748645080836</v>
      </c>
    </row>
    <row r="30" customFormat="false" ht="12.75" hidden="false" customHeight="false" outlineLevel="0" collapsed="false">
      <c r="A30" s="90" t="n">
        <v>18</v>
      </c>
      <c r="B30" s="26" t="n">
        <v>1</v>
      </c>
      <c r="C30" s="26" t="n">
        <f aca="false">K*E30+F30*OnebyTi+Td*(E30-E29)</f>
        <v>1.53978224799847</v>
      </c>
      <c r="D30" s="26" t="n">
        <f aca="true">IF(ROW()-12&lt;D,0,OFFSET(C30,-D-1,0)*b-D29*a)</f>
        <v>1.4506647314927</v>
      </c>
      <c r="E30" s="26" t="n">
        <f aca="false">B30-D30</f>
        <v>-0.450664731492697</v>
      </c>
      <c r="F30" s="91" t="n">
        <f aca="false">F29+E30</f>
        <v>8.36682171931567</v>
      </c>
    </row>
    <row r="31" customFormat="false" ht="12.75" hidden="false" customHeight="false" outlineLevel="0" collapsed="false">
      <c r="A31" s="90" t="n">
        <v>19</v>
      </c>
      <c r="B31" s="26" t="n">
        <v>1</v>
      </c>
      <c r="C31" s="26" t="n">
        <f aca="false">K*E31+F31*OnebyTi+Td*(E31-E30)</f>
        <v>1.45369470484411</v>
      </c>
      <c r="D31" s="26" t="n">
        <f aca="true">IF(ROW()-12&lt;D,0,OFFSET(C31,-D-1,0)*b-D30*a)</f>
        <v>1.51564182347056</v>
      </c>
      <c r="E31" s="26" t="n">
        <f aca="false">B31-D31</f>
        <v>-0.515641823470555</v>
      </c>
      <c r="F31" s="91" t="n">
        <f aca="false">F30+E31</f>
        <v>7.85117989584511</v>
      </c>
    </row>
    <row r="32" customFormat="false" ht="12.75" hidden="false" customHeight="false" outlineLevel="0" collapsed="false">
      <c r="A32" s="90" t="n">
        <v>20</v>
      </c>
      <c r="B32" s="26" t="n">
        <v>1</v>
      </c>
      <c r="C32" s="26" t="n">
        <f aca="false">K*E32+F32*OnebyTi+Td*(E32-E31)</f>
        <v>1.35003540667144</v>
      </c>
      <c r="D32" s="26" t="n">
        <f aca="true">IF(ROW()-12&lt;D,0,OFFSET(C32,-D-1,0)*b-D31*a)</f>
        <v>1.56603261228318</v>
      </c>
      <c r="E32" s="26" t="n">
        <f aca="false">B32-D32</f>
        <v>-0.566032612283182</v>
      </c>
      <c r="F32" s="91" t="n">
        <f aca="false">F31+E32</f>
        <v>7.28514728356193</v>
      </c>
    </row>
    <row r="33" customFormat="false" ht="12.75" hidden="false" customHeight="false" outlineLevel="0" collapsed="false">
      <c r="A33" s="90" t="n">
        <v>21</v>
      </c>
      <c r="B33" s="26" t="n">
        <v>1</v>
      </c>
      <c r="C33" s="26" t="n">
        <f aca="false">K*E33+F33*OnebyTi+Td*(E33-E32)</f>
        <v>1.24206731900282</v>
      </c>
      <c r="D33" s="26" t="n">
        <f aca="true">IF(ROW()-12&lt;D,0,OFFSET(C33,-D-1,0)*b-D32*a)</f>
        <v>1.60076519230212</v>
      </c>
      <c r="E33" s="26" t="n">
        <f aca="false">B33-D33</f>
        <v>-0.600765192302117</v>
      </c>
      <c r="F33" s="91" t="n">
        <f aca="false">F32+E33</f>
        <v>6.68438209125981</v>
      </c>
    </row>
    <row r="34" customFormat="false" ht="12.75" hidden="false" customHeight="false" outlineLevel="0" collapsed="false">
      <c r="A34" s="90" t="n">
        <v>22</v>
      </c>
      <c r="B34" s="26" t="n">
        <v>1</v>
      </c>
      <c r="C34" s="26" t="n">
        <f aca="false">K*E34+F34*OnebyTi+Td*(E34-E33)</f>
        <v>1.13231738507803</v>
      </c>
      <c r="D34" s="26" t="n">
        <f aca="true">IF(ROW()-12&lt;D,0,OFFSET(C34,-D-1,0)*b-D33*a)</f>
        <v>1.61948017344312</v>
      </c>
      <c r="E34" s="26" t="n">
        <f aca="false">B34-D34</f>
        <v>-0.619480173443117</v>
      </c>
      <c r="F34" s="91" t="n">
        <f aca="false">F33+E34</f>
        <v>6.06490191781669</v>
      </c>
    </row>
    <row r="35" customFormat="false" ht="12.75" hidden="false" customHeight="false" outlineLevel="0" collapsed="false">
      <c r="A35" s="90" t="n">
        <v>23</v>
      </c>
      <c r="B35" s="26" t="n">
        <v>1</v>
      </c>
      <c r="C35" s="26" t="n">
        <f aca="false">K*E35+F35*OnebyTi+Td*(E35-E34)</f>
        <v>1.02326921576533</v>
      </c>
      <c r="D35" s="26" t="n">
        <f aca="true">IF(ROW()-12&lt;D,0,OFFSET(C35,-D-1,0)*b-D34*a)</f>
        <v>1.62245487787779</v>
      </c>
      <c r="E35" s="26" t="n">
        <f aca="false">B35-D35</f>
        <v>-0.622454877877791</v>
      </c>
      <c r="F35" s="91" t="n">
        <f aca="false">F34+E35</f>
        <v>5.4424470399389</v>
      </c>
    </row>
    <row r="36" customFormat="false" ht="12.75" hidden="false" customHeight="false" outlineLevel="0" collapsed="false">
      <c r="A36" s="90" t="n">
        <v>24</v>
      </c>
      <c r="B36" s="26" t="n">
        <v>1</v>
      </c>
      <c r="C36" s="26" t="n">
        <f aca="false">K*E36+F36*OnebyTi+Td*(E36-E35)</f>
        <v>0.921234751591518</v>
      </c>
      <c r="D36" s="26" t="n">
        <f aca="true">IF(ROW()-12&lt;D,0,OFFSET(C36,-D-1,0)*b-D35*a)</f>
        <v>1.6074688725185</v>
      </c>
      <c r="E36" s="26" t="n">
        <f aca="false">B36-D36</f>
        <v>-0.607468872518503</v>
      </c>
      <c r="F36" s="91" t="n">
        <f aca="false">F35+E36</f>
        <v>4.8349781674204</v>
      </c>
    </row>
    <row r="37" customFormat="false" ht="12.75" hidden="false" customHeight="false" outlineLevel="0" collapsed="false">
      <c r="A37" s="90" t="n">
        <v>25</v>
      </c>
      <c r="B37" s="26" t="n">
        <v>1</v>
      </c>
      <c r="C37" s="26" t="n">
        <f aca="false">K*E37+F37*OnebyTi+Td*(E37-E36)</f>
        <v>0.820991857570046</v>
      </c>
      <c r="D37" s="26" t="n">
        <f aca="true">IF(ROW()-12&lt;D,0,OFFSET(C37,-D-1,0)*b-D36*a)</f>
        <v>1.57959434494811</v>
      </c>
      <c r="E37" s="26" t="n">
        <f aca="false">B37-D37</f>
        <v>-0.579594344948105</v>
      </c>
      <c r="F37" s="91" t="n">
        <f aca="false">F36+E37</f>
        <v>4.2553838224723</v>
      </c>
    </row>
    <row r="38" customFormat="false" ht="12.75" hidden="false" customHeight="false" outlineLevel="0" collapsed="false">
      <c r="A38" s="90" t="n">
        <v>26</v>
      </c>
      <c r="B38" s="26" t="n">
        <v>1</v>
      </c>
      <c r="C38" s="26" t="n">
        <f aca="false">K*E38+F38*OnebyTi+Td*(E38-E37)</f>
        <v>0.731294029635345</v>
      </c>
      <c r="D38" s="26" t="n">
        <f aca="true">IF(ROW()-12&lt;D,0,OFFSET(C38,-D-1,0)*b-D37*a)</f>
        <v>1.53798236908248</v>
      </c>
      <c r="E38" s="26" t="n">
        <f aca="false">B38-D38</f>
        <v>-0.537982369082476</v>
      </c>
      <c r="F38" s="91" t="n">
        <f aca="false">F37+E38</f>
        <v>3.71740145338982</v>
      </c>
    </row>
    <row r="39" customFormat="false" ht="12.75" hidden="false" customHeight="false" outlineLevel="0" collapsed="false">
      <c r="A39" s="90" t="n">
        <v>27</v>
      </c>
      <c r="B39" s="26" t="n">
        <v>1</v>
      </c>
      <c r="C39" s="26" t="n">
        <f aca="false">K*E39+F39*OnebyTi+Td*(E39-E38)</f>
        <v>0.651817967718302</v>
      </c>
      <c r="D39" s="26" t="n">
        <f aca="true">IF(ROW()-12&lt;D,0,OFFSET(C39,-D-1,0)*b-D38*a)</f>
        <v>1.48434207080164</v>
      </c>
      <c r="E39" s="26" t="n">
        <f aca="false">B39-D39</f>
        <v>-0.484342070801645</v>
      </c>
      <c r="F39" s="91" t="n">
        <f aca="false">F38+E39</f>
        <v>3.23305938258817</v>
      </c>
    </row>
    <row r="40" customFormat="false" ht="12.75" hidden="false" customHeight="false" outlineLevel="0" collapsed="false">
      <c r="A40" s="90" t="n">
        <v>28</v>
      </c>
      <c r="B40" s="26" t="n">
        <v>1</v>
      </c>
      <c r="C40" s="26" t="n">
        <f aca="false">K*E40+F40*OnebyTi+Td*(E40-E39)</f>
        <v>0.584263879859946</v>
      </c>
      <c r="D40" s="26" t="n">
        <f aca="true">IF(ROW()-12&lt;D,0,OFFSET(C40,-D-1,0)*b-D39*a)</f>
        <v>1.42053082112256</v>
      </c>
      <c r="E40" s="26" t="n">
        <f aca="false">B40-D40</f>
        <v>-0.420530821122565</v>
      </c>
      <c r="F40" s="91" t="n">
        <f aca="false">F39+E40</f>
        <v>2.81252856146561</v>
      </c>
    </row>
    <row r="41" customFormat="false" ht="12.75" hidden="false" customHeight="false" outlineLevel="0" collapsed="false">
      <c r="A41" s="90" t="n">
        <v>29</v>
      </c>
      <c r="B41" s="26" t="n">
        <v>1</v>
      </c>
      <c r="C41" s="26" t="n">
        <f aca="false">K*E41+F41*OnebyTi+Td*(E41-E40)</f>
        <v>0.529961171600733</v>
      </c>
      <c r="D41" s="26" t="n">
        <f aca="true">IF(ROW()-12&lt;D,0,OFFSET(C41,-D-1,0)*b-D40*a)</f>
        <v>1.34851950908843</v>
      </c>
      <c r="E41" s="26" t="n">
        <f aca="false">B41-D41</f>
        <v>-0.348519509088426</v>
      </c>
      <c r="F41" s="91" t="n">
        <f aca="false">F40+E41</f>
        <v>2.46400905237718</v>
      </c>
    </row>
    <row r="42" customFormat="false" ht="12.75" hidden="false" customHeight="false" outlineLevel="0" collapsed="false">
      <c r="A42" s="90" t="n">
        <v>30</v>
      </c>
      <c r="B42" s="26" t="n">
        <v>1</v>
      </c>
      <c r="C42" s="26" t="n">
        <f aca="false">K*E42+F42*OnebyTi+Td*(E42-E41)</f>
        <v>0.488935619825447</v>
      </c>
      <c r="D42" s="26" t="n">
        <f aca="true">IF(ROW()-12&lt;D,0,OFFSET(C42,-D-1,0)*b-D41*a)</f>
        <v>1.2710659228757</v>
      </c>
      <c r="E42" s="26" t="n">
        <f aca="false">B42-D42</f>
        <v>-0.271065922875705</v>
      </c>
      <c r="F42" s="91" t="n">
        <f aca="false">F41+E42</f>
        <v>2.19294312950148</v>
      </c>
    </row>
    <row r="43" customFormat="false" ht="12.75" hidden="false" customHeight="false" outlineLevel="0" collapsed="false">
      <c r="A43" s="90" t="n">
        <v>31</v>
      </c>
      <c r="B43" s="26" t="n">
        <v>1</v>
      </c>
      <c r="C43" s="26" t="n">
        <f aca="false">K*E43+F43*OnebyTi+Td*(E43-E42)</f>
        <v>0.463328811977799</v>
      </c>
      <c r="D43" s="26" t="n">
        <f aca="true">IF(ROW()-12&lt;D,0,OFFSET(C43,-D-1,0)*b-D42*a)</f>
        <v>1.18948133599862</v>
      </c>
      <c r="E43" s="26" t="n">
        <f aca="false">B43-D43</f>
        <v>-0.189481335998617</v>
      </c>
      <c r="F43" s="91" t="n">
        <f aca="false">F42+E43</f>
        <v>2.00346179350286</v>
      </c>
    </row>
    <row r="44" customFormat="false" ht="12.75" hidden="false" customHeight="false" outlineLevel="0" collapsed="false">
      <c r="A44" s="90" t="n">
        <v>32</v>
      </c>
      <c r="B44" s="26" t="n">
        <v>1</v>
      </c>
      <c r="C44" s="26" t="n">
        <f aca="false">K*E44+F44*OnebyTi+Td*(E44-E43)</f>
        <v>0.451819806266795</v>
      </c>
      <c r="D44" s="26" t="n">
        <f aca="true">IF(ROW()-12&lt;D,0,OFFSET(C44,-D-1,0)*b-D43*a)</f>
        <v>1.10642606802492</v>
      </c>
      <c r="E44" s="26" t="n">
        <f aca="false">B44-D44</f>
        <v>-0.106426068024919</v>
      </c>
      <c r="F44" s="91" t="n">
        <f aca="false">F43+E44</f>
        <v>1.89703572547794</v>
      </c>
    </row>
    <row r="45" customFormat="false" ht="12.75" hidden="false" customHeight="false" outlineLevel="0" collapsed="false">
      <c r="A45" s="90" t="n">
        <v>33</v>
      </c>
      <c r="B45" s="26" t="n">
        <v>1</v>
      </c>
      <c r="C45" s="26" t="n">
        <f aca="false">K*E45+F45*OnebyTi+Td*(E45-E44)</f>
        <v>0.454607733071512</v>
      </c>
      <c r="D45" s="26" t="n">
        <f aca="true">IF(ROW()-12&lt;D,0,OFFSET(C45,-D-1,0)*b-D44*a)</f>
        <v>1.02401960003769</v>
      </c>
      <c r="E45" s="26" t="n">
        <f aca="false">B45-D45</f>
        <v>-0.0240196000376889</v>
      </c>
      <c r="F45" s="91" t="n">
        <f aca="false">F44+E45</f>
        <v>1.87301612544026</v>
      </c>
    </row>
    <row r="46" customFormat="false" ht="12.75" hidden="false" customHeight="false" outlineLevel="0" collapsed="false">
      <c r="A46" s="90" t="n">
        <v>34</v>
      </c>
      <c r="B46" s="26" t="n">
        <v>1</v>
      </c>
      <c r="C46" s="26" t="n">
        <f aca="false">K*E46+F46*OnebyTi+Td*(E46-E45)</f>
        <v>0.471025789770894</v>
      </c>
      <c r="D46" s="26" t="n">
        <f aca="true">IF(ROW()-12&lt;D,0,OFFSET(C46,-D-1,0)*b-D45*a)</f>
        <v>0.94430541181142</v>
      </c>
      <c r="E46" s="26" t="n">
        <f aca="false">B46-D46</f>
        <v>0.0556945881885803</v>
      </c>
      <c r="F46" s="91" t="n">
        <f aca="false">F45+E46</f>
        <v>1.92871071362884</v>
      </c>
    </row>
    <row r="47" customFormat="false" ht="12.75" hidden="false" customHeight="false" outlineLevel="0" collapsed="false">
      <c r="A47" s="90" t="n">
        <v>35</v>
      </c>
      <c r="B47" s="26" t="n">
        <v>1</v>
      </c>
      <c r="C47" s="26" t="n">
        <f aca="false">K*E47+F47*OnebyTi+Td*(E47-E46)</f>
        <v>0.500090748088649</v>
      </c>
      <c r="D47" s="26" t="n">
        <f aca="true">IF(ROW()-12&lt;D,0,OFFSET(C47,-D-1,0)*b-D46*a)</f>
        <v>0.869197543421953</v>
      </c>
      <c r="E47" s="26" t="n">
        <f aca="false">B47-D47</f>
        <v>0.130802456578047</v>
      </c>
      <c r="F47" s="91" t="n">
        <f aca="false">F46+E47</f>
        <v>2.05951317020688</v>
      </c>
    </row>
    <row r="48" customFormat="false" ht="12.75" hidden="false" customHeight="false" outlineLevel="0" collapsed="false">
      <c r="A48" s="90" t="n">
        <v>36</v>
      </c>
      <c r="B48" s="26" t="n">
        <v>1</v>
      </c>
      <c r="C48" s="26" t="n">
        <f aca="false">K*E48+F48*OnebyTi+Td*(E48-E47)</f>
        <v>0.540752101295284</v>
      </c>
      <c r="D48" s="26" t="n">
        <f aca="true">IF(ROW()-12&lt;D,0,OFFSET(C48,-D-1,0)*b-D47*a)</f>
        <v>0.800267750898496</v>
      </c>
      <c r="E48" s="26" t="n">
        <f aca="false">B48-D48</f>
        <v>0.199732249101504</v>
      </c>
      <c r="F48" s="91" t="n">
        <f aca="false">F47+E48</f>
        <v>2.25924541930839</v>
      </c>
    </row>
    <row r="49" customFormat="false" ht="12.75" hidden="false" customHeight="false" outlineLevel="0" collapsed="false">
      <c r="A49" s="90" t="n">
        <v>37</v>
      </c>
      <c r="B49" s="26" t="n">
        <v>1</v>
      </c>
      <c r="C49" s="26" t="n">
        <f aca="false">K*E49+F49*OnebyTi+Td*(E49-E48)</f>
        <v>0.591168426624045</v>
      </c>
      <c r="D49" s="26" t="n">
        <f aca="true">IF(ROW()-12&lt;D,0,OFFSET(C49,-D-1,0)*b-D48*a)</f>
        <v>0.739191083181637</v>
      </c>
      <c r="E49" s="26" t="n">
        <f aca="false">B49-D49</f>
        <v>0.260808916818363</v>
      </c>
      <c r="F49" s="91" t="n">
        <f aca="false">F48+E49</f>
        <v>2.52005433612675</v>
      </c>
    </row>
    <row r="50" customFormat="false" ht="12.75" hidden="false" customHeight="false" outlineLevel="0" collapsed="false">
      <c r="A50" s="90" t="n">
        <v>38</v>
      </c>
      <c r="B50" s="26" t="n">
        <v>1</v>
      </c>
      <c r="C50" s="26" t="n">
        <f aca="false">K*E50+F50*OnebyTi+Td*(E50-E49)</f>
        <v>0.649972589710243</v>
      </c>
      <c r="D50" s="26" t="n">
        <f aca="true">IF(ROW()-12&lt;D,0,OFFSET(C50,-D-1,0)*b-D49*a)</f>
        <v>0.687099508228265</v>
      </c>
      <c r="E50" s="26" t="n">
        <f aca="false">B50-D50</f>
        <v>0.312900491771735</v>
      </c>
      <c r="F50" s="91" t="n">
        <f aca="false">F49+E50</f>
        <v>2.83295482789848</v>
      </c>
    </row>
    <row r="51" customFormat="false" ht="12.75" hidden="false" customHeight="false" outlineLevel="0" collapsed="false">
      <c r="A51" s="90" t="n">
        <v>39</v>
      </c>
      <c r="B51" s="26" t="n">
        <v>1</v>
      </c>
      <c r="C51" s="26" t="n">
        <f aca="false">K*E51+F51*OnebyTi+Td*(E51-E50)</f>
        <v>0.715247804808914</v>
      </c>
      <c r="D51" s="26" t="n">
        <f aca="true">IF(ROW()-12&lt;D,0,OFFSET(C51,-D-1,0)*b-D50*a)</f>
        <v>0.644955899230038</v>
      </c>
      <c r="E51" s="26" t="n">
        <f aca="false">B51-D51</f>
        <v>0.355044100769963</v>
      </c>
      <c r="F51" s="91" t="n">
        <f aca="false">F50+E51</f>
        <v>3.18799892866845</v>
      </c>
    </row>
    <row r="52" customFormat="false" ht="12.75" hidden="false" customHeight="false" outlineLevel="0" collapsed="false">
      <c r="A52" s="90" t="n">
        <v>40</v>
      </c>
      <c r="B52" s="26" t="n">
        <v>1</v>
      </c>
      <c r="C52" s="26" t="n">
        <f aca="false">K*E52+F52*OnebyTi+Td*(E52-E51)</f>
        <v>0.785099649911018</v>
      </c>
      <c r="D52" s="26" t="n">
        <f aca="true">IF(ROW()-12&lt;D,0,OFFSET(C52,-D-1,0)*b-D51*a)</f>
        <v>0.613427719271314</v>
      </c>
      <c r="E52" s="26" t="n">
        <f aca="false">B52-D52</f>
        <v>0.386572280728686</v>
      </c>
      <c r="F52" s="91" t="n">
        <f aca="false">F51+E52</f>
        <v>3.57457120939713</v>
      </c>
    </row>
    <row r="53" customFormat="false" ht="12.75" hidden="false" customHeight="false" outlineLevel="0" collapsed="false">
      <c r="A53" s="90" t="n">
        <v>41</v>
      </c>
      <c r="B53" s="26" t="n">
        <v>1</v>
      </c>
      <c r="C53" s="26" t="n">
        <f aca="false">K*E53+F53*OnebyTi+Td*(E53-E52)</f>
        <v>0.857593785737148</v>
      </c>
      <c r="D53" s="26" t="n">
        <f aca="true">IF(ROW()-12&lt;D,0,OFFSET(C53,-D-1,0)*b-D52*a)</f>
        <v>0.59288321185661</v>
      </c>
      <c r="E53" s="26" t="n">
        <f aca="false">B53-D53</f>
        <v>0.40711678814339</v>
      </c>
      <c r="F53" s="91" t="n">
        <f aca="false">F52+E53</f>
        <v>3.98168799754052</v>
      </c>
    </row>
    <row r="54" customFormat="false" ht="12.75" hidden="false" customHeight="false" outlineLevel="0" collapsed="false">
      <c r="A54" s="90" t="n">
        <v>42</v>
      </c>
      <c r="B54" s="26" t="n">
        <v>1</v>
      </c>
      <c r="C54" s="26" t="n">
        <f aca="false">K*E54+F54*OnebyTi+Td*(E54-E53)</f>
        <v>0.930757333249579</v>
      </c>
      <c r="D54" s="26" t="n">
        <f aca="true">IF(ROW()-12&lt;D,0,OFFSET(C54,-D-1,0)*b-D53*a)</f>
        <v>0.58343344470395</v>
      </c>
      <c r="E54" s="26" t="n">
        <f aca="false">B54-D54</f>
        <v>0.41656655529605</v>
      </c>
      <c r="F54" s="91" t="n">
        <f aca="false">F53+E54</f>
        <v>4.39825455283657</v>
      </c>
    </row>
    <row r="55" customFormat="false" ht="12.75" hidden="false" customHeight="false" outlineLevel="0" collapsed="false">
      <c r="A55" s="90" t="n">
        <v>43</v>
      </c>
      <c r="B55" s="26" t="n">
        <v>1</v>
      </c>
      <c r="C55" s="26" t="n">
        <f aca="false">K*E55+F55*OnebyTi+Td*(E55-E54)</f>
        <v>1.00279812850424</v>
      </c>
      <c r="D55" s="26" t="n">
        <f aca="true">IF(ROW()-12&lt;D,0,OFFSET(C55,-D-1,0)*b-D54*a)</f>
        <v>0.584835559051561</v>
      </c>
      <c r="E55" s="26" t="n">
        <f aca="false">B55-D55</f>
        <v>0.415164440948439</v>
      </c>
      <c r="F55" s="91" t="n">
        <f aca="false">F54+E55</f>
        <v>4.81341899378501</v>
      </c>
    </row>
    <row r="56" customFormat="false" ht="12.75" hidden="false" customHeight="false" outlineLevel="0" collapsed="false">
      <c r="A56" s="90" t="n">
        <v>44</v>
      </c>
      <c r="B56" s="26" t="n">
        <v>1</v>
      </c>
      <c r="C56" s="26" t="n">
        <f aca="false">K*E56+F56*OnebyTi+Td*(E56-E55)</f>
        <v>1.07188358839903</v>
      </c>
      <c r="D56" s="26" t="n">
        <f aca="true">IF(ROW()-12&lt;D,0,OFFSET(C56,-D-1,0)*b-D55*a)</f>
        <v>0.596642899545797</v>
      </c>
      <c r="E56" s="26" t="n">
        <f aca="false">B56-D56</f>
        <v>0.403357100454203</v>
      </c>
      <c r="F56" s="91" t="n">
        <f aca="false">F55+E56</f>
        <v>5.21677609423921</v>
      </c>
    </row>
    <row r="57" customFormat="false" ht="12.75" hidden="false" customHeight="false" outlineLevel="0" collapsed="false">
      <c r="A57" s="90" t="n">
        <v>45</v>
      </c>
      <c r="B57" s="26" t="n">
        <v>1</v>
      </c>
      <c r="C57" s="26" t="n">
        <f aca="false">K*E57+F57*OnebyTi+Td*(E57-E56)</f>
        <v>1.13641310056831</v>
      </c>
      <c r="D57" s="26" t="n">
        <f aca="true">IF(ROW()-12&lt;D,0,OFFSET(C57,-D-1,0)*b-D56*a)</f>
        <v>0.618142321404099</v>
      </c>
      <c r="E57" s="26" t="n">
        <f aca="false">B57-D57</f>
        <v>0.381857678595901</v>
      </c>
      <c r="F57" s="91" t="n">
        <f aca="false">F56+E57</f>
        <v>5.59863377283511</v>
      </c>
    </row>
    <row r="58" customFormat="false" ht="12.75" hidden="false" customHeight="false" outlineLevel="0" collapsed="false">
      <c r="A58" s="90" t="n">
        <v>46</v>
      </c>
      <c r="B58" s="26" t="n">
        <v>1</v>
      </c>
      <c r="C58" s="26" t="n">
        <f aca="false">K*E58+F58*OnebyTi+Td*(E58-E57)</f>
        <v>1.19494056017726</v>
      </c>
      <c r="D58" s="26" t="n">
        <f aca="true">IF(ROW()-12&lt;D,0,OFFSET(C58,-D-1,0)*b-D57*a)</f>
        <v>0.64840655061066</v>
      </c>
      <c r="E58" s="26" t="n">
        <f aca="false">B58-D58</f>
        <v>0.35159344938934</v>
      </c>
      <c r="F58" s="91" t="n">
        <f aca="false">F57+E58</f>
        <v>5.95022722222445</v>
      </c>
    </row>
    <row r="59" customFormat="false" ht="12.75" hidden="false" customHeight="false" outlineLevel="0" collapsed="false">
      <c r="A59" s="90" t="n">
        <v>47</v>
      </c>
      <c r="B59" s="26" t="n">
        <v>1</v>
      </c>
      <c r="C59" s="26" t="n">
        <f aca="false">K*E59+F59*OnebyTi+Td*(E59-E58)</f>
        <v>1.24622850291149</v>
      </c>
      <c r="D59" s="26" t="n">
        <f aca="true">IF(ROW()-12&lt;D,0,OFFSET(C59,-D-1,0)*b-D58*a)</f>
        <v>0.686325763187738</v>
      </c>
      <c r="E59" s="26" t="n">
        <f aca="false">B59-D59</f>
        <v>0.313674236812262</v>
      </c>
      <c r="F59" s="91" t="n">
        <f aca="false">F58+E59</f>
        <v>6.26390145903672</v>
      </c>
    </row>
    <row r="60" customFormat="false" ht="12.75" hidden="false" customHeight="false" outlineLevel="0" collapsed="false">
      <c r="A60" s="90" t="n">
        <v>48</v>
      </c>
      <c r="B60" s="26" t="n">
        <v>1</v>
      </c>
      <c r="C60" s="26" t="n">
        <f aca="false">K*E60+F60*OnebyTi+Td*(E60-E59)</f>
        <v>1.28928225823322</v>
      </c>
      <c r="D60" s="26" t="n">
        <f aca="true">IF(ROW()-12&lt;D,0,OFFSET(C60,-D-1,0)*b-D59*a)</f>
        <v>0.730633689816814</v>
      </c>
      <c r="E60" s="26" t="n">
        <f aca="false">B60-D60</f>
        <v>0.269366310183186</v>
      </c>
      <c r="F60" s="91" t="n">
        <f aca="false">F59+E60</f>
        <v>6.5332677692199</v>
      </c>
    </row>
    <row r="61" customFormat="false" ht="12.75" hidden="false" customHeight="false" outlineLevel="0" collapsed="false">
      <c r="A61" s="90" t="n">
        <v>49</v>
      </c>
      <c r="B61" s="26" t="n">
        <v>1</v>
      </c>
      <c r="C61" s="26" t="n">
        <f aca="false">K*E61+F61*OnebyTi+Td*(E61-E60)</f>
        <v>1.32332789120717</v>
      </c>
      <c r="D61" s="26" t="n">
        <f aca="true">IF(ROW()-12&lt;D,0,OFFSET(C61,-D-1,0)*b-D60*a)</f>
        <v>0.779968732656637</v>
      </c>
      <c r="E61" s="26" t="n">
        <f aca="false">B61-D61</f>
        <v>0.220031267343363</v>
      </c>
      <c r="F61" s="91" t="n">
        <f aca="false">F60+E61</f>
        <v>6.75329903656326</v>
      </c>
    </row>
    <row r="62" customFormat="false" ht="12.75" hidden="false" customHeight="false" outlineLevel="0" collapsed="false">
      <c r="A62" s="90" t="n">
        <v>50</v>
      </c>
      <c r="B62" s="26" t="n">
        <v>1</v>
      </c>
      <c r="C62" s="26" t="n">
        <f aca="false">K*E62+F62*OnebyTi+Td*(E62-E61)</f>
        <v>1.34787944563016</v>
      </c>
      <c r="D62" s="26" t="n">
        <f aca="true">IF(ROW()-12&lt;D,0,OFFSET(C62,-D-1,0)*b-D61*a)</f>
        <v>0.83288391872241</v>
      </c>
      <c r="E62" s="26" t="n">
        <f aca="false">B62-D62</f>
        <v>0.16711608127759</v>
      </c>
      <c r="F62" s="91" t="n">
        <f aca="false">F61+E62</f>
        <v>6.92041511784085</v>
      </c>
    </row>
    <row r="63" customFormat="false" ht="12.75" hidden="false" customHeight="false" outlineLevel="0" collapsed="false">
      <c r="A63" s="90" t="n">
        <v>51</v>
      </c>
      <c r="B63" s="26" t="n">
        <v>1</v>
      </c>
      <c r="C63" s="26" t="n">
        <f aca="false">K*E63+F63*OnebyTi+Td*(E63-E62)</f>
        <v>1.36269118987577</v>
      </c>
      <c r="D63" s="26" t="n">
        <f aca="true">IF(ROW()-12&lt;D,0,OFFSET(C63,-D-1,0)*b-D62*a)</f>
        <v>0.887904424934472</v>
      </c>
      <c r="E63" s="26" t="n">
        <f aca="false">B63-D63</f>
        <v>0.112095575065528</v>
      </c>
      <c r="F63" s="91" t="n">
        <f aca="false">F62+E63</f>
        <v>7.03251069290638</v>
      </c>
    </row>
    <row r="64" customFormat="false" ht="12.75" hidden="false" customHeight="false" outlineLevel="0" collapsed="false">
      <c r="A64" s="90" t="n">
        <v>52</v>
      </c>
      <c r="B64" s="26" t="n">
        <v>1</v>
      </c>
      <c r="C64" s="26" t="n">
        <f aca="false">K*E64+F64*OnebyTi+Td*(E64-E63)</f>
        <v>1.36777773938363</v>
      </c>
      <c r="D64" s="26" t="n">
        <f aca="true">IF(ROW()-12&lt;D,0,OFFSET(C64,-D-1,0)*b-D63*a)</f>
        <v>0.94356063394778</v>
      </c>
      <c r="E64" s="26" t="n">
        <f aca="false">B64-D64</f>
        <v>0.0564393660522199</v>
      </c>
      <c r="F64" s="91" t="n">
        <f aca="false">F63+E64</f>
        <v>7.0889500589586</v>
      </c>
    </row>
    <row r="65" customFormat="false" ht="12.75" hidden="false" customHeight="false" outlineLevel="0" collapsed="false">
      <c r="A65" s="90" t="n">
        <v>53</v>
      </c>
      <c r="B65" s="26" t="n">
        <v>1</v>
      </c>
      <c r="C65" s="26" t="n">
        <f aca="false">K*E65+F65*OnebyTi+Td*(E65-E64)</f>
        <v>1.36339813193048</v>
      </c>
      <c r="D65" s="26" t="n">
        <f aca="true">IF(ROW()-12&lt;D,0,OFFSET(C65,-D-1,0)*b-D64*a)</f>
        <v>0.998425010622324</v>
      </c>
      <c r="E65" s="26" t="n">
        <f aca="false">B65-D65</f>
        <v>0.00157498937767575</v>
      </c>
      <c r="F65" s="91" t="n">
        <f aca="false">F64+E65</f>
        <v>7.09052504833628</v>
      </c>
    </row>
    <row r="66" customFormat="false" ht="12.75" hidden="false" customHeight="false" outlineLevel="0" collapsed="false">
      <c r="A66" s="90" t="n">
        <v>54</v>
      </c>
      <c r="B66" s="26" t="n">
        <v>1</v>
      </c>
      <c r="C66" s="26" t="n">
        <f aca="false">K*E66+F66*OnebyTi+Td*(E66-E65)</f>
        <v>1.35003698997345</v>
      </c>
      <c r="D66" s="26" t="n">
        <f aca="true">IF(ROW()-12&lt;D,0,OFFSET(C66,-D-1,0)*b-D65*a)</f>
        <v>1.05114848485856</v>
      </c>
      <c r="E66" s="26" t="n">
        <f aca="false">B66-D66</f>
        <v>-0.0511484848585626</v>
      </c>
      <c r="F66" s="91" t="n">
        <f aca="false">F65+E66</f>
        <v>7.03937656347771</v>
      </c>
    </row>
    <row r="67" customFormat="false" ht="12.75" hidden="false" customHeight="false" outlineLevel="0" collapsed="false">
      <c r="A67" s="90" t="n">
        <v>55</v>
      </c>
      <c r="B67" s="26" t="n">
        <v>1</v>
      </c>
      <c r="C67" s="26" t="n">
        <f aca="false">K*E67+F67*OnebyTi+Td*(E67-E66)</f>
        <v>1.32839168441653</v>
      </c>
      <c r="D67" s="26" t="n">
        <f aca="true">IF(ROW()-12&lt;D,0,OFFSET(C67,-D-1,0)*b-D66*a)</f>
        <v>1.10048624087506</v>
      </c>
      <c r="E67" s="26" t="n">
        <f aca="false">B67-D67</f>
        <v>-0.100486240875056</v>
      </c>
      <c r="F67" s="91" t="n">
        <f aca="false">F66+E67</f>
        <v>6.93889032260266</v>
      </c>
    </row>
    <row r="68" customFormat="false" ht="12.75" hidden="false" customHeight="false" outlineLevel="0" collapsed="false">
      <c r="A68" s="90" t="n">
        <v>56</v>
      </c>
      <c r="B68" s="26" t="n">
        <v>1</v>
      </c>
      <c r="C68" s="26" t="n">
        <f aca="false">K*E68+F68*OnebyTi+Td*(E68-E67)</f>
        <v>1.29933397836256</v>
      </c>
      <c r="D68" s="26" t="n">
        <f aca="true">IF(ROW()-12&lt;D,0,OFFSET(C68,-D-1,0)*b-D67*a)</f>
        <v>1.14533102079464</v>
      </c>
      <c r="E68" s="26" t="n">
        <f aca="false">B68-D68</f>
        <v>-0.145331020794638</v>
      </c>
      <c r="F68" s="91" t="n">
        <f aca="false">F67+E68</f>
        <v>6.79355930180802</v>
      </c>
    </row>
    <row r="69" customFormat="false" ht="12.75" hidden="false" customHeight="false" outlineLevel="0" collapsed="false">
      <c r="A69" s="90" t="n">
        <v>57</v>
      </c>
      <c r="B69" s="26" t="n">
        <v>1</v>
      </c>
      <c r="C69" s="26" t="n">
        <f aca="false">K*E69+F69*OnebyTi+Td*(E69-E68)</f>
        <v>1.26389162571498</v>
      </c>
      <c r="D69" s="26" t="n">
        <f aca="true">IF(ROW()-12&lt;D,0,OFFSET(C69,-D-1,0)*b-D68*a)</f>
        <v>1.18473173495482</v>
      </c>
      <c r="E69" s="26" t="n">
        <f aca="false">B69-D69</f>
        <v>-0.184731734954817</v>
      </c>
      <c r="F69" s="91" t="n">
        <f aca="false">F68+E69</f>
        <v>6.6088275668532</v>
      </c>
    </row>
    <row r="70" customFormat="false" ht="12.75" hidden="false" customHeight="false" outlineLevel="0" collapsed="false">
      <c r="A70" s="90" t="n">
        <v>58</v>
      </c>
      <c r="B70" s="26" t="n">
        <v>1</v>
      </c>
      <c r="C70" s="26" t="n">
        <f aca="false">K*E70+F70*OnebyTi+Td*(E70-E69)</f>
        <v>1.22321119809683</v>
      </c>
      <c r="D70" s="26" t="n">
        <f aca="true">IF(ROW()-12&lt;D,0,OFFSET(C70,-D-1,0)*b-D69*a)</f>
        <v>1.21791234632971</v>
      </c>
      <c r="E70" s="26" t="n">
        <f aca="false">B70-D70</f>
        <v>-0.217912346329713</v>
      </c>
      <c r="F70" s="91" t="n">
        <f aca="false">F69+E70</f>
        <v>6.39091522052349</v>
      </c>
    </row>
    <row r="71" customFormat="false" ht="12.75" hidden="false" customHeight="false" outlineLevel="0" collapsed="false">
      <c r="A71" s="90" t="n">
        <v>59</v>
      </c>
      <c r="B71" s="26" t="n">
        <v>1</v>
      </c>
      <c r="C71" s="26" t="n">
        <f aca="false">K*E71+F71*OnebyTi+Td*(E71-E70)</f>
        <v>1.17852561177396</v>
      </c>
      <c r="D71" s="26" t="n">
        <f aca="true">IF(ROW()-12&lt;D,0,OFFSET(C71,-D-1,0)*b-D70*a)</f>
        <v>1.24428444512342</v>
      </c>
      <c r="E71" s="26" t="n">
        <f aca="false">B71-D71</f>
        <v>-0.244284445123422</v>
      </c>
      <c r="F71" s="91" t="n">
        <f aca="false">F70+E71</f>
        <v>6.14663077540007</v>
      </c>
    </row>
    <row r="72" customFormat="false" ht="12.75" hidden="false" customHeight="false" outlineLevel="0" collapsed="false">
      <c r="A72" s="90" t="n">
        <v>60</v>
      </c>
      <c r="B72" s="26" t="n">
        <v>1</v>
      </c>
      <c r="C72" s="26" t="n">
        <f aca="false">K*E72+F72*OnebyTi+Td*(E72-E71)</f>
        <v>1.13112023212842</v>
      </c>
      <c r="D72" s="26" t="n">
        <f aca="true">IF(ROW()-12&lt;D,0,OFFSET(C72,-D-1,0)*b-D71*a)</f>
        <v>1.26345412928847</v>
      </c>
      <c r="E72" s="26" t="n">
        <f aca="false">B72-D72</f>
        <v>-0.263454129288473</v>
      </c>
      <c r="F72" s="91" t="n">
        <f aca="false">F71+E72</f>
        <v>5.8831766461116</v>
      </c>
    </row>
    <row r="73" customFormat="false" ht="12.75" hidden="false" customHeight="false" outlineLevel="0" collapsed="false">
      <c r="A73" s="90" t="n">
        <v>61</v>
      </c>
      <c r="B73" s="26" t="n">
        <v>1</v>
      </c>
      <c r="C73" s="26" t="n">
        <f aca="false">K*E73+F73*OnebyTi+Td*(E73-E72)</f>
        <v>1.08229655420625</v>
      </c>
      <c r="D73" s="26" t="n">
        <f aca="true">IF(ROW()-12&lt;D,0,OFFSET(C73,-D-1,0)*b-D72*a)</f>
        <v>1.27522531100349</v>
      </c>
      <c r="E73" s="26" t="n">
        <f aca="false">B73-D73</f>
        <v>-0.275225311003494</v>
      </c>
      <c r="F73" s="91" t="n">
        <f aca="false">F72+E73</f>
        <v>5.6079513351081</v>
      </c>
    </row>
    <row r="74" customFormat="false" ht="12.75" hidden="false" customHeight="false" outlineLevel="0" collapsed="false">
      <c r="A74" s="90" t="n">
        <v>62</v>
      </c>
      <c r="B74" s="26" t="n">
        <v>1</v>
      </c>
      <c r="C74" s="26" t="n">
        <f aca="false">K*E74+F74*OnebyTi+Td*(E74-E73)</f>
        <v>1.03334146575116</v>
      </c>
      <c r="D74" s="26" t="n">
        <f aca="true">IF(ROW()-12&lt;D,0,OFFSET(C74,-D-1,0)*b-D73*a)</f>
        <v>1.27959547097996</v>
      </c>
      <c r="E74" s="26" t="n">
        <f aca="false">B74-D74</f>
        <v>-0.279595470979965</v>
      </c>
      <c r="F74" s="91" t="n">
        <f aca="false">F73+E74</f>
        <v>5.32835586412814</v>
      </c>
    </row>
    <row r="75" customFormat="false" ht="12.75" hidden="false" customHeight="false" outlineLevel="0" collapsed="false">
      <c r="A75" s="90" t="n">
        <v>63</v>
      </c>
      <c r="B75" s="26" t="n">
        <v>1</v>
      </c>
      <c r="C75" s="26" t="n">
        <f aca="false">K*E75+F75*OnebyTi+Td*(E75-E74)</f>
        <v>0.985493142998091</v>
      </c>
      <c r="D75" s="26" t="n">
        <f aca="true">IF(ROW()-12&lt;D,0,OFFSET(C75,-D-1,0)*b-D74*a)</f>
        <v>1.276748846775</v>
      </c>
      <c r="E75" s="26" t="n">
        <f aca="false">B75-D75</f>
        <v>-0.276748846775001</v>
      </c>
      <c r="F75" s="91" t="n">
        <f aca="false">F74+E75</f>
        <v>5.05160701735314</v>
      </c>
    </row>
    <row r="76" customFormat="false" ht="12.75" hidden="false" customHeight="false" outlineLevel="0" collapsed="false">
      <c r="A76" s="90" t="n">
        <v>64</v>
      </c>
      <c r="B76" s="26" t="n">
        <v>1</v>
      </c>
      <c r="C76" s="26" t="n">
        <f aca="false">K*E76+F76*OnebyTi+Td*(E76-E75)</f>
        <v>0.939912897473355</v>
      </c>
      <c r="D76" s="26" t="n">
        <f aca="true">IF(ROW()-12&lt;D,0,OFFSET(C76,-D-1,0)*b-D75*a)</f>
        <v>1.26704411751713</v>
      </c>
      <c r="E76" s="26" t="n">
        <f aca="false">B76-D76</f>
        <v>-0.267044117517134</v>
      </c>
      <c r="F76" s="91" t="n">
        <f aca="false">F75+E76</f>
        <v>4.784562899836</v>
      </c>
    </row>
    <row r="77" customFormat="false" ht="12.75" hidden="false" customHeight="false" outlineLevel="0" collapsed="false">
      <c r="A77" s="90" t="n">
        <v>65</v>
      </c>
      <c r="B77" s="26" t="n">
        <v>1</v>
      </c>
      <c r="C77" s="26" t="n">
        <f aca="false">K*E77+F77*OnebyTi+Td*(E77-E76)</f>
        <v>0.897658732449206</v>
      </c>
      <c r="D77" s="26" t="n">
        <f aca="true">IF(ROW()-12&lt;D,0,OFFSET(C77,-D-1,0)*b-D76*a)</f>
        <v>1.25099843464241</v>
      </c>
      <c r="E77" s="26" t="n">
        <f aca="false">B77-D77</f>
        <v>-0.250998434642407</v>
      </c>
      <c r="F77" s="91" t="n">
        <f aca="false">F76+E77</f>
        <v>4.5335644651936</v>
      </c>
    </row>
    <row r="78" customFormat="false" ht="12.75" hidden="false" customHeight="false" outlineLevel="0" collapsed="false">
      <c r="A78" s="90" t="n">
        <v>66</v>
      </c>
      <c r="B78" s="26" t="n">
        <v>1</v>
      </c>
      <c r="C78" s="26" t="n">
        <f aca="false">K*E78+F78*OnebyTi+Td*(E78-E77)</f>
        <v>0.859662663585695</v>
      </c>
      <c r="D78" s="26" t="n">
        <f aca="true">IF(ROW()-12&lt;D,0,OFFSET(C78,-D-1,0)*b-D77*a)</f>
        <v>1.22926820315033</v>
      </c>
      <c r="E78" s="26" t="n">
        <f aca="false">B78-D78</f>
        <v>-0.229268203150331</v>
      </c>
      <c r="F78" s="91" t="n">
        <f aca="false">F77+E78</f>
        <v>4.30429626204326</v>
      </c>
    </row>
    <row r="79" customFormat="false" ht="12.75" hidden="false" customHeight="false" outlineLevel="0" collapsed="false">
      <c r="A79" s="90" t="n">
        <v>67</v>
      </c>
      <c r="B79" s="26" t="n">
        <v>1</v>
      </c>
      <c r="C79" s="26" t="n">
        <f aca="false">K*E79+F79*OnebyTi+Td*(E79-E78)</f>
        <v>0.826712663623428</v>
      </c>
      <c r="D79" s="26" t="n">
        <f aca="true">IF(ROW()-12&lt;D,0,OFFSET(C79,-D-1,0)*b-D78*a)</f>
        <v>1.20262676302735</v>
      </c>
      <c r="E79" s="26" t="n">
        <f aca="false">B79-D79</f>
        <v>-0.202626763027351</v>
      </c>
      <c r="F79" s="91" t="n">
        <f aca="false">F78+E79</f>
        <v>4.10166949901591</v>
      </c>
    </row>
    <row r="80" customFormat="false" ht="12.75" hidden="false" customHeight="false" outlineLevel="0" collapsed="false">
      <c r="A80" s="90" t="n">
        <v>68</v>
      </c>
      <c r="B80" s="26" t="n">
        <v>1</v>
      </c>
      <c r="C80" s="26" t="n">
        <f aca="false">K*E80+F80*OnebyTi+Td*(E80-E79)</f>
        <v>0.79943795475287</v>
      </c>
      <c r="D80" s="26" t="n">
        <f aca="true">IF(ROW()-12&lt;D,0,OFFSET(C80,-D-1,0)*b-D79*a)</f>
        <v>1.17194054467513</v>
      </c>
      <c r="E80" s="26" t="n">
        <f aca="false">B80-D80</f>
        <v>-0.171940544675126</v>
      </c>
      <c r="F80" s="91" t="n">
        <f aca="false">F79+E80</f>
        <v>3.92972895434079</v>
      </c>
    </row>
    <row r="81" customFormat="false" ht="12.75" hidden="false" customHeight="false" outlineLevel="0" collapsed="false">
      <c r="A81" s="90" t="n">
        <v>69</v>
      </c>
      <c r="B81" s="26" t="n">
        <v>1</v>
      </c>
      <c r="C81" s="26" t="n">
        <f aca="false">K*E81+F81*OnebyTi+Td*(E81-E80)</f>
        <v>0.778299961585952</v>
      </c>
      <c r="D81" s="26" t="n">
        <f aca="true">IF(ROW()-12&lt;D,0,OFFSET(C81,-D-1,0)*b-D80*a)</f>
        <v>1.13814336458256</v>
      </c>
      <c r="E81" s="26" t="n">
        <f aca="false">B81-D81</f>
        <v>-0.138143364582562</v>
      </c>
      <c r="F81" s="91" t="n">
        <f aca="false">F80+E81</f>
        <v>3.79158558975823</v>
      </c>
    </row>
    <row r="82" customFormat="false" ht="12.75" hidden="false" customHeight="false" outlineLevel="0" collapsed="false">
      <c r="A82" s="90" t="n">
        <v>70</v>
      </c>
      <c r="B82" s="26" t="n">
        <v>1</v>
      </c>
      <c r="C82" s="26" t="n">
        <f aca="false">K*E82+F82*OnebyTi+Td*(E82-E81)</f>
        <v>0.763587122313728</v>
      </c>
      <c r="D82" s="26" t="n">
        <f aca="true">IF(ROW()-12&lt;D,0,OFFSET(C82,-D-1,0)*b-D81*a)</f>
        <v>1.10221027709268</v>
      </c>
      <c r="E82" s="26" t="n">
        <f aca="false">B82-D82</f>
        <v>-0.102210277092677</v>
      </c>
      <c r="F82" s="91" t="n">
        <f aca="false">F81+E82</f>
        <v>3.68937531266555</v>
      </c>
    </row>
    <row r="83" customFormat="false" ht="12.75" hidden="false" customHeight="false" outlineLevel="0" collapsed="false">
      <c r="A83" s="90" t="n">
        <v>71</v>
      </c>
      <c r="B83" s="26" t="n">
        <v>1</v>
      </c>
      <c r="C83" s="26" t="n">
        <f aca="false">K*E83+F83*OnebyTi+Td*(E83-E82)</f>
        <v>0.755414555195842</v>
      </c>
      <c r="D83" s="26" t="n">
        <f aca="true">IF(ROW()-12&lt;D,0,OFFSET(C83,-D-1,0)*b-D82*a)</f>
        <v>1.06513137263842</v>
      </c>
      <c r="E83" s="26" t="n">
        <f aca="false">B83-D83</f>
        <v>-0.0651313726384188</v>
      </c>
      <c r="F83" s="91" t="n">
        <f aca="false">F82+E83</f>
        <v>3.62424394002713</v>
      </c>
    </row>
    <row r="84" customFormat="false" ht="12.75" hidden="false" customHeight="false" outlineLevel="0" collapsed="false">
      <c r="A84" s="90" t="n">
        <v>72</v>
      </c>
      <c r="B84" s="26" t="n">
        <v>1</v>
      </c>
      <c r="C84" s="26" t="n">
        <f aca="false">K*E84+F84*OnebyTi+Td*(E84-E83)</f>
        <v>0.753728081816735</v>
      </c>
      <c r="D84" s="26" t="n">
        <f aca="true">IF(ROW()-12&lt;D,0,OFFSET(C84,-D-1,0)*b-D83*a)</f>
        <v>1.02788621448239</v>
      </c>
      <c r="E84" s="26" t="n">
        <f aca="false">B84-D84</f>
        <v>-0.0278862144823924</v>
      </c>
      <c r="F84" s="91" t="n">
        <f aca="false">F83+E84</f>
        <v>3.59635772554474</v>
      </c>
    </row>
    <row r="85" customFormat="false" ht="12.75" hidden="false" customHeight="false" outlineLevel="0" collapsed="false">
      <c r="A85" s="90" t="n">
        <v>73</v>
      </c>
      <c r="B85" s="26" t="n">
        <v>1</v>
      </c>
      <c r="C85" s="26" t="n">
        <f aca="false">K*E85+F85*OnebyTi+Td*(E85-E84)</f>
        <v>0.758312232248513</v>
      </c>
      <c r="D85" s="26" t="n">
        <f aca="true">IF(ROW()-12&lt;D,0,OFFSET(C85,-D-1,0)*b-D84*a)</f>
        <v>0.99141963641756</v>
      </c>
      <c r="E85" s="26" t="n">
        <f aca="false">B85-D85</f>
        <v>0.00858036358244041</v>
      </c>
      <c r="F85" s="91" t="n">
        <f aca="false">F84+E85</f>
        <v>3.60493808912718</v>
      </c>
    </row>
    <row r="86" customFormat="false" ht="12.75" hidden="false" customHeight="false" outlineLevel="0" collapsed="false">
      <c r="A86" s="90" t="n">
        <v>74</v>
      </c>
      <c r="B86" s="26" t="n">
        <v>1</v>
      </c>
      <c r="C86" s="26" t="n">
        <f aca="false">K*E86+F86*OnebyTi+Td*(E86-E85)</f>
        <v>0.768802214215803</v>
      </c>
      <c r="D86" s="26" t="n">
        <f aca="true">IF(ROW()-12&lt;D,0,OFFSET(C86,-D-1,0)*b-D85*a)</f>
        <v>0.956619261559379</v>
      </c>
      <c r="E86" s="26" t="n">
        <f aca="false">B86-D86</f>
        <v>0.0433807384406213</v>
      </c>
      <c r="F86" s="91" t="n">
        <f aca="false">F85+E86</f>
        <v>3.6483188275678</v>
      </c>
    </row>
    <row r="87" customFormat="false" ht="12.75" hidden="false" customHeight="false" outlineLevel="0" collapsed="false">
      <c r="A87" s="90" t="n">
        <v>75</v>
      </c>
      <c r="B87" s="26" t="n">
        <v>1</v>
      </c>
      <c r="C87" s="26" t="n">
        <f aca="false">K*E87+F87*OnebyTi+Td*(E87-E86)</f>
        <v>0.784698933828944</v>
      </c>
      <c r="D87" s="26" t="n">
        <f aca="true">IF(ROW()-12&lt;D,0,OFFSET(C87,-D-1,0)*b-D86*a)</f>
        <v>0.924295456341534</v>
      </c>
      <c r="E87" s="26" t="n">
        <f aca="false">B87-D87</f>
        <v>0.0757045436584658</v>
      </c>
      <c r="F87" s="91" t="n">
        <f aca="false">F86+E87</f>
        <v>3.72402337122627</v>
      </c>
    </row>
    <row r="88" customFormat="false" ht="12.75" hidden="false" customHeight="false" outlineLevel="0" collapsed="false">
      <c r="A88" s="90" t="n">
        <v>76</v>
      </c>
      <c r="B88" s="26" t="n">
        <v>1</v>
      </c>
      <c r="C88" s="26" t="n">
        <f aca="false">K*E88+F88*OnebyTi+Td*(E88-E87)</f>
        <v>0.805386959631099</v>
      </c>
      <c r="D88" s="26" t="n">
        <f aca="true">IF(ROW()-12&lt;D,0,OFFSET(C88,-D-1,0)*b-D87*a)</f>
        <v>0.895163977658222</v>
      </c>
      <c r="E88" s="26" t="n">
        <f aca="false">B88-D88</f>
        <v>0.104836022341778</v>
      </c>
      <c r="F88" s="91" t="n">
        <f aca="false">F87+E88</f>
        <v>3.82885939356804</v>
      </c>
    </row>
    <row r="89" customFormat="false" ht="12.75" hidden="false" customHeight="false" outlineLevel="0" collapsed="false">
      <c r="A89" s="90" t="n">
        <v>77</v>
      </c>
      <c r="B89" s="26" t="n">
        <v>1</v>
      </c>
      <c r="C89" s="26" t="n">
        <f aca="false">K*E89+F89*OnebyTi+Td*(E89-E88)</f>
        <v>0.830154639753948</v>
      </c>
      <c r="D89" s="26" t="n">
        <f aca="true">IF(ROW()-12&lt;D,0,OFFSET(C89,-D-1,0)*b-D88*a)</f>
        <v>0.869831705090679</v>
      </c>
      <c r="E89" s="26" t="n">
        <f aca="false">B89-D89</f>
        <v>0.130168294909321</v>
      </c>
      <c r="F89" s="91" t="n">
        <f aca="false">F88+E89</f>
        <v>3.95902768847736</v>
      </c>
    </row>
    <row r="90" customFormat="false" ht="12.75" hidden="false" customHeight="false" outlineLevel="0" collapsed="false">
      <c r="A90" s="90" t="n">
        <v>78</v>
      </c>
      <c r="B90" s="26" t="n">
        <v>1</v>
      </c>
      <c r="C90" s="26" t="n">
        <f aca="false">K*E90+F90*OnebyTi+Td*(E90-E89)</f>
        <v>0.858215847430791</v>
      </c>
      <c r="D90" s="26" t="n">
        <f aca="true">IF(ROW()-12&lt;D,0,OFFSET(C90,-D-1,0)*b-D89*a)</f>
        <v>0.848785688734894</v>
      </c>
      <c r="E90" s="26" t="n">
        <f aca="false">B90-D90</f>
        <v>0.151214311265106</v>
      </c>
      <c r="F90" s="91" t="n">
        <f aca="false">F89+E90</f>
        <v>4.11024199974247</v>
      </c>
    </row>
    <row r="91" customFormat="false" ht="12.75" hidden="false" customHeight="false" outlineLevel="0" collapsed="false">
      <c r="A91" s="90" t="n">
        <v>79</v>
      </c>
      <c r="B91" s="26" t="n">
        <v>1</v>
      </c>
      <c r="C91" s="26" t="n">
        <f aca="false">K*E91+F91*OnebyTi+Td*(E91-E90)</f>
        <v>0.88873276524886</v>
      </c>
      <c r="D91" s="26" t="n">
        <f aca="true">IF(ROW()-12&lt;D,0,OFFSET(C91,-D-1,0)*b-D90*a)</f>
        <v>0.832385633411175</v>
      </c>
      <c r="E91" s="26" t="n">
        <f aca="false">B91-D91</f>
        <v>0.167614366588825</v>
      </c>
      <c r="F91" s="91" t="n">
        <f aca="false">F90+E91</f>
        <v>4.2778563663313</v>
      </c>
    </row>
    <row r="92" customFormat="false" ht="12.75" hidden="false" customHeight="false" outlineLevel="0" collapsed="false">
      <c r="A92" s="90" t="n">
        <v>80</v>
      </c>
      <c r="B92" s="26" t="n">
        <v>1</v>
      </c>
      <c r="C92" s="26" t="n">
        <f aca="false">K*E92+F92*OnebyTi+Td*(E92-E91)</f>
        <v>0.92083901731146</v>
      </c>
      <c r="D92" s="26" t="n">
        <f aca="true">IF(ROW()-12&lt;D,0,OFFSET(C92,-D-1,0)*b-D91*a)</f>
        <v>0.820859914896903</v>
      </c>
      <c r="E92" s="26" t="n">
        <f aca="false">B92-D92</f>
        <v>0.179140085103097</v>
      </c>
      <c r="F92" s="91" t="n">
        <f aca="false">F91+E92</f>
        <v>4.45699645143439</v>
      </c>
    </row>
    <row r="93" customFormat="false" ht="12.75" hidden="false" customHeight="false" outlineLevel="0" collapsed="false">
      <c r="A93" s="90" t="n">
        <v>81</v>
      </c>
      <c r="B93" s="26" t="n">
        <v>1</v>
      </c>
      <c r="C93" s="26" t="n">
        <f aca="false">K*E93+F93*OnebyTi+Td*(E93-E92)</f>
        <v>0.953662651765803</v>
      </c>
      <c r="D93" s="26" t="n">
        <f aca="true">IF(ROW()-12&lt;D,0,OFFSET(C93,-D-1,0)*b-D92*a)</f>
        <v>0.814305041090753</v>
      </c>
      <c r="E93" s="26" t="n">
        <f aca="false">B93-D93</f>
        <v>0.185694958909247</v>
      </c>
      <c r="F93" s="91" t="n">
        <f aca="false">F92+E93</f>
        <v>4.64269141034364</v>
      </c>
    </row>
    <row r="94" customFormat="false" ht="12.75" hidden="false" customHeight="false" outlineLevel="0" collapsed="false">
      <c r="A94" s="90" t="n">
        <v>82</v>
      </c>
      <c r="B94" s="26" t="n">
        <v>1</v>
      </c>
      <c r="C94" s="26" t="n">
        <f aca="false">K*E94+F94*OnebyTi+Td*(E94-E93)</f>
        <v>0.986348315824737</v>
      </c>
      <c r="D94" s="26" t="n">
        <f aca="true">IF(ROW()-12&lt;D,0,OFFSET(C94,-D-1,0)*b-D93*a)</f>
        <v>0.812688467180572</v>
      </c>
      <c r="E94" s="26" t="n">
        <f aca="false">B94-D94</f>
        <v>0.187311532819428</v>
      </c>
      <c r="F94" s="91" t="n">
        <f aca="false">F93+E94</f>
        <v>4.83000294316307</v>
      </c>
    </row>
    <row r="95" customFormat="false" ht="12.75" hidden="false" customHeight="false" outlineLevel="0" collapsed="false">
      <c r="A95" s="90" t="n">
        <v>83</v>
      </c>
      <c r="B95" s="26" t="n">
        <v>1</v>
      </c>
      <c r="C95" s="26" t="n">
        <f aca="false">K*E95+F95*OnebyTi+Td*(E95-E94)</f>
        <v>1.01807814454476</v>
      </c>
      <c r="D95" s="26" t="n">
        <f aca="true">IF(ROW()-12&lt;D,0,OFFSET(C95,-D-1,0)*b-D94*a)</f>
        <v>0.815854547129558</v>
      </c>
      <c r="E95" s="26" t="n">
        <f aca="false">B95-D95</f>
        <v>0.184145452870442</v>
      </c>
      <c r="F95" s="91" t="n">
        <f aca="false">F94+E95</f>
        <v>5.01414839603351</v>
      </c>
    </row>
    <row r="96" customFormat="false" ht="12.75" hidden="false" customHeight="false" outlineLevel="0" collapsed="false">
      <c r="A96" s="90" t="n">
        <v>84</v>
      </c>
      <c r="B96" s="26" t="n">
        <v>1</v>
      </c>
      <c r="C96" s="26" t="n">
        <f aca="false">K*E96+F96*OnebyTi+Td*(E96-E95)</f>
        <v>1.04809087376232</v>
      </c>
      <c r="D96" s="26" t="n">
        <f aca="true">IF(ROW()-12&lt;D,0,OFFSET(C96,-D-1,0)*b-D95*a)</f>
        <v>0.8235333481338</v>
      </c>
      <c r="E96" s="26" t="n">
        <f aca="false">B96-D96</f>
        <v>0.1764666518662</v>
      </c>
      <c r="F96" s="91" t="n">
        <f aca="false">F95+E96</f>
        <v>5.19061504789971</v>
      </c>
    </row>
    <row r="97" customFormat="false" ht="12.75" hidden="false" customHeight="false" outlineLevel="0" collapsed="false">
      <c r="A97" s="90" t="n">
        <v>85</v>
      </c>
      <c r="B97" s="26" t="n">
        <v>1</v>
      </c>
      <c r="C97" s="26" t="n">
        <f aca="false">K*E97+F97*OnebyTi+Td*(E97-E96)</f>
        <v>1.07569876112754</v>
      </c>
      <c r="D97" s="26" t="n">
        <f aca="true">IF(ROW()-12&lt;D,0,OFFSET(C97,-D-1,0)*b-D96*a)</f>
        <v>0.835351997374001</v>
      </c>
      <c r="E97" s="26" t="n">
        <f aca="false">B97-D97</f>
        <v>0.164648002625999</v>
      </c>
      <c r="F97" s="91" t="n">
        <f aca="false">F96+E97</f>
        <v>5.35526305052571</v>
      </c>
    </row>
    <row r="98" customFormat="false" ht="12.75" hidden="false" customHeight="false" outlineLevel="0" collapsed="false">
      <c r="A98" s="90" t="n">
        <v>86</v>
      </c>
      <c r="B98" s="26" t="n">
        <v>1</v>
      </c>
      <c r="C98" s="26" t="n">
        <f aca="false">K*E98+F98*OnebyTi+Td*(E98-E97)</f>
        <v>1.10030199284957</v>
      </c>
      <c r="D98" s="26" t="n">
        <f aca="true">IF(ROW()-12&lt;D,0,OFFSET(C98,-D-1,0)*b-D97*a)</f>
        <v>0.850848165099672</v>
      </c>
      <c r="E98" s="26" t="n">
        <f aca="false">B98-D98</f>
        <v>0.149151834900328</v>
      </c>
      <c r="F98" s="91" t="n">
        <f aca="false">F97+E98</f>
        <v>5.50441488542604</v>
      </c>
    </row>
    <row r="99" customFormat="false" ht="12.75" hidden="false" customHeight="false" outlineLevel="0" collapsed="false">
      <c r="A99" s="90" t="n">
        <v>87</v>
      </c>
      <c r="B99" s="26" t="n">
        <v>1</v>
      </c>
      <c r="C99" s="26" t="n">
        <f aca="false">K*E99+F99*OnebyTi+Td*(E99-E98)</f>
        <v>1.12140029161347</v>
      </c>
      <c r="D99" s="26" t="n">
        <f aca="true">IF(ROW()-12&lt;D,0,OFFSET(C99,-D-1,0)*b-D98*a)</f>
        <v>0.869485269670316</v>
      </c>
      <c r="E99" s="26" t="n">
        <f aca="false">B99-D99</f>
        <v>0.130514730329684</v>
      </c>
      <c r="F99" s="91" t="n">
        <f aca="false">F98+E99</f>
        <v>5.63492961575572</v>
      </c>
    </row>
    <row r="100" customFormat="false" ht="12.75" hidden="false" customHeight="false" outlineLevel="0" collapsed="false">
      <c r="A100" s="90" t="n">
        <v>88</v>
      </c>
      <c r="B100" s="26" t="n">
        <v>1</v>
      </c>
      <c r="C100" s="26" t="n">
        <f aca="false">K*E100+F100*OnebyTi+Td*(E100-E99)</f>
        <v>1.1386015629698</v>
      </c>
      <c r="D100" s="26" t="n">
        <f aca="true">IF(ROW()-12&lt;D,0,OFFSET(C100,-D-1,0)*b-D99*a)</f>
        <v>0.890668946039741</v>
      </c>
      <c r="E100" s="26" t="n">
        <f aca="false">B100-D100</f>
        <v>0.109331053960259</v>
      </c>
      <c r="F100" s="91" t="n">
        <f aca="false">F99+E100</f>
        <v>5.74426066971598</v>
      </c>
    </row>
    <row r="101" customFormat="false" ht="12.75" hidden="false" customHeight="false" outlineLevel="0" collapsed="false">
      <c r="A101" s="90" t="n">
        <v>89</v>
      </c>
      <c r="B101" s="26" t="n">
        <v>1</v>
      </c>
      <c r="C101" s="26" t="n">
        <f aca="false">K*E101+F101*OnebyTi+Td*(E101-E100)</f>
        <v>1.15162746982815</v>
      </c>
      <c r="D101" s="26" t="n">
        <f aca="true">IF(ROW()-12&lt;D,0,OFFSET(C101,-D-1,0)*b-D100*a)</f>
        <v>0.913764315503683</v>
      </c>
      <c r="E101" s="26" t="n">
        <f aca="false">B101-D101</f>
        <v>0.0862356844963167</v>
      </c>
      <c r="F101" s="91" t="n">
        <f aca="false">F100+E101</f>
        <v>5.8304963542123</v>
      </c>
    </row>
    <row r="102" customFormat="false" ht="12.75" hidden="false" customHeight="false" outlineLevel="0" collapsed="false">
      <c r="A102" s="90" t="n">
        <v>90</v>
      </c>
      <c r="B102" s="26" t="n">
        <v>1</v>
      </c>
      <c r="C102" s="26" t="n">
        <f aca="false">K*E102+F102*OnebyTi+Td*(E102-E101)</f>
        <v>1.16031591991703</v>
      </c>
      <c r="D102" s="26" t="n">
        <f aca="true">IF(ROW()-12&lt;D,0,OFFSET(C102,-D-1,0)*b-D101*a)</f>
        <v>0.938113589560853</v>
      </c>
      <c r="E102" s="26" t="n">
        <f aca="false">B102-D102</f>
        <v>0.061886410439147</v>
      </c>
      <c r="F102" s="91" t="n">
        <f aca="false">F101+E102</f>
        <v>5.89238276465144</v>
      </c>
    </row>
    <row r="103" customFormat="false" ht="12.75" hidden="false" customHeight="false" outlineLevel="0" collapsed="false">
      <c r="A103" s="90" t="n">
        <v>91</v>
      </c>
      <c r="B103" s="26" t="n">
        <v>1</v>
      </c>
      <c r="C103" s="26" t="n">
        <f aca="false">K*E103+F103*OnebyTi+Td*(E103-E102)</f>
        <v>1.16462052749324</v>
      </c>
      <c r="D103" s="26" t="n">
        <f aca="true">IF(ROW()-12&lt;D,0,OFFSET(C103,-D-1,0)*b-D102*a)</f>
        <v>0.963053549998383</v>
      </c>
      <c r="E103" s="26" t="n">
        <f aca="false">B103-D103</f>
        <v>0.036946450001617</v>
      </c>
      <c r="F103" s="91" t="n">
        <f aca="false">F102+E103</f>
        <v>5.92932921465306</v>
      </c>
    </row>
    <row r="104" customFormat="false" ht="12.75" hidden="false" customHeight="false" outlineLevel="0" collapsed="false">
      <c r="A104" s="90" t="n">
        <v>92</v>
      </c>
      <c r="B104" s="26" t="n">
        <v>1</v>
      </c>
      <c r="C104" s="26" t="n">
        <f aca="false">K*E104+F104*OnebyTi+Td*(E104-E103)</f>
        <v>1.16460717949119</v>
      </c>
      <c r="D104" s="26" t="n">
        <f aca="true">IF(ROW()-12&lt;D,0,OFFSET(C104,-D-1,0)*b-D103*a)</f>
        <v>0.987932471875237</v>
      </c>
      <c r="E104" s="26" t="n">
        <f aca="false">B104-D104</f>
        <v>0.0120675281247628</v>
      </c>
      <c r="F104" s="91" t="n">
        <f aca="false">F103+E104</f>
        <v>5.94139674277782</v>
      </c>
    </row>
    <row r="105" customFormat="false" ht="12.75" hidden="false" customHeight="false" outlineLevel="0" collapsed="false">
      <c r="A105" s="90" t="n">
        <v>93</v>
      </c>
      <c r="B105" s="26" t="n">
        <v>1</v>
      </c>
      <c r="C105" s="26" t="n">
        <f aca="false">K*E105+F105*OnebyTi+Td*(E105-E104)</f>
        <v>1.16044791246904</v>
      </c>
      <c r="D105" s="26" t="n">
        <f aca="true">IF(ROW()-12&lt;D,0,OFFSET(C105,-D-1,0)*b-D104*a)</f>
        <v>1.01212608304751</v>
      </c>
      <c r="E105" s="26" t="n">
        <f aca="false">B105-D105</f>
        <v>-0.0121260830475103</v>
      </c>
      <c r="F105" s="91" t="n">
        <f aca="false">F104+E105</f>
        <v>5.92927065973031</v>
      </c>
    </row>
    <row r="106" customFormat="false" ht="12.75" hidden="false" customHeight="false" outlineLevel="0" collapsed="false">
      <c r="A106" s="90" t="n">
        <v>94</v>
      </c>
      <c r="B106" s="26" t="n">
        <v>1</v>
      </c>
      <c r="C106" s="26" t="n">
        <f aca="false">K*E106+F106*OnebyTi+Td*(E106-E105)</f>
        <v>1.15241235753231</v>
      </c>
      <c r="D106" s="26" t="n">
        <f aca="true">IF(ROW()-12&lt;D,0,OFFSET(C106,-D-1,0)*b-D105*a)</f>
        <v>1.03505219804712</v>
      </c>
      <c r="E106" s="26" t="n">
        <f aca="false">B106-D106</f>
        <v>-0.0350521980471241</v>
      </c>
      <c r="F106" s="91" t="n">
        <f aca="false">F105+E106</f>
        <v>5.89421846168319</v>
      </c>
    </row>
    <row r="107" customFormat="false" ht="12.75" hidden="false" customHeight="false" outlineLevel="0" collapsed="false">
      <c r="A107" s="90" t="n">
        <v>95</v>
      </c>
      <c r="B107" s="26" t="n">
        <v>1</v>
      </c>
      <c r="C107" s="26" t="n">
        <f aca="false">K*E107+F107*OnebyTi+Td*(E107-E106)</f>
        <v>1.14085706767938</v>
      </c>
      <c r="D107" s="26" t="n">
        <f aca="true">IF(ROW()-12&lt;D,0,OFFSET(C107,-D-1,0)*b-D106*a)</f>
        <v>1.0561837097726</v>
      </c>
      <c r="E107" s="26" t="n">
        <f aca="false">B107-D107</f>
        <v>-0.0561837097725999</v>
      </c>
      <c r="F107" s="91" t="n">
        <f aca="false">F106+E107</f>
        <v>5.83803475191059</v>
      </c>
    </row>
    <row r="108" customFormat="false" ht="12.75" hidden="false" customHeight="false" outlineLevel="0" collapsed="false">
      <c r="A108" s="90" t="n">
        <v>96</v>
      </c>
      <c r="B108" s="26" t="n">
        <v>1</v>
      </c>
      <c r="C108" s="26" t="n">
        <f aca="false">K*E108+F108*OnebyTi+Td*(E108-E107)</f>
        <v>1.12621307994317</v>
      </c>
      <c r="D108" s="26" t="n">
        <f aca="true">IF(ROW()-12&lt;D,0,OFFSET(C108,-D-1,0)*b-D107*a)</f>
        <v>1.07505967708581</v>
      </c>
      <c r="E108" s="26" t="n">
        <f aca="false">B108-D108</f>
        <v>-0.0750596770858067</v>
      </c>
      <c r="F108" s="91" t="n">
        <f aca="false">F107+E108</f>
        <v>5.76297507482478</v>
      </c>
    </row>
    <row r="109" customFormat="false" ht="12.75" hidden="false" customHeight="false" outlineLevel="0" collapsed="false">
      <c r="A109" s="90" t="n">
        <v>97</v>
      </c>
      <c r="B109" s="26" t="n">
        <v>1</v>
      </c>
      <c r="C109" s="26" t="n">
        <f aca="false">K*E109+F109*OnebyTi+Td*(E109-E108)</f>
        <v>1.10897209556005</v>
      </c>
      <c r="D109" s="26" t="n">
        <f aca="true">IF(ROW()-12&lt;D,0,OFFSET(C109,-D-1,0)*b-D108*a)</f>
        <v>1.09129430499286</v>
      </c>
      <c r="E109" s="26" t="n">
        <f aca="false">B109-D109</f>
        <v>-0.0912943049928583</v>
      </c>
      <c r="F109" s="91" t="n">
        <f aca="false">F108+E109</f>
        <v>5.67168076983192</v>
      </c>
    </row>
    <row r="110" customFormat="false" ht="12.75" hidden="false" customHeight="false" outlineLevel="0" collapsed="false">
      <c r="A110" s="90" t="n">
        <v>98</v>
      </c>
      <c r="B110" s="26" t="n">
        <v>1</v>
      </c>
      <c r="C110" s="26" t="n">
        <f aca="false">K*E110+F110*OnebyTi+Td*(E110-E109)</f>
        <v>1.08967168205353</v>
      </c>
      <c r="D110" s="26" t="n">
        <f aca="true">IF(ROW()-12&lt;D,0,OFFSET(C110,-D-1,0)*b-D109*a)</f>
        <v>1.10458367454286</v>
      </c>
      <c r="E110" s="26" t="n">
        <f aca="false">B110-D110</f>
        <v>-0.104583674542859</v>
      </c>
      <c r="F110" s="91" t="n">
        <f aca="false">F109+E110</f>
        <v>5.56709709528907</v>
      </c>
    </row>
    <row r="111" customFormat="false" ht="12.75" hidden="false" customHeight="false" outlineLevel="0" collapsed="false">
      <c r="A111" s="90" t="n">
        <v>99</v>
      </c>
      <c r="B111" s="26" t="n">
        <v>1</v>
      </c>
      <c r="C111" s="26" t="n">
        <f aca="false">K*E111+F111*OnebyTi+Td*(E111-E110)</f>
        <v>1.06887990785458</v>
      </c>
      <c r="D111" s="26" t="n">
        <f aca="true">IF(ROW()-12&lt;D,0,OFFSET(C111,-D-1,0)*b-D110*a)</f>
        <v>1.11471014288161</v>
      </c>
      <c r="E111" s="26" t="n">
        <f aca="false">B111-D111</f>
        <v>-0.11471014288161</v>
      </c>
      <c r="F111" s="91" t="n">
        <f aca="false">F110+E111</f>
        <v>5.45238695240746</v>
      </c>
    </row>
    <row r="112" customFormat="false" ht="12.75" hidden="false" customHeight="false" outlineLevel="0" collapsed="false">
      <c r="A112" s="90" t="n">
        <v>100</v>
      </c>
      <c r="B112" s="26" t="n">
        <v>1</v>
      </c>
      <c r="C112" s="26" t="n">
        <f aca="false">K*E112+F112*OnebyTi+Td*(E112-E111)</f>
        <v>1.04717981994288</v>
      </c>
      <c r="D112" s="26" t="n">
        <f aca="true">IF(ROW()-12&lt;D,0,OFFSET(C112,-D-1,0)*b-D111*a)</f>
        <v>1.12154439493863</v>
      </c>
      <c r="E112" s="26" t="n">
        <f aca="false">B112-D112</f>
        <v>-0.121544394938635</v>
      </c>
      <c r="F112" s="91" t="n">
        <f aca="false">F111+E112</f>
        <v>5.33084255746882</v>
      </c>
    </row>
    <row r="113" customFormat="false" ht="12.75" hidden="false" customHeight="false" outlineLevel="0" collapsed="false">
      <c r="A113" s="90" t="n">
        <v>101</v>
      </c>
      <c r="B113" s="26" t="n">
        <v>1</v>
      </c>
      <c r="C113" s="26" t="n">
        <f aca="false">K*E113+F113*OnebyTi+Td*(E113-E112)</f>
        <v>1.02515416127528</v>
      </c>
      <c r="D113" s="26" t="n">
        <f aca="true">IF(ROW()-12&lt;D,0,OFFSET(C113,-D-1,0)*b-D112*a)</f>
        <v>1.1250451885824</v>
      </c>
      <c r="E113" s="26" t="n">
        <f aca="false">B113-D113</f>
        <v>-0.125045188582401</v>
      </c>
      <c r="F113" s="91" t="n">
        <f aca="false">F112+E113</f>
        <v>5.20579736888642</v>
      </c>
    </row>
    <row r="114" customFormat="false" ht="12.75" hidden="false" customHeight="false" outlineLevel="0" collapsed="false">
      <c r="A114" s="90" t="n">
        <v>102</v>
      </c>
      <c r="B114" s="26" t="n">
        <v>1</v>
      </c>
      <c r="C114" s="26" t="n">
        <f aca="false">K*E114+F114*OnebyTi+Td*(E114-E113)</f>
        <v>1.00337070357887</v>
      </c>
      <c r="D114" s="26" t="n">
        <f aca="true">IF(ROW()-12&lt;D,0,OFFSET(C114,-D-1,0)*b-D113*a)</f>
        <v>1.12525689136985</v>
      </c>
      <c r="E114" s="26" t="n">
        <f aca="false">B114-D114</f>
        <v>-0.125256891369854</v>
      </c>
      <c r="F114" s="91" t="n">
        <f aca="false">F113+E114</f>
        <v>5.08054047751656</v>
      </c>
    </row>
    <row r="115" customFormat="false" ht="12.75" hidden="false" customHeight="false" outlineLevel="0" collapsed="false">
      <c r="A115" s="90" t="n">
        <v>103</v>
      </c>
      <c r="B115" s="26" t="n">
        <v>1</v>
      </c>
      <c r="C115" s="26" t="n">
        <f aca="false">K*E115+F115*OnebyTi+Td*(E115-E114)</f>
        <v>0.982368540566896</v>
      </c>
      <c r="D115" s="26" t="n">
        <f aca="true">IF(ROW()-12&lt;D,0,OFFSET(C115,-D-1,0)*b-D114*a)</f>
        <v>1.12230495869713</v>
      </c>
      <c r="E115" s="26" t="n">
        <f aca="false">B115-D115</f>
        <v>-0.122304958697132</v>
      </c>
      <c r="F115" s="91" t="n">
        <f aca="false">F114+E115</f>
        <v>4.95823551881943</v>
      </c>
    </row>
    <row r="116" customFormat="false" ht="12.75" hidden="false" customHeight="false" outlineLevel="0" collapsed="false">
      <c r="A116" s="90" t="n">
        <v>104</v>
      </c>
      <c r="B116" s="26" t="n">
        <v>1</v>
      </c>
      <c r="C116" s="26" t="n">
        <f aca="false">K*E116+F116*OnebyTi+Td*(E116-E115)</f>
        <v>0.962645648481066</v>
      </c>
      <c r="D116" s="26" t="n">
        <f aca="true">IF(ROW()-12&lt;D,0,OFFSET(C116,-D-1,0)*b-D115*a)</f>
        <v>1.11638954921535</v>
      </c>
      <c r="E116" s="26" t="n">
        <f aca="false">B116-D116</f>
        <v>-0.116389549215348</v>
      </c>
      <c r="F116" s="91" t="n">
        <f aca="false">F115+E116</f>
        <v>4.84184596960408</v>
      </c>
    </row>
    <row r="117" customFormat="false" ht="12.75" hidden="false" customHeight="false" outlineLevel="0" collapsed="false">
      <c r="A117" s="90" t="n">
        <v>105</v>
      </c>
      <c r="B117" s="26" t="n">
        <v>1</v>
      </c>
      <c r="C117" s="26" t="n">
        <f aca="false">K*E117+F117*OnebyTi+Td*(E117-E116)</f>
        <v>0.944647977140515</v>
      </c>
      <c r="D117" s="26" t="n">
        <f aca="true">IF(ROW()-12&lt;D,0,OFFSET(C117,-D-1,0)*b-D116*a)</f>
        <v>1.10777751230435</v>
      </c>
      <c r="E117" s="26" t="n">
        <f aca="false">B117-D117</f>
        <v>-0.107777512304346</v>
      </c>
      <c r="F117" s="91" t="n">
        <f aca="false">F116+E117</f>
        <v>4.73406845729974</v>
      </c>
    </row>
    <row r="118" customFormat="false" ht="12.75" hidden="false" customHeight="false" outlineLevel="0" collapsed="false">
      <c r="A118" s="90" t="n">
        <v>106</v>
      </c>
      <c r="B118" s="26" t="n">
        <v>1</v>
      </c>
      <c r="C118" s="26" t="n">
        <f aca="false">K*E118+F118*OnebyTi+Td*(E118-E117)</f>
        <v>0.928760285246092</v>
      </c>
      <c r="D118" s="26" t="n">
        <f aca="true">IF(ROW()-12&lt;D,0,OFFSET(C118,-D-1,0)*b-D117*a)</f>
        <v>1.09679301424477</v>
      </c>
      <c r="E118" s="26" t="n">
        <f aca="false">B118-D118</f>
        <v>-0.0967930142447702</v>
      </c>
      <c r="F118" s="91" t="n">
        <f aca="false">F117+E118</f>
        <v>4.63727544305497</v>
      </c>
    </row>
    <row r="119" customFormat="false" ht="12.75" hidden="false" customHeight="false" outlineLevel="0" collapsed="false">
      <c r="A119" s="90" t="n">
        <v>107</v>
      </c>
      <c r="B119" s="26" t="n">
        <v>1</v>
      </c>
      <c r="C119" s="26" t="n">
        <f aca="false">K*E119+F119*OnebyTi+Td*(E119-E118)</f>
        <v>0.915298881544141</v>
      </c>
      <c r="D119" s="26" t="n">
        <f aca="true">IF(ROW()-12&lt;D,0,OFFSET(C119,-D-1,0)*b-D118*a)</f>
        <v>1.08380709331663</v>
      </c>
      <c r="E119" s="26" t="n">
        <f aca="false">B119-D119</f>
        <v>-0.083807093316633</v>
      </c>
      <c r="F119" s="91" t="n">
        <f aca="false">F118+E119</f>
        <v>4.55346834973834</v>
      </c>
    </row>
    <row r="120" customFormat="false" ht="12.75" hidden="false" customHeight="false" outlineLevel="0" collapsed="false">
      <c r="A120" s="90" t="n">
        <v>108</v>
      </c>
      <c r="B120" s="26" t="n">
        <v>1</v>
      </c>
      <c r="C120" s="26" t="n">
        <f aca="false">K*E120+F120*OnebyTi+Td*(E120-E119)</f>
        <v>0.904506378883433</v>
      </c>
      <c r="D120" s="26" t="n">
        <f aca="true">IF(ROW()-12&lt;D,0,OFFSET(C120,-D-1,0)*b-D119*a)</f>
        <v>1.06922644952374</v>
      </c>
      <c r="E120" s="26" t="n">
        <f aca="false">B120-D120</f>
        <v>-0.0692264495237436</v>
      </c>
      <c r="F120" s="91" t="n">
        <f aca="false">F119+E120</f>
        <v>4.48424190021459</v>
      </c>
    </row>
    <row r="121" customFormat="false" ht="12.75" hidden="false" customHeight="false" outlineLevel="0" collapsed="false">
      <c r="A121" s="90" t="n">
        <v>109</v>
      </c>
      <c r="B121" s="26" t="n">
        <v>1</v>
      </c>
      <c r="C121" s="26" t="n">
        <f aca="false">K*E121+F121*OnebyTi+Td*(E121-E120)</f>
        <v>0.896548513255373</v>
      </c>
      <c r="D121" s="26" t="n">
        <f aca="true">IF(ROW()-12&lt;D,0,OFFSET(C121,-D-1,0)*b-D120*a)</f>
        <v>1.05348178177791</v>
      </c>
      <c r="E121" s="26" t="n">
        <f aca="false">B121-D121</f>
        <v>-0.0534817817779145</v>
      </c>
      <c r="F121" s="91" t="n">
        <f aca="false">F120+E121</f>
        <v>4.43076011843668</v>
      </c>
    </row>
    <row r="122" customFormat="false" ht="12.75" hidden="false" customHeight="false" outlineLevel="0" collapsed="false">
      <c r="A122" s="90" t="n">
        <v>110</v>
      </c>
      <c r="B122" s="26" t="n">
        <v>1</v>
      </c>
      <c r="C122" s="26" t="n">
        <f aca="false">K*E122+F122*OnebyTi+Td*(E122-E121)</f>
        <v>0.891513025872797</v>
      </c>
      <c r="D122" s="26" t="n">
        <f aca="true">IF(ROW()-12&lt;D,0,OFFSET(C122,-D-1,0)*b-D121*a)</f>
        <v>1.03701598430189</v>
      </c>
      <c r="E122" s="26" t="n">
        <f aca="false">B122-D122</f>
        <v>-0.0370159843018867</v>
      </c>
      <c r="F122" s="91" t="n">
        <f aca="false">F121+E122</f>
        <v>4.39374413413479</v>
      </c>
    </row>
    <row r="123" customFormat="false" ht="12.75" hidden="false" customHeight="false" outlineLevel="0" collapsed="false">
      <c r="A123" s="90" t="n">
        <v>111</v>
      </c>
      <c r="B123" s="26" t="n">
        <v>1</v>
      </c>
      <c r="C123" s="26" t="n">
        <f aca="false">K*E123+F123*OnebyTi+Td*(E123-E122)</f>
        <v>0.889410554363571</v>
      </c>
      <c r="D123" s="26" t="n">
        <f aca="true">IF(ROW()-12&lt;D,0,OFFSET(C123,-D-1,0)*b-D122*a)</f>
        <v>1.02027250520406</v>
      </c>
      <c r="E123" s="26" t="n">
        <f aca="false">B123-D123</f>
        <v>-0.0202725052040571</v>
      </c>
      <c r="F123" s="91" t="n">
        <f aca="false">F122+E123</f>
        <v>4.37347162893073</v>
      </c>
    </row>
    <row r="124" customFormat="false" ht="12.75" hidden="false" customHeight="false" outlineLevel="0" collapsed="false">
      <c r="A124" s="90" t="n">
        <v>112</v>
      </c>
      <c r="B124" s="26" t="n">
        <v>1</v>
      </c>
      <c r="C124" s="26" t="n">
        <f aca="false">K*E124+F124*OnebyTi+Td*(E124-E123)</f>
        <v>0.890177430779655</v>
      </c>
      <c r="D124" s="26" t="n">
        <f aca="true">IF(ROW()-12&lt;D,0,OFFSET(C124,-D-1,0)*b-D123*a)</f>
        <v>1.00368415400811</v>
      </c>
      <c r="E124" s="26" t="n">
        <f aca="false">B124-D124</f>
        <v>-0.00368415400811473</v>
      </c>
      <c r="F124" s="91" t="n">
        <f aca="false">F123+E124</f>
        <v>4.36978747492262</v>
      </c>
    </row>
    <row r="125" customFormat="false" ht="12.75" hidden="false" customHeight="false" outlineLevel="0" collapsed="false">
      <c r="A125" s="90" t="n">
        <v>113</v>
      </c>
      <c r="B125" s="26" t="n">
        <v>1</v>
      </c>
      <c r="C125" s="26" t="n">
        <f aca="false">K*E125+F125*OnebyTi+Td*(E125-E124)</f>
        <v>0.893680240094194</v>
      </c>
      <c r="D125" s="26" t="n">
        <f aca="true">IF(ROW()-12&lt;D,0,OFFSET(C125,-D-1,0)*b-D124*a)</f>
        <v>0.987662622229573</v>
      </c>
      <c r="E125" s="26" t="n">
        <f aca="false">B125-D125</f>
        <v>0.0123373777704272</v>
      </c>
      <c r="F125" s="91" t="n">
        <f aca="false">F124+E125</f>
        <v>4.38212485269305</v>
      </c>
    </row>
    <row r="126" customFormat="false" ht="12.75" hidden="false" customHeight="false" outlineLevel="0" collapsed="false">
      <c r="A126" s="90" t="n">
        <v>114</v>
      </c>
      <c r="B126" s="26" t="n">
        <v>1</v>
      </c>
      <c r="C126" s="26" t="n">
        <f aca="false">K*E126+F126*OnebyTi+Td*(E126-E125)</f>
        <v>0.899721954360422</v>
      </c>
      <c r="D126" s="26" t="n">
        <f aca="true">IF(ROW()-12&lt;D,0,OFFSET(C126,-D-1,0)*b-D125*a)</f>
        <v>0.972588952621354</v>
      </c>
      <c r="E126" s="26" t="n">
        <f aca="false">B126-D126</f>
        <v>0.027411047378646</v>
      </c>
      <c r="F126" s="91" t="n">
        <f aca="false">F125+E126</f>
        <v>4.40953590007169</v>
      </c>
    </row>
    <row r="127" customFormat="false" ht="12.75" hidden="false" customHeight="false" outlineLevel="0" collapsed="false">
      <c r="A127" s="90" t="n">
        <v>115</v>
      </c>
      <c r="B127" s="26" t="n">
        <v>1</v>
      </c>
      <c r="C127" s="26" t="n">
        <f aca="false">K*E127+F127*OnebyTi+Td*(E127-E126)</f>
        <v>0.90804942536127</v>
      </c>
      <c r="D127" s="26" t="n">
        <f aca="true">IF(ROW()-12&lt;D,0,OFFSET(C127,-D-1,0)*b-D126*a)</f>
        <v>0.958805159441863</v>
      </c>
      <c r="E127" s="26" t="n">
        <f aca="false">B127-D127</f>
        <v>0.0411948405581367</v>
      </c>
      <c r="F127" s="91" t="n">
        <f aca="false">F126+E127</f>
        <v>4.45073074062983</v>
      </c>
    </row>
    <row r="128" customFormat="false" ht="12.75" hidden="false" customHeight="false" outlineLevel="0" collapsed="false">
      <c r="A128" s="90" t="n">
        <v>116</v>
      </c>
      <c r="B128" s="26" t="n">
        <v>1</v>
      </c>
      <c r="C128" s="26" t="n">
        <f aca="false">K*E128+F128*OnebyTi+Td*(E128-E127)</f>
        <v>0.918361992981999</v>
      </c>
      <c r="D128" s="26" t="n">
        <f aca="true">IF(ROW()-12&lt;D,0,OFFSET(C128,-D-1,0)*b-D127*a)</f>
        <v>0.946607165066023</v>
      </c>
      <c r="E128" s="26" t="n">
        <f aca="false">B128-D128</f>
        <v>0.0533928349339772</v>
      </c>
      <c r="F128" s="91" t="n">
        <f aca="false">F127+E128</f>
        <v>4.50412357556381</v>
      </c>
    </row>
    <row r="129" customFormat="false" ht="12.75" hidden="false" customHeight="false" outlineLevel="0" collapsed="false">
      <c r="A129" s="90" t="n">
        <v>117</v>
      </c>
      <c r="B129" s="26" t="n">
        <v>1</v>
      </c>
      <c r="C129" s="26" t="n">
        <f aca="false">K*E129+F129*OnebyTi+Td*(E129-E128)</f>
        <v>0.930320948106037</v>
      </c>
      <c r="D129" s="26" t="n">
        <f aca="true">IF(ROW()-12&lt;D,0,OFFSET(C129,-D-1,0)*b-D128*a)</f>
        <v>0.936239178517497</v>
      </c>
      <c r="E129" s="26" t="n">
        <f aca="false">B129-D129</f>
        <v>0.0637608214825025</v>
      </c>
      <c r="F129" s="91" t="n">
        <f aca="false">F128+E129</f>
        <v>4.56788439704631</v>
      </c>
    </row>
    <row r="130" customFormat="false" ht="12.75" hidden="false" customHeight="false" outlineLevel="0" collapsed="false">
      <c r="A130" s="90" t="n">
        <v>118</v>
      </c>
      <c r="B130" s="26" t="n">
        <v>1</v>
      </c>
      <c r="C130" s="26" t="n">
        <f aca="false">K*E130+F130*OnebyTi+Td*(E130-E129)</f>
        <v>0.943559577675669</v>
      </c>
      <c r="D130" s="26" t="n">
        <f aca="true">IF(ROW()-12&lt;D,0,OFFSET(C130,-D-1,0)*b-D129*a)</f>
        <v>0.927889600193147</v>
      </c>
      <c r="E130" s="26" t="n">
        <f aca="false">B130-D130</f>
        <v>0.0721103998068533</v>
      </c>
      <c r="F130" s="91" t="n">
        <f aca="false">F129+E130</f>
        <v>4.63999479685316</v>
      </c>
    </row>
    <row r="131" customFormat="false" ht="12.75" hidden="false" customHeight="false" outlineLevel="0" collapsed="false">
      <c r="A131" s="90" t="n">
        <v>119</v>
      </c>
      <c r="B131" s="26" t="n">
        <v>1</v>
      </c>
      <c r="C131" s="26" t="n">
        <f aca="false">K*E131+F131*OnebyTi+Td*(E131-E130)</f>
        <v>0.957693515738356</v>
      </c>
      <c r="D131" s="26" t="n">
        <f aca="true">IF(ROW()-12&lt;D,0,OFFSET(C131,-D-1,0)*b-D130*a)</f>
        <v>0.921688495250325</v>
      </c>
      <c r="E131" s="26" t="n">
        <f aca="false">B131-D131</f>
        <v>0.0783115047496745</v>
      </c>
      <c r="F131" s="91" t="n">
        <f aca="false">F130+E131</f>
        <v>4.71830630160284</v>
      </c>
    </row>
    <row r="132" customFormat="false" ht="12.75" hidden="false" customHeight="false" outlineLevel="0" collapsed="false">
      <c r="A132" s="90" t="n">
        <v>120</v>
      </c>
      <c r="B132" s="26" t="n">
        <v>1</v>
      </c>
      <c r="C132" s="26" t="n">
        <f aca="false">K*E132+F132*OnebyTi+Td*(E132-E131)</f>
        <v>0.972331127567443</v>
      </c>
      <c r="D132" s="26" t="n">
        <f aca="true">IF(ROW()-12&lt;D,0,OFFSET(C132,-D-1,0)*b-D131*a)</f>
        <v>0.917706636925731</v>
      </c>
      <c r="E132" s="26" t="n">
        <f aca="false">B132-D132</f>
        <v>0.0822933630742692</v>
      </c>
      <c r="F132" s="91" t="n">
        <f aca="false">F131+E132</f>
        <v>4.80059966467711</v>
      </c>
    </row>
    <row r="133" customFormat="false" ht="12.75" hidden="false" customHeight="false" outlineLevel="0" collapsed="false">
      <c r="A133" s="90" t="n">
        <v>121</v>
      </c>
      <c r="B133" s="26" t="n">
        <v>1</v>
      </c>
      <c r="C133" s="26" t="n">
        <f aca="false">K*E133+F133*OnebyTi+Td*(E133-E132)</f>
        <v>0.987083663965655</v>
      </c>
      <c r="D133" s="26" t="n">
        <f aca="true">IF(ROW()-12&lt;D,0,OFFSET(C133,-D-1,0)*b-D132*a)</f>
        <v>0.915956081458075</v>
      </c>
      <c r="E133" s="26" t="n">
        <f aca="false">B133-D133</f>
        <v>0.0840439185419255</v>
      </c>
      <c r="F133" s="91" t="n">
        <f aca="false">F132+E133</f>
        <v>4.88464358321903</v>
      </c>
    </row>
    <row r="134" customFormat="false" ht="12.75" hidden="false" customHeight="false" outlineLevel="0" collapsed="false">
      <c r="A134" s="90" t="n">
        <v>122</v>
      </c>
      <c r="B134" s="26" t="n">
        <v>1</v>
      </c>
      <c r="C134" s="26" t="n">
        <f aca="false">K*E134+F134*OnebyTi+Td*(E134-E133)</f>
        <v>1.00157493910525</v>
      </c>
      <c r="D134" s="26" t="n">
        <f aca="true">IF(ROW()-12&lt;D,0,OFFSET(C134,-D-1,0)*b-D133*a)</f>
        <v>0.916392199228177</v>
      </c>
      <c r="E134" s="26" t="n">
        <f aca="false">B134-D134</f>
        <v>0.0836078007718226</v>
      </c>
      <c r="F134" s="91" t="n">
        <f aca="false">F133+E134</f>
        <v>4.96825138399085</v>
      </c>
    </row>
    <row r="135" customFormat="false" ht="12.75" hidden="false" customHeight="false" outlineLevel="0" collapsed="false">
      <c r="A135" s="90" t="n">
        <v>123</v>
      </c>
      <c r="B135" s="26" t="n">
        <v>1</v>
      </c>
      <c r="C135" s="26" t="n">
        <f aca="false">K*E135+F135*OnebyTi+Td*(E135-E134)</f>
        <v>1.01545030706417</v>
      </c>
      <c r="D135" s="26" t="n">
        <f aca="true">IF(ROW()-12&lt;D,0,OFFSET(C135,-D-1,0)*b-D134*a)</f>
        <v>0.918917053047833</v>
      </c>
      <c r="E135" s="26" t="n">
        <f aca="false">B135-D135</f>
        <v>0.081082946952167</v>
      </c>
      <c r="F135" s="91" t="n">
        <f aca="false">F134+E135</f>
        <v>5.04933433094302</v>
      </c>
    </row>
    <row r="136" customFormat="false" ht="12.75" hidden="false" customHeight="false" outlineLevel="0" collapsed="false">
      <c r="A136" s="90" t="n">
        <v>124</v>
      </c>
      <c r="B136" s="26" t="n">
        <v>1</v>
      </c>
      <c r="C136" s="26" t="n">
        <f aca="false">K*E136+F136*OnebyTi+Td*(E136-E135)</f>
        <v>1.02838473882825</v>
      </c>
      <c r="D136" s="26" t="n">
        <f aca="true">IF(ROW()-12&lt;D,0,OFFSET(C136,-D-1,0)*b-D135*a)</f>
        <v>0.923383984929378</v>
      </c>
      <c r="E136" s="26" t="n">
        <f aca="false">B136-D136</f>
        <v>0.076616015070622</v>
      </c>
      <c r="F136" s="91" t="n">
        <f aca="false">F135+E136</f>
        <v>5.12595034601364</v>
      </c>
    </row>
    <row r="137" customFormat="false" ht="12.75" hidden="false" customHeight="false" outlineLevel="0" collapsed="false">
      <c r="A137" s="90" t="n">
        <v>125</v>
      </c>
      <c r="B137" s="26" t="n">
        <v>1</v>
      </c>
      <c r="C137" s="26" t="n">
        <f aca="false">K*E137+F137*OnebyTi+Td*(E137-E136)</f>
        <v>1.04008983206833</v>
      </c>
      <c r="D137" s="26" t="n">
        <f aca="true">IF(ROW()-12&lt;D,0,OFFSET(C137,-D-1,0)*b-D136*a)</f>
        <v>0.929603247741369</v>
      </c>
      <c r="E137" s="26" t="n">
        <f aca="false">B137-D137</f>
        <v>0.0703967522586307</v>
      </c>
      <c r="F137" s="91" t="n">
        <f aca="false">F136+E137</f>
        <v>5.19634709827227</v>
      </c>
    </row>
    <row r="138" customFormat="false" ht="12.75" hidden="false" customHeight="false" outlineLevel="0" collapsed="false">
      <c r="A138" s="90" t="n">
        <v>126</v>
      </c>
      <c r="B138" s="26" t="n">
        <v>1</v>
      </c>
      <c r="C138" s="26" t="n">
        <f aca="false">K*E138+F138*OnebyTi+Td*(E138-E137)</f>
        <v>1.0503196195538</v>
      </c>
      <c r="D138" s="26" t="n">
        <f aca="true">IF(ROW()-12&lt;D,0,OFFSET(C138,-D-1,0)*b-D137*a)</f>
        <v>0.937348498340016</v>
      </c>
      <c r="E138" s="26" t="n">
        <f aca="false">B138-D138</f>
        <v>0.0626515016599839</v>
      </c>
      <c r="F138" s="91" t="n">
        <f aca="false">F137+E138</f>
        <v>5.25899859993226</v>
      </c>
    </row>
    <row r="139" customFormat="false" ht="12.75" hidden="false" customHeight="false" outlineLevel="0" collapsed="false">
      <c r="A139" s="90" t="n">
        <v>127</v>
      </c>
      <c r="B139" s="26" t="n">
        <v>1</v>
      </c>
      <c r="C139" s="26" t="n">
        <f aca="false">K*E139+F139*OnebyTi+Td*(E139-E138)</f>
        <v>1.0588750776604</v>
      </c>
      <c r="D139" s="26" t="n">
        <f aca="true">IF(ROW()-12&lt;D,0,OFFSET(C139,-D-1,0)*b-D138*a)</f>
        <v>0.946363954358517</v>
      </c>
      <c r="E139" s="26" t="n">
        <f aca="false">B139-D139</f>
        <v>0.0536360456414825</v>
      </c>
      <c r="F139" s="91" t="n">
        <f aca="false">F138+E139</f>
        <v>5.31263464557374</v>
      </c>
    </row>
    <row r="140" customFormat="false" ht="12.75" hidden="false" customHeight="false" outlineLevel="0" collapsed="false">
      <c r="A140" s="90" t="n">
        <v>128</v>
      </c>
      <c r="B140" s="26" t="n">
        <v>1</v>
      </c>
      <c r="C140" s="26" t="n">
        <f aca="false">K*E140+F140*OnebyTi+Td*(E140-E139)</f>
        <v>1.06560727309227</v>
      </c>
      <c r="D140" s="26" t="n">
        <f aca="true">IF(ROW()-12&lt;D,0,OFFSET(C140,-D-1,0)*b-D139*a)</f>
        <v>0.956372007985381</v>
      </c>
      <c r="E140" s="26" t="n">
        <f aca="false">B140-D140</f>
        <v>0.0436279920146192</v>
      </c>
      <c r="F140" s="91" t="n">
        <f aca="false">F139+E140</f>
        <v>5.35626263758836</v>
      </c>
    </row>
    <row r="141" customFormat="false" ht="12.75" hidden="false" customHeight="false" outlineLevel="0" collapsed="false">
      <c r="A141" s="90" t="n">
        <v>129</v>
      </c>
      <c r="B141" s="26" t="n">
        <v>1</v>
      </c>
      <c r="C141" s="26" t="n">
        <f aca="false">K*E141+F141*OnebyTi+Td*(E141-E140)</f>
        <v>1.07041912270358</v>
      </c>
      <c r="D141" s="26" t="n">
        <f aca="true">IF(ROW()-12&lt;D,0,OFFSET(C141,-D-1,0)*b-D140*a)</f>
        <v>0.967081086768826</v>
      </c>
      <c r="E141" s="26" t="n">
        <f aca="false">B141-D141</f>
        <v>0.0329189132311742</v>
      </c>
      <c r="F141" s="91" t="n">
        <f aca="false">F140+E141</f>
        <v>5.38918155081953</v>
      </c>
    </row>
    <row r="142" customFormat="false" ht="12.75" hidden="false" customHeight="false" outlineLevel="0" collapsed="false">
      <c r="A142" s="90" t="n">
        <v>130</v>
      </c>
      <c r="B142" s="26" t="n">
        <v>1</v>
      </c>
      <c r="C142" s="26" t="n">
        <f aca="false">K*E142+F142*OnebyTi+Td*(E142-E141)</f>
        <v>1.07326577723816</v>
      </c>
      <c r="D142" s="26" t="n">
        <f aca="true">IF(ROW()-12&lt;D,0,OFFSET(C142,-D-1,0)*b-D141*a)</f>
        <v>0.978193553611206</v>
      </c>
      <c r="E142" s="26" t="n">
        <f aca="false">B142-D142</f>
        <v>0.0218064463887937</v>
      </c>
      <c r="F142" s="91" t="n">
        <f aca="false">F141+E142</f>
        <v>5.41098799720833</v>
      </c>
    </row>
    <row r="143" customFormat="false" ht="12.75" hidden="false" customHeight="false" outlineLevel="0" collapsed="false">
      <c r="A143" s="90" t="n">
        <v>131</v>
      </c>
      <c r="B143" s="26" t="n">
        <v>1</v>
      </c>
      <c r="C143" s="26" t="n">
        <f aca="false">K*E143+F143*OnebyTi+Td*(E143-E142)</f>
        <v>1.07415367404015</v>
      </c>
      <c r="D143" s="26" t="n">
        <f aca="true">IF(ROW()-12&lt;D,0,OFFSET(C143,-D-1,0)*b-D142*a)</f>
        <v>0.989413445394404</v>
      </c>
      <c r="E143" s="26" t="n">
        <f aca="false">B143-D143</f>
        <v>0.010586554605596</v>
      </c>
      <c r="F143" s="91" t="n">
        <f aca="false">F142+E143</f>
        <v>5.42157455181393</v>
      </c>
    </row>
    <row r="144" customFormat="false" ht="12.75" hidden="false" customHeight="false" outlineLevel="0" collapsed="false">
      <c r="A144" s="90" t="n">
        <v>132</v>
      </c>
      <c r="B144" s="26" t="n">
        <v>1</v>
      </c>
      <c r="C144" s="26" t="n">
        <f aca="false">K*E144+F144*OnebyTi+Td*(E144-E143)</f>
        <v>1.07313833552486</v>
      </c>
      <c r="D144" s="26" t="n">
        <f aca="true">IF(ROW()-12&lt;D,0,OFFSET(C144,-D-1,0)*b-D143*a)</f>
        <v>1.00045386171718</v>
      </c>
      <c r="E144" s="26" t="n">
        <f aca="false">B144-D144</f>
        <v>-0.000453861717179427</v>
      </c>
      <c r="F144" s="91" t="n">
        <f aca="false">F143+E144</f>
        <v>5.42112069009675</v>
      </c>
    </row>
    <row r="145" customFormat="false" ht="12.75" hidden="false" customHeight="false" outlineLevel="0" collapsed="false">
      <c r="A145" s="90" t="n">
        <v>133</v>
      </c>
      <c r="B145" s="26" t="n">
        <v>1</v>
      </c>
      <c r="C145" s="26" t="n">
        <f aca="false">K*E145+F145*OnebyTi+Td*(E145-E144)</f>
        <v>1.07032101874041</v>
      </c>
      <c r="D145" s="26" t="n">
        <f aca="true">IF(ROW()-12&lt;D,0,OFFSET(C145,-D-1,0)*b-D144*a)</f>
        <v>1.01104383153547</v>
      </c>
      <c r="E145" s="26" t="n">
        <f aca="false">B145-D145</f>
        <v>-0.0110438315354748</v>
      </c>
      <c r="F145" s="91" t="n">
        <f aca="false">F144+E145</f>
        <v>5.41007685856127</v>
      </c>
    </row>
    <row r="146" customFormat="false" ht="12.75" hidden="false" customHeight="false" outlineLevel="0" collapsed="false">
      <c r="A146" s="90" t="n">
        <v>134</v>
      </c>
      <c r="B146" s="26" t="n">
        <v>1</v>
      </c>
      <c r="C146" s="26" t="n">
        <f aca="false">K*E146+F146*OnebyTi+Td*(E146-E145)</f>
        <v>1.065844346103</v>
      </c>
      <c r="D146" s="26" t="n">
        <f aca="true">IF(ROW()-12&lt;D,0,OFFSET(C146,-D-1,0)*b-D145*a)</f>
        <v>1.02093450549595</v>
      </c>
      <c r="E146" s="26" t="n">
        <f aca="false">B146-D146</f>
        <v>-0.0209345054959487</v>
      </c>
      <c r="F146" s="91" t="n">
        <f aca="false">F145+E146</f>
        <v>5.38914235306532</v>
      </c>
    </row>
    <row r="147" customFormat="false" ht="12.75" hidden="false" customHeight="false" outlineLevel="0" collapsed="false">
      <c r="A147" s="90" t="n">
        <v>135</v>
      </c>
      <c r="B147" s="26" t="n">
        <v>1</v>
      </c>
      <c r="C147" s="26" t="n">
        <f aca="false">K*E147+F147*OnebyTi+Td*(E147-E146)</f>
        <v>1.05988706788019</v>
      </c>
      <c r="D147" s="26" t="n">
        <f aca="true">IF(ROW()-12&lt;D,0,OFFSET(C147,-D-1,0)*b-D146*a)</f>
        <v>1.0299045447914</v>
      </c>
      <c r="E147" s="26" t="n">
        <f aca="false">B147-D147</f>
        <v>-0.0299045447914004</v>
      </c>
      <c r="F147" s="91" t="n">
        <f aca="false">F146+E147</f>
        <v>5.35923780827392</v>
      </c>
    </row>
    <row r="148" customFormat="false" ht="12.75" hidden="false" customHeight="false" outlineLevel="0" collapsed="false">
      <c r="A148" s="90" t="n">
        <v>136</v>
      </c>
      <c r="B148" s="26" t="n">
        <v>1</v>
      </c>
      <c r="C148" s="26" t="n">
        <f aca="false">K*E148+F148*OnebyTi+Td*(E148-E147)</f>
        <v>1.05265812288076</v>
      </c>
      <c r="D148" s="26" t="n">
        <f aca="true">IF(ROW()-12&lt;D,0,OFFSET(C148,-D-1,0)*b-D147*a)</f>
        <v>1.03776460274264</v>
      </c>
      <c r="E148" s="26" t="n">
        <f aca="false">B148-D148</f>
        <v>-0.0377646027426359</v>
      </c>
      <c r="F148" s="91" t="n">
        <f aca="false">F147+E148</f>
        <v>5.32147320553129</v>
      </c>
    </row>
    <row r="149" customFormat="false" ht="12.75" hidden="false" customHeight="false" outlineLevel="0" collapsed="false">
      <c r="A149" s="90" t="n">
        <v>137</v>
      </c>
      <c r="B149" s="26" t="n">
        <v>1</v>
      </c>
      <c r="C149" s="26" t="n">
        <f aca="false">K*E149+F149*OnebyTi+Td*(E149-E148)</f>
        <v>1.04439017486809</v>
      </c>
      <c r="D149" s="26" t="n">
        <f aca="true">IF(ROW()-12&lt;D,0,OFFSET(C149,-D-1,0)*b-D148*a)</f>
        <v>1.04436082229293</v>
      </c>
      <c r="E149" s="26" t="n">
        <f aca="false">B149-D149</f>
        <v>-0.0443608222929273</v>
      </c>
      <c r="F149" s="91" t="n">
        <f aca="false">F148+E149</f>
        <v>5.27711238323836</v>
      </c>
    </row>
    <row r="150" customFormat="false" ht="12.75" hidden="false" customHeight="false" outlineLevel="0" collapsed="false">
      <c r="A150" s="90" t="n">
        <v>138</v>
      </c>
      <c r="B150" s="26" t="n">
        <v>1</v>
      </c>
      <c r="C150" s="26" t="n">
        <f aca="false">K*E150+F150*OnebyTi+Td*(E150-E149)</f>
        <v>1.0353328083624</v>
      </c>
      <c r="D150" s="26" t="n">
        <f aca="true">IF(ROW()-12&lt;D,0,OFFSET(C150,-D-1,0)*b-D149*a)</f>
        <v>1.04957730044477</v>
      </c>
      <c r="E150" s="26" t="n">
        <f aca="false">B150-D150</f>
        <v>-0.0495773004447673</v>
      </c>
      <c r="F150" s="91" t="n">
        <f aca="false">F149+E150</f>
        <v>5.22753508279359</v>
      </c>
    </row>
    <row r="151" customFormat="false" ht="12.75" hidden="false" customHeight="false" outlineLevel="0" collapsed="false">
      <c r="A151" s="90" t="n">
        <v>139</v>
      </c>
      <c r="B151" s="26" t="n">
        <v>1</v>
      </c>
      <c r="C151" s="26" t="n">
        <f aca="false">K*E151+F151*OnebyTi+Td*(E151-E150)</f>
        <v>1.02574556877333</v>
      </c>
      <c r="D151" s="26" t="n">
        <f aca="true">IF(ROW()-12&lt;D,0,OFFSET(C151,-D-1,0)*b-D150*a)</f>
        <v>1.05333749863858</v>
      </c>
      <c r="E151" s="26" t="n">
        <f aca="false">B151-D151</f>
        <v>-0.0533374986385811</v>
      </c>
      <c r="F151" s="91" t="n">
        <f aca="false">F150+E151</f>
        <v>5.17419758415501</v>
      </c>
    </row>
    <row r="152" customFormat="false" ht="12.75" hidden="false" customHeight="false" outlineLevel="0" collapsed="false">
      <c r="A152" s="90" t="n">
        <v>140</v>
      </c>
      <c r="B152" s="26" t="n">
        <v>1</v>
      </c>
      <c r="C152" s="26" t="n">
        <f aca="false">K*E152+F152*OnebyTi+Td*(E152-E151)</f>
        <v>1.01589102837181</v>
      </c>
      <c r="D152" s="26" t="n">
        <f aca="true">IF(ROW()-12&lt;D,0,OFFSET(C152,-D-1,0)*b-D151*a)</f>
        <v>1.05560460545982</v>
      </c>
      <c r="E152" s="26" t="n">
        <f aca="false">B152-D152</f>
        <v>-0.055604605459824</v>
      </c>
      <c r="F152" s="91" t="n">
        <f aca="false">F151+E152</f>
        <v>5.11859297869519</v>
      </c>
    </row>
    <row r="153" customFormat="false" ht="12.75" hidden="false" customHeight="false" outlineLevel="0" collapsed="false">
      <c r="A153" s="90" t="n">
        <v>141</v>
      </c>
      <c r="B153" s="26" t="n">
        <v>1</v>
      </c>
      <c r="C153" s="26" t="n">
        <f aca="false">K*E153+F153*OnebyTi+Td*(E153-E152)</f>
        <v>1.0060280517418</v>
      </c>
      <c r="D153" s="26" t="n">
        <f aca="true">IF(ROW()-12&lt;D,0,OFFSET(C153,-D-1,0)*b-D152*a)</f>
        <v>1.05638088419774</v>
      </c>
      <c r="E153" s="26" t="n">
        <f aca="false">B153-D153</f>
        <v>-0.056380884197736</v>
      </c>
      <c r="F153" s="91" t="n">
        <f aca="false">F152+E153</f>
        <v>5.06221209449745</v>
      </c>
    </row>
    <row r="154" customFormat="false" ht="12.75" hidden="false" customHeight="false" outlineLevel="0" collapsed="false">
      <c r="A154" s="90" t="n">
        <v>142</v>
      </c>
      <c r="B154" s="26" t="n">
        <v>1</v>
      </c>
      <c r="C154" s="26" t="n">
        <f aca="false">K*E154+F154*OnebyTi+Td*(E154-E153)</f>
        <v>0.996405422422688</v>
      </c>
      <c r="D154" s="26" t="n">
        <f aca="true">IF(ROW()-12&lt;D,0,OFFSET(C154,-D-1,0)*b-D153*a)</f>
        <v>1.05570606205734</v>
      </c>
      <c r="E154" s="26" t="n">
        <f aca="false">B154-D154</f>
        <v>-0.0557060620573371</v>
      </c>
      <c r="F154" s="91" t="n">
        <f aca="false">F153+E154</f>
        <v>5.00650603244011</v>
      </c>
    </row>
    <row r="155" customFormat="false" ht="12.75" hidden="false" customHeight="false" outlineLevel="0" collapsed="false">
      <c r="A155" s="90" t="n">
        <v>143</v>
      </c>
      <c r="B155" s="26" t="n">
        <v>1</v>
      </c>
      <c r="C155" s="26" t="n">
        <f aca="false">K*E155+F155*OnebyTi+Td*(E155-E154)</f>
        <v>0.987255976924586</v>
      </c>
      <c r="D155" s="26" t="n">
        <f aca="true">IF(ROW()-12&lt;D,0,OFFSET(C155,-D-1,0)*b-D154*a)</f>
        <v>1.05365483970829</v>
      </c>
      <c r="E155" s="26" t="n">
        <f aca="false">B155-D155</f>
        <v>-0.0536548397082874</v>
      </c>
      <c r="F155" s="91" t="n">
        <f aca="false">F154+E155</f>
        <v>4.95285119273183</v>
      </c>
    </row>
    <row r="156" customFormat="false" ht="12.75" hidden="false" customHeight="false" outlineLevel="0" collapsed="false">
      <c r="A156" s="90" t="n">
        <v>144</v>
      </c>
      <c r="B156" s="26" t="n">
        <v>1</v>
      </c>
      <c r="C156" s="26" t="n">
        <f aca="false">K*E156+F156*OnebyTi+Td*(E156-E155)</f>
        <v>0.978791373705274</v>
      </c>
      <c r="D156" s="26" t="n">
        <f aca="true">IF(ROW()-12&lt;D,0,OFFSET(C156,-D-1,0)*b-D155*a)</f>
        <v>1.05033361888414</v>
      </c>
      <c r="E156" s="26" t="n">
        <f aca="false">B156-D156</f>
        <v>-0.050333618884137</v>
      </c>
      <c r="F156" s="91" t="n">
        <f aca="false">F155+E156</f>
        <v>4.90251757384769</v>
      </c>
    </row>
    <row r="157" customFormat="false" ht="12.75" hidden="false" customHeight="false" outlineLevel="0" collapsed="false">
      <c r="A157" s="90" t="n">
        <v>145</v>
      </c>
      <c r="B157" s="26" t="n">
        <v>1</v>
      </c>
      <c r="C157" s="26" t="n">
        <f aca="false">K*E157+F157*OnebyTi+Td*(E157-E156)</f>
        <v>0.971197603629223</v>
      </c>
      <c r="D157" s="26" t="n">
        <f aca="true">IF(ROW()-12&lt;D,0,OFFSET(C157,-D-1,0)*b-D156*a)</f>
        <v>1.04587656155727</v>
      </c>
      <c r="E157" s="26" t="n">
        <f aca="false">B157-D157</f>
        <v>-0.0458765615572703</v>
      </c>
      <c r="F157" s="91" t="n">
        <f aca="false">F156+E157</f>
        <v>4.85664101229042</v>
      </c>
    </row>
    <row r="158" customFormat="false" ht="12.75" hidden="false" customHeight="false" outlineLevel="0" collapsed="false">
      <c r="A158" s="90" t="n">
        <v>146</v>
      </c>
      <c r="B158" s="26" t="n">
        <v>1</v>
      </c>
      <c r="C158" s="26" t="n">
        <f aca="false">K*E158+F158*OnebyTi+Td*(E158-E157)</f>
        <v>0.964631325515711</v>
      </c>
      <c r="D158" s="26" t="n">
        <f aca="true">IF(ROW()-12&lt;D,0,OFFSET(C158,-D-1,0)*b-D157*a)</f>
        <v>1.04044110653819</v>
      </c>
      <c r="E158" s="26" t="n">
        <f aca="false">B158-D158</f>
        <v>-0.0404411065381869</v>
      </c>
      <c r="F158" s="91" t="n">
        <f aca="false">F157+E158</f>
        <v>4.81619990575223</v>
      </c>
    </row>
    <row r="159" customFormat="false" ht="12.75" hidden="false" customHeight="false" outlineLevel="0" collapsed="false">
      <c r="A159" s="90" t="n">
        <v>147</v>
      </c>
      <c r="B159" s="26" t="n">
        <v>1</v>
      </c>
      <c r="C159" s="26" t="n">
        <f aca="false">K*E159+F159*OnebyTi+Td*(E159-E158)</f>
        <v>0.959217086274384</v>
      </c>
      <c r="D159" s="26" t="n">
        <f aca="true">IF(ROW()-12&lt;D,0,OFFSET(C159,-D-1,0)*b-D158*a)</f>
        <v>1.03420307801096</v>
      </c>
      <c r="E159" s="26" t="n">
        <f aca="false">B159-D159</f>
        <v>-0.0342030780109606</v>
      </c>
      <c r="F159" s="91" t="n">
        <f aca="false">F158+E159</f>
        <v>4.78199682774127</v>
      </c>
    </row>
    <row r="160" customFormat="false" ht="12.75" hidden="false" customHeight="false" outlineLevel="0" collapsed="false">
      <c r="A160" s="90" t="n">
        <v>148</v>
      </c>
      <c r="B160" s="26" t="n">
        <v>1</v>
      </c>
      <c r="C160" s="26" t="n">
        <f aca="false">K*E160+F160*OnebyTi+Td*(E160-E159)</f>
        <v>0.955045460478041</v>
      </c>
      <c r="D160" s="26" t="n">
        <f aca="true">IF(ROW()-12&lt;D,0,OFFSET(C160,-D-1,0)*b-D159*a)</f>
        <v>1.02735152544706</v>
      </c>
      <c r="E160" s="26" t="n">
        <f aca="false">B160-D160</f>
        <v>-0.0273515254470567</v>
      </c>
      <c r="F160" s="91" t="n">
        <f aca="false">F159+E160</f>
        <v>4.75464530229421</v>
      </c>
    </row>
    <row r="161" customFormat="false" ht="12.75" hidden="false" customHeight="false" outlineLevel="0" collapsed="false">
      <c r="A161" s="90" t="n">
        <v>149</v>
      </c>
      <c r="B161" s="26" t="n">
        <v>1</v>
      </c>
      <c r="C161" s="26" t="n">
        <f aca="false">K*E161+F161*OnebyTi+Td*(E161-E160)</f>
        <v>0.952172119675997</v>
      </c>
      <c r="D161" s="26" t="n">
        <f aca="true">IF(ROW()-12&lt;D,0,OFFSET(C161,-D-1,0)*b-D160*a)</f>
        <v>1.02008343556146</v>
      </c>
      <c r="E161" s="26" t="n">
        <f aca="false">B161-D161</f>
        <v>-0.0200834355614632</v>
      </c>
      <c r="F161" s="91" t="n">
        <f aca="false">F160+E161</f>
        <v>4.73456186673275</v>
      </c>
    </row>
    <row r="162" customFormat="false" ht="12.75" hidden="false" customHeight="false" outlineLevel="0" collapsed="false">
      <c r="A162" s="90" t="n">
        <v>150</v>
      </c>
      <c r="B162" s="26" t="n">
        <v>1</v>
      </c>
      <c r="C162" s="26" t="n">
        <f aca="false">K*E162+F162*OnebyTi+Td*(E162-E161)</f>
        <v>0.950617817921599</v>
      </c>
      <c r="D162" s="26" t="n">
        <f aca="true">IF(ROW()-12&lt;D,0,OFFSET(C162,-D-1,0)*b-D161*a)</f>
        <v>1.01259845460493</v>
      </c>
      <c r="E162" s="26" t="n">
        <f aca="false">B162-D162</f>
        <v>-0.0125984546049345</v>
      </c>
      <c r="F162" s="91" t="n">
        <f aca="false">F161+E162</f>
        <v>4.72196341212782</v>
      </c>
    </row>
    <row r="163" customFormat="false" ht="12.75" hidden="false" customHeight="false" outlineLevel="0" collapsed="false">
      <c r="A163" s="90" t="n">
        <v>151</v>
      </c>
      <c r="B163" s="26" t="n">
        <v>1</v>
      </c>
      <c r="C163" s="26" t="n">
        <f aca="false">K*E163+F163*OnebyTi+Td*(E163-E162)</f>
        <v>0.95036925744587</v>
      </c>
      <c r="D163" s="26" t="n">
        <f aca="true">IF(ROW()-12&lt;D,0,OFFSET(C163,-D-1,0)*b-D162*a)</f>
        <v>1.00509375352664</v>
      </c>
      <c r="E163" s="26" t="n">
        <f aca="false">B163-D163</f>
        <v>-0.00509375352663666</v>
      </c>
      <c r="F163" s="91" t="n">
        <f aca="false">F162+E163</f>
        <v>4.71686965860118</v>
      </c>
    </row>
    <row r="164" customFormat="false" ht="12.75" hidden="false" customHeight="false" outlineLevel="0" collapsed="false">
      <c r="A164" s="90" t="n">
        <v>152</v>
      </c>
      <c r="B164" s="26" t="n">
        <v>1</v>
      </c>
      <c r="C164" s="26" t="n">
        <f aca="false">K*E164+F164*OnebyTi+Td*(E164-E163)</f>
        <v>0.951380777672675</v>
      </c>
      <c r="D164" s="26" t="n">
        <f aca="true">IF(ROW()-12&lt;D,0,OFFSET(C164,-D-1,0)*b-D163*a)</f>
        <v>0.99775915967246</v>
      </c>
      <c r="E164" s="26" t="n">
        <f aca="false">B164-D164</f>
        <v>0.00224084032754024</v>
      </c>
      <c r="F164" s="91" t="n">
        <f aca="false">F163+E164</f>
        <v>4.71911049892872</v>
      </c>
    </row>
    <row r="165" customFormat="false" ht="12.75" hidden="false" customHeight="false" outlineLevel="0" collapsed="false">
      <c r="A165" s="90" t="n">
        <v>153</v>
      </c>
      <c r="B165" s="26" t="n">
        <v>1</v>
      </c>
      <c r="C165" s="26" t="n">
        <f aca="false">K*E165+F165*OnebyTi+Td*(E165-E164)</f>
        <v>0.953576792289593</v>
      </c>
      <c r="D165" s="26" t="n">
        <f aca="true">IF(ROW()-12&lt;D,0,OFFSET(C165,-D-1,0)*b-D164*a)</f>
        <v>0.990772667052777</v>
      </c>
      <c r="E165" s="26" t="n">
        <f aca="false">B165-D165</f>
        <v>0.00922733294722256</v>
      </c>
      <c r="F165" s="91" t="n">
        <f aca="false">F164+E165</f>
        <v>4.72833783187594</v>
      </c>
    </row>
    <row r="166" customFormat="false" ht="12.75" hidden="false" customHeight="false" outlineLevel="0" collapsed="false">
      <c r="A166" s="90" t="n">
        <v>154</v>
      </c>
      <c r="B166" s="26" t="n">
        <v>1</v>
      </c>
      <c r="C166" s="26" t="n">
        <f aca="false">K*E166+F166*OnebyTi+Td*(E166-E165)</f>
        <v>0.956854883238914</v>
      </c>
      <c r="D166" s="26" t="n">
        <f aca="true">IF(ROW()-12&lt;D,0,OFFSET(C166,-D-1,0)*b-D165*a)</f>
        <v>0.984296423222347</v>
      </c>
      <c r="E166" s="26" t="n">
        <f aca="false">B166-D166</f>
        <v>0.0157035767776524</v>
      </c>
      <c r="F166" s="91" t="n">
        <f aca="false">F165+E166</f>
        <v>4.7440414086536</v>
      </c>
    </row>
    <row r="167" customFormat="false" ht="12.75" hidden="false" customHeight="false" outlineLevel="0" collapsed="false">
      <c r="A167" s="90" t="n">
        <v>155</v>
      </c>
      <c r="B167" s="26" t="n">
        <v>1</v>
      </c>
      <c r="C167" s="26" t="n">
        <f aca="false">K*E167+F167*OnebyTi+Td*(E167-E166)</f>
        <v>0.961089447569279</v>
      </c>
      <c r="D167" s="26" t="n">
        <f aca="true">IF(ROW()-12&lt;D,0,OFFSET(C167,-D-1,0)*b-D166*a)</f>
        <v>0.978473274910606</v>
      </c>
      <c r="E167" s="26" t="n">
        <f aca="false">B167-D167</f>
        <v>0.0215267250893937</v>
      </c>
      <c r="F167" s="91" t="n">
        <f aca="false">F166+E167</f>
        <v>4.76556813374299</v>
      </c>
    </row>
    <row r="168" customFormat="false" ht="12.75" hidden="false" customHeight="false" outlineLevel="0" collapsed="false">
      <c r="A168" s="90" t="n">
        <v>156</v>
      </c>
      <c r="B168" s="26" t="n">
        <v>1</v>
      </c>
      <c r="C168" s="26" t="n">
        <f aca="false">K*E168+F168*OnebyTi+Td*(E168-E167)</f>
        <v>0.966135783299802</v>
      </c>
      <c r="D168" s="26" t="n">
        <f aca="true">IF(ROW()-12&lt;D,0,OFFSET(C168,-D-1,0)*b-D167*a)</f>
        <v>0.97342393719954</v>
      </c>
      <c r="E168" s="26" t="n">
        <f aca="false">B168-D168</f>
        <v>0.0265760628004598</v>
      </c>
      <c r="F168" s="91" t="n">
        <f aca="false">F167+E168</f>
        <v>4.79214419654345</v>
      </c>
    </row>
    <row r="169" customFormat="false" ht="12.75" hidden="false" customHeight="false" outlineLevel="0" collapsed="false">
      <c r="A169" s="90" t="n">
        <v>157</v>
      </c>
      <c r="B169" s="26" t="n">
        <v>1</v>
      </c>
      <c r="C169" s="26" t="n">
        <f aca="false">K*E169+F169*OnebyTi+Td*(E169-E168)</f>
        <v>0.971834493916897</v>
      </c>
      <c r="D169" s="26" t="n">
        <f aca="true">IF(ROW()-12&lt;D,0,OFFSET(C169,-D-1,0)*b-D168*a)</f>
        <v>0.969244832762564</v>
      </c>
      <c r="E169" s="26" t="n">
        <f aca="false">B169-D169</f>
        <v>0.0307551672374358</v>
      </c>
      <c r="F169" s="91" t="n">
        <f aca="false">F168+E169</f>
        <v>4.82289936378088</v>
      </c>
    </row>
    <row r="170" customFormat="false" ht="12.75" hidden="false" customHeight="false" outlineLevel="0" collapsed="false">
      <c r="A170" s="90" t="n">
        <v>158</v>
      </c>
      <c r="B170" s="26" t="n">
        <v>1</v>
      </c>
      <c r="C170" s="26" t="n">
        <f aca="false">K*E170+F170*OnebyTi+Td*(E170-E169)</f>
        <v>0.97801608788446</v>
      </c>
      <c r="D170" s="26" t="n">
        <f aca="true">IF(ROW()-12&lt;D,0,OFFSET(C170,-D-1,0)*b-D169*a)</f>
        <v>0.966006628949446</v>
      </c>
      <c r="E170" s="26" t="n">
        <f aca="false">B170-D170</f>
        <v>0.0339933710505534</v>
      </c>
      <c r="F170" s="91" t="n">
        <f aca="false">F169+E170</f>
        <v>4.85689273483144</v>
      </c>
    </row>
    <row r="171" customFormat="false" ht="12.75" hidden="false" customHeight="false" outlineLevel="0" collapsed="false">
      <c r="A171" s="90" t="n">
        <v>159</v>
      </c>
      <c r="B171" s="26" t="n">
        <v>1</v>
      </c>
      <c r="C171" s="26" t="n">
        <f aca="false">K*E171+F171*OnebyTi+Td*(E171-E170)</f>
        <v>0.984505649551357</v>
      </c>
      <c r="D171" s="26" t="n">
        <f aca="true">IF(ROW()-12&lt;D,0,OFFSET(C171,-D-1,0)*b-D170*a)</f>
        <v>0.963753481818751</v>
      </c>
      <c r="E171" s="26" t="n">
        <f aca="false">B171-D171</f>
        <v>0.0362465181812488</v>
      </c>
      <c r="F171" s="91" t="n">
        <f aca="false">F170+E171</f>
        <v>4.89313925301269</v>
      </c>
    </row>
    <row r="172" customFormat="false" ht="12.75" hidden="false" customHeight="false" outlineLevel="0" collapsed="false">
      <c r="A172" s="90" t="n">
        <v>160</v>
      </c>
      <c r="B172" s="26" t="n">
        <v>1</v>
      </c>
      <c r="C172" s="26" t="n">
        <f aca="false">K*E172+F172*OnebyTi+Td*(E172-E171)</f>
        <v>0.991127460957112</v>
      </c>
      <c r="D172" s="26" t="n">
        <f aca="true">IF(ROW()-12&lt;D,0,OFFSET(C172,-D-1,0)*b-D171*a)</f>
        <v>0.962502978049367</v>
      </c>
      <c r="E172" s="26" t="n">
        <f aca="false">B172-D172</f>
        <v>0.0374970219506332</v>
      </c>
      <c r="F172" s="91" t="n">
        <f aca="false">F171+E172</f>
        <v>4.93063627496332</v>
      </c>
    </row>
    <row r="173" customFormat="false" ht="12.75" hidden="false" customHeight="false" outlineLevel="0" collapsed="false">
      <c r="A173" s="90" t="n">
        <v>161</v>
      </c>
      <c r="B173" s="26" t="n">
        <v>1</v>
      </c>
      <c r="C173" s="26" t="n">
        <f aca="false">K*E173+F173*OnebyTi+Td*(E173-E172)</f>
        <v>0.997709460065169</v>
      </c>
      <c r="D173" s="26" t="n">
        <f aca="true">IF(ROW()-12&lt;D,0,OFFSET(C173,-D-1,0)*b-D172*a)</f>
        <v>0.96224674844374</v>
      </c>
      <c r="E173" s="26" t="n">
        <f aca="false">B173-D173</f>
        <v>0.0377532515562601</v>
      </c>
      <c r="F173" s="91" t="n">
        <f aca="false">F172+E173</f>
        <v>4.96838952651958</v>
      </c>
    </row>
    <row r="174" customFormat="false" ht="12.75" hidden="false" customHeight="false" outlineLevel="0" collapsed="false">
      <c r="A174" s="90" t="n">
        <v>162</v>
      </c>
      <c r="B174" s="26" t="n">
        <v>1</v>
      </c>
      <c r="C174" s="26" t="n">
        <f aca="false">K*E174+F174*OnebyTi+Td*(E174-E173)</f>
        <v>1.0040874296253</v>
      </c>
      <c r="D174" s="26" t="n">
        <f aca="true">IF(ROW()-12&lt;D,0,OFFSET(C174,-D-1,0)*b-D173*a)</f>
        <v>0.962951710863352</v>
      </c>
      <c r="E174" s="26" t="n">
        <f aca="false">B174-D174</f>
        <v>0.0370482891366484</v>
      </c>
      <c r="F174" s="91" t="n">
        <f aca="false">F173+E174</f>
        <v>5.00543781565623</v>
      </c>
    </row>
    <row r="175" customFormat="false" ht="12.75" hidden="false" customHeight="false" outlineLevel="0" collapsed="false">
      <c r="A175" s="90" t="n">
        <v>163</v>
      </c>
      <c r="B175" s="26" t="n">
        <v>1</v>
      </c>
      <c r="C175" s="26" t="n">
        <f aca="false">K*E175+F175*OnebyTi+Td*(E175-E174)</f>
        <v>1.01010882185915</v>
      </c>
      <c r="D175" s="26" t="n">
        <f aca="true">IF(ROW()-12&lt;D,0,OFFSET(C175,-D-1,0)*b-D174*a)</f>
        <v>0.964561886258039</v>
      </c>
      <c r="E175" s="26" t="n">
        <f aca="false">B175-D175</f>
        <v>0.0354381137419606</v>
      </c>
      <c r="F175" s="91" t="n">
        <f aca="false">F174+E175</f>
        <v>5.04087592939819</v>
      </c>
    </row>
    <row r="176" customFormat="false" ht="12.75" hidden="false" customHeight="false" outlineLevel="0" collapsed="false">
      <c r="A176" s="90" t="n">
        <v>164</v>
      </c>
      <c r="B176" s="26" t="n">
        <v>1</v>
      </c>
      <c r="C176" s="26" t="n">
        <f aca="false">K*E176+F176*OnebyTi+Td*(E176-E175)</f>
        <v>1.01563613710644</v>
      </c>
      <c r="D176" s="26" t="n">
        <f aca="true">IF(ROW()-12&lt;D,0,OFFSET(C176,-D-1,0)*b-D175*a)</f>
        <v>0.967000719254798</v>
      </c>
      <c r="E176" s="26" t="n">
        <f aca="false">B176-D176</f>
        <v>0.0329992807452022</v>
      </c>
      <c r="F176" s="91" t="n">
        <f aca="false">F175+E176</f>
        <v>5.07387521014339</v>
      </c>
    </row>
    <row r="177" customFormat="false" ht="12.75" hidden="false" customHeight="false" outlineLevel="0" collapsed="false">
      <c r="A177" s="90" t="n">
        <v>165</v>
      </c>
      <c r="B177" s="26" t="n">
        <v>1</v>
      </c>
      <c r="C177" s="26" t="n">
        <f aca="false">K*E177+F177*OnebyTi+Td*(E177-E176)</f>
        <v>1.02054978906027</v>
      </c>
      <c r="D177" s="26" t="n">
        <f aca="true">IF(ROW()-12&lt;D,0,OFFSET(C177,-D-1,0)*b-D176*a)</f>
        <v>0.970173824787078</v>
      </c>
      <c r="E177" s="26" t="n">
        <f aca="false">B177-D177</f>
        <v>0.0298261752129224</v>
      </c>
      <c r="F177" s="91" t="n">
        <f aca="false">F176+E177</f>
        <v>5.10370138535631</v>
      </c>
    </row>
    <row r="178" customFormat="false" ht="12.75" hidden="false" customHeight="false" outlineLevel="0" collapsed="false">
      <c r="A178" s="90" t="n">
        <v>166</v>
      </c>
      <c r="B178" s="26" t="n">
        <v>1</v>
      </c>
      <c r="C178" s="26" t="n">
        <f aca="false">K*E178+F178*OnebyTi+Td*(E178-E177)</f>
        <v>1.02475040483167</v>
      </c>
      <c r="D178" s="26" t="n">
        <f aca="true">IF(ROW()-12&lt;D,0,OFFSET(C178,-D-1,0)*b-D177*a)</f>
        <v>0.973972074635898</v>
      </c>
      <c r="E178" s="26" t="n">
        <f aca="false">B178-D178</f>
        <v>0.0260279253641023</v>
      </c>
      <c r="F178" s="91" t="n">
        <f aca="false">F177+E178</f>
        <v>5.12972931072042</v>
      </c>
    </row>
    <row r="179" customFormat="false" ht="12.75" hidden="false" customHeight="false" outlineLevel="0" collapsed="false">
      <c r="A179" s="90" t="n">
        <v>167</v>
      </c>
      <c r="B179" s="26" t="n">
        <v>1</v>
      </c>
      <c r="C179" s="26" t="n">
        <f aca="false">K*E179+F179*OnebyTi+Td*(E179-E178)</f>
        <v>1.02816052437845</v>
      </c>
      <c r="D179" s="26" t="n">
        <f aca="true">IF(ROW()-12&lt;D,0,OFFSET(C179,-D-1,0)*b-D178*a)</f>
        <v>0.978274932616559</v>
      </c>
      <c r="E179" s="26" t="n">
        <f aca="false">B179-D179</f>
        <v>0.0217250673834406</v>
      </c>
      <c r="F179" s="91" t="n">
        <f aca="false">F178+E179</f>
        <v>5.15145437810386</v>
      </c>
    </row>
    <row r="180" customFormat="false" ht="12.75" hidden="false" customHeight="false" outlineLevel="0" collapsed="false">
      <c r="A180" s="90" t="n">
        <v>168</v>
      </c>
      <c r="B180" s="26" t="n">
        <v>1</v>
      </c>
      <c r="C180" s="26" t="n">
        <f aca="false">K*E180+F180*OnebyTi+Td*(E180-E179)</f>
        <v>1.03072568037367</v>
      </c>
      <c r="D180" s="26" t="n">
        <f aca="true">IF(ROW()-12&lt;D,0,OFFSET(C180,-D-1,0)*b-D179*a)</f>
        <v>0.98295394451051</v>
      </c>
      <c r="E180" s="26" t="n">
        <f aca="false">B180-D180</f>
        <v>0.0170460554894896</v>
      </c>
      <c r="F180" s="91" t="n">
        <f aca="false">F179+E180</f>
        <v>5.16850043359335</v>
      </c>
    </row>
    <row r="181" customFormat="false" ht="12.75" hidden="false" customHeight="false" outlineLevel="0" collapsed="false">
      <c r="A181" s="90" t="n">
        <v>169</v>
      </c>
      <c r="B181" s="26" t="n">
        <v>1</v>
      </c>
      <c r="C181" s="26" t="n">
        <f aca="false">K*E181+F181*OnebyTi+Td*(E181-E180)</f>
        <v>1.0324148559481</v>
      </c>
      <c r="D181" s="26" t="n">
        <f aca="true">IF(ROW()-12&lt;D,0,OFFSET(C181,-D-1,0)*b-D180*a)</f>
        <v>0.987876288677757</v>
      </c>
      <c r="E181" s="26" t="n">
        <f aca="false">B181-D181</f>
        <v>0.0121237113222425</v>
      </c>
      <c r="F181" s="91" t="n">
        <f aca="false">F180+E181</f>
        <v>5.18062414491559</v>
      </c>
    </row>
    <row r="182" customFormat="false" ht="12.75" hidden="false" customHeight="false" outlineLevel="0" collapsed="false">
      <c r="A182" s="90" t="n">
        <v>170</v>
      </c>
      <c r="B182" s="26" t="n">
        <v>1</v>
      </c>
      <c r="C182" s="26" t="n">
        <f aca="false">K*E182+F182*OnebyTi+Td*(E182-E181)</f>
        <v>1.03322033351465</v>
      </c>
      <c r="D182" s="26" t="n">
        <f aca="true">IF(ROW()-12&lt;D,0,OFFSET(C182,-D-1,0)*b-D181*a)</f>
        <v>0.992908295497094</v>
      </c>
      <c r="E182" s="26" t="n">
        <f aca="false">B182-D182</f>
        <v>0.00709170450290586</v>
      </c>
      <c r="F182" s="91" t="n">
        <f aca="false">F181+E182</f>
        <v>5.18771584941849</v>
      </c>
    </row>
    <row r="183" customFormat="false" ht="12.75" hidden="false" customHeight="false" outlineLevel="0" collapsed="false">
      <c r="A183" s="90" t="n">
        <v>171</v>
      </c>
      <c r="B183" s="26" t="n">
        <v>1</v>
      </c>
      <c r="C183" s="26" t="n">
        <f aca="false">K*E183+F183*OnebyTi+Td*(E183-E182)</f>
        <v>1.03315696269597</v>
      </c>
      <c r="D183" s="26" t="n">
        <f aca="true">IF(ROW()-12&lt;D,0,OFFSET(C183,-D-1,0)*b-D182*a)</f>
        <v>0.997918848219092</v>
      </c>
      <c r="E183" s="26" t="n">
        <f aca="false">B183-D183</f>
        <v>0.00208115178090829</v>
      </c>
      <c r="F183" s="91" t="n">
        <f aca="false">F182+E183</f>
        <v>5.1897970011994</v>
      </c>
    </row>
    <row r="184" customFormat="false" ht="12.75" hidden="false" customHeight="false" outlineLevel="0" collapsed="false">
      <c r="A184" s="90" t="n">
        <v>172</v>
      </c>
      <c r="B184" s="26" t="n">
        <v>1</v>
      </c>
      <c r="C184" s="26" t="n">
        <f aca="false">K*E184+F184*OnebyTi+Td*(E184-E183)</f>
        <v>1.03226088889497</v>
      </c>
      <c r="D184" s="26" t="n">
        <f aca="true">IF(ROW()-12&lt;D,0,OFFSET(C184,-D-1,0)*b-D183*a)</f>
        <v>1.00278258428</v>
      </c>
      <c r="E184" s="26" t="n">
        <f aca="false">B184-D184</f>
        <v>-0.00278258427999978</v>
      </c>
      <c r="F184" s="91" t="n">
        <f aca="false">F183+E184</f>
        <v>5.1870144169194</v>
      </c>
    </row>
    <row r="185" customFormat="false" ht="12.75" hidden="false" customHeight="false" outlineLevel="0" collapsed="false">
      <c r="A185" s="90" t="n">
        <v>173</v>
      </c>
      <c r="B185" s="26" t="n">
        <v>1</v>
      </c>
      <c r="C185" s="26" t="n">
        <f aca="false">K*E185+F185*OnebyTi+Td*(E185-E184)</f>
        <v>1.03058779598278</v>
      </c>
      <c r="D185" s="26" t="n">
        <f aca="true">IF(ROW()-12&lt;D,0,OFFSET(C185,-D-1,0)*b-D184*a)</f>
        <v>1.00738282437008</v>
      </c>
      <c r="E185" s="26" t="n">
        <f aca="false">B185-D185</f>
        <v>-0.00738282437007864</v>
      </c>
      <c r="F185" s="91" t="n">
        <f aca="false">F184+E185</f>
        <v>5.17963159254933</v>
      </c>
    </row>
    <row r="186" customFormat="false" ht="12.75" hidden="false" customHeight="false" outlineLevel="0" collapsed="false">
      <c r="A186" s="90" t="n">
        <v>174</v>
      </c>
      <c r="B186" s="26" t="n">
        <v>1</v>
      </c>
      <c r="C186" s="26" t="n">
        <f aca="false">K*E186+F186*OnebyTi+Td*(E186-E185)</f>
        <v>1.02821072669143</v>
      </c>
      <c r="D186" s="26" t="n">
        <f aca="true">IF(ROW()-12&lt;D,0,OFFSET(C186,-D-1,0)*b-D185*a)</f>
        <v>1.01161416629886</v>
      </c>
      <c r="E186" s="26" t="n">
        <f aca="false">B186-D186</f>
        <v>-0.0116141662988583</v>
      </c>
      <c r="F186" s="91" t="n">
        <f aca="false">F185+E186</f>
        <v>5.16801742625047</v>
      </c>
    </row>
    <row r="187" customFormat="false" ht="12.75" hidden="false" customHeight="false" outlineLevel="0" collapsed="false">
      <c r="A187" s="90" t="n">
        <v>175</v>
      </c>
      <c r="B187" s="26" t="n">
        <v>1</v>
      </c>
      <c r="C187" s="26" t="n">
        <f aca="false">K*E187+F187*OnebyTi+Td*(E187-E186)</f>
        <v>1.02521755240781</v>
      </c>
      <c r="D187" s="26" t="n">
        <f aca="true">IF(ROW()-12&lt;D,0,OFFSET(C187,-D-1,0)*b-D186*a)</f>
        <v>1.01538469164703</v>
      </c>
      <c r="E187" s="26" t="n">
        <f aca="false">B187-D187</f>
        <v>-0.0153846916470339</v>
      </c>
      <c r="F187" s="91" t="n">
        <f aca="false">F186+E187</f>
        <v>5.15263273460343</v>
      </c>
    </row>
    <row r="188" customFormat="false" ht="12.75" hidden="false" customHeight="false" outlineLevel="0" collapsed="false">
      <c r="A188" s="90" t="n">
        <v>176</v>
      </c>
      <c r="B188" s="26" t="n">
        <v>1</v>
      </c>
      <c r="C188" s="26" t="n">
        <f aca="false">K*E188+F188*OnebyTi+Td*(E188-E187)</f>
        <v>1.02170817004595</v>
      </c>
      <c r="D188" s="26" t="n">
        <f aca="true">IF(ROW()-12&lt;D,0,OFFSET(C188,-D-1,0)*b-D187*a)</f>
        <v>1.01861774501675</v>
      </c>
      <c r="E188" s="26" t="n">
        <f aca="false">B188-D188</f>
        <v>-0.0186177450167482</v>
      </c>
      <c r="F188" s="91" t="n">
        <f aca="false">F187+E188</f>
        <v>5.13401498958669</v>
      </c>
    </row>
    <row r="189" customFormat="false" ht="12.75" hidden="false" customHeight="false" outlineLevel="0" collapsed="false">
      <c r="A189" s="90" t="n">
        <v>177</v>
      </c>
      <c r="B189" s="26" t="n">
        <v>1</v>
      </c>
      <c r="C189" s="26" t="n">
        <f aca="false">K*E189+F189*OnebyTi+Td*(E189-E188)</f>
        <v>1.0177915074609</v>
      </c>
      <c r="D189" s="26" t="n">
        <f aca="true">IF(ROW()-12&lt;D,0,OFFSET(C189,-D-1,0)*b-D188*a)</f>
        <v>1.0212532580563</v>
      </c>
      <c r="E189" s="26" t="n">
        <f aca="false">B189-D189</f>
        <v>-0.0212532580562967</v>
      </c>
      <c r="F189" s="91" t="n">
        <f aca="false">F188+E189</f>
        <v>5.11276173153039</v>
      </c>
    </row>
    <row r="190" customFormat="false" ht="12.75" hidden="false" customHeight="false" outlineLevel="0" collapsed="false">
      <c r="A190" s="90" t="n">
        <v>178</v>
      </c>
      <c r="B190" s="26" t="n">
        <v>1</v>
      </c>
      <c r="C190" s="26" t="n">
        <f aca="false">K*E190+F190*OnebyTi+Td*(E190-E189)</f>
        <v>1.01358242045091</v>
      </c>
      <c r="D190" s="26" t="n">
        <f aca="true">IF(ROW()-12&lt;D,0,OFFSET(C190,-D-1,0)*b-D189*a)</f>
        <v>1.02324860300882</v>
      </c>
      <c r="E190" s="26" t="n">
        <f aca="false">B190-D190</f>
        <v>-0.0232486030088193</v>
      </c>
      <c r="F190" s="91" t="n">
        <f aca="false">F189+E190</f>
        <v>5.08951312852157</v>
      </c>
    </row>
    <row r="191" customFormat="false" ht="12.75" hidden="false" customHeight="false" outlineLevel="0" collapsed="false">
      <c r="A191" s="90" t="n">
        <v>179</v>
      </c>
      <c r="B191" s="26" t="n">
        <v>1</v>
      </c>
      <c r="C191" s="26" t="n">
        <f aca="false">K*E191+F191*OnebyTi+Td*(E191-E190)</f>
        <v>1.00919856382324</v>
      </c>
      <c r="D191" s="26" t="n">
        <f aca="true">IF(ROW()-12&lt;D,0,OFFSET(C191,-D-1,0)*b-D190*a)</f>
        <v>1.02457897299222</v>
      </c>
      <c r="E191" s="26" t="n">
        <f aca="false">B191-D191</f>
        <v>-0.0245789729922241</v>
      </c>
      <c r="F191" s="91" t="n">
        <f aca="false">F190+E191</f>
        <v>5.06493415552935</v>
      </c>
    </row>
    <row r="192" customFormat="false" ht="12.75" hidden="false" customHeight="false" outlineLevel="0" collapsed="false">
      <c r="A192" s="90" t="n">
        <v>180</v>
      </c>
      <c r="B192" s="26" t="n">
        <v>1</v>
      </c>
      <c r="C192" s="26" t="n">
        <f aca="false">K*E192+F192*OnebyTi+Td*(E192-E191)</f>
        <v>1.00475731637272</v>
      </c>
      <c r="D192" s="26" t="n">
        <f aca="true">IF(ROW()-12&lt;D,0,OFFSET(C192,-D-1,0)*b-D191*a)</f>
        <v>1.02523729825029</v>
      </c>
      <c r="E192" s="26" t="n">
        <f aca="false">B192-D192</f>
        <v>-0.0252372982502851</v>
      </c>
      <c r="F192" s="91" t="n">
        <f aca="false">F191+E192</f>
        <v>5.03969685727906</v>
      </c>
    </row>
    <row r="193" customFormat="false" ht="12.75" hidden="false" customHeight="false" outlineLevel="0" collapsed="false">
      <c r="A193" s="90" t="n">
        <v>181</v>
      </c>
      <c r="B193" s="26" t="n">
        <v>1</v>
      </c>
      <c r="C193" s="26" t="n">
        <f aca="false">K*E193+F193*OnebyTi+Td*(E193-E192)</f>
        <v>1.00037283508892</v>
      </c>
      <c r="D193" s="26" t="n">
        <f aca="true">IF(ROW()-12&lt;D,0,OFFSET(C193,-D-1,0)*b-D192*a)</f>
        <v>1.02523371893629</v>
      </c>
      <c r="E193" s="26" t="n">
        <f aca="false">B193-D193</f>
        <v>-0.0252337189362892</v>
      </c>
      <c r="F193" s="91" t="n">
        <f aca="false">F192+E193</f>
        <v>5.01446313834277</v>
      </c>
    </row>
    <row r="194" customFormat="false" ht="12.75" hidden="false" customHeight="false" outlineLevel="0" collapsed="false">
      <c r="A194" s="90" t="n">
        <v>182</v>
      </c>
      <c r="B194" s="26" t="n">
        <v>1</v>
      </c>
      <c r="C194" s="26" t="n">
        <f aca="false">K*E194+F194*OnebyTi+Td*(E194-E193)</f>
        <v>0.996153307657708</v>
      </c>
      <c r="D194" s="26" t="n">
        <f aca="true">IF(ROW()-12&lt;D,0,OFFSET(C194,-D-1,0)*b-D193*a)</f>
        <v>1.02459464534395</v>
      </c>
      <c r="E194" s="26" t="n">
        <f aca="false">B194-D194</f>
        <v>-0.0245946453439503</v>
      </c>
      <c r="F194" s="91" t="n">
        <f aca="false">F193+E194</f>
        <v>4.98986849299882</v>
      </c>
    </row>
    <row r="195" customFormat="false" ht="12.75" hidden="false" customHeight="false" outlineLevel="0" collapsed="false">
      <c r="A195" s="90" t="n">
        <v>183</v>
      </c>
      <c r="B195" s="26" t="n">
        <v>1</v>
      </c>
      <c r="C195" s="26" t="n">
        <f aca="false">K*E195+F195*OnebyTi+Td*(E195-E194)</f>
        <v>0.992198464581576</v>
      </c>
      <c r="D195" s="26" t="n">
        <f aca="true">IF(ROW()-12&lt;D,0,OFFSET(C195,-D-1,0)*b-D194*a)</f>
        <v>1.02336144566318</v>
      </c>
      <c r="E195" s="26" t="n">
        <f aca="false">B195-D195</f>
        <v>-0.023361445663183</v>
      </c>
      <c r="F195" s="91" t="n">
        <f aca="false">F194+E195</f>
        <v>4.96650704733564</v>
      </c>
    </row>
    <row r="196" customFormat="false" ht="12.75" hidden="false" customHeight="false" outlineLevel="0" collapsed="false">
      <c r="A196" s="90" t="n">
        <v>184</v>
      </c>
      <c r="B196" s="26" t="n">
        <v>1</v>
      </c>
      <c r="C196" s="26" t="n">
        <f aca="false">K*E196+F196*OnebyTi+Td*(E196-E195)</f>
        <v>0.988597403264791</v>
      </c>
      <c r="D196" s="26" t="n">
        <f aca="true">IF(ROW()-12&lt;D,0,OFFSET(C196,-D-1,0)*b-D195*a)</f>
        <v>1.02158880912732</v>
      </c>
      <c r="E196" s="26" t="n">
        <f aca="false">B196-D196</f>
        <v>-0.0215888091273226</v>
      </c>
      <c r="F196" s="91" t="n">
        <f aca="false">F195+E196</f>
        <v>4.94491823820831</v>
      </c>
    </row>
    <row r="197" customFormat="false" ht="12.75" hidden="false" customHeight="false" outlineLevel="0" collapsed="false">
      <c r="A197" s="90" t="n">
        <v>185</v>
      </c>
      <c r="B197" s="26" t="n">
        <v>1</v>
      </c>
      <c r="C197" s="26" t="n">
        <f aca="false">K*E197+F197*OnebyTi+Td*(E197-E196)</f>
        <v>0.985426766469551</v>
      </c>
      <c r="D197" s="26" t="n">
        <f aca="true">IF(ROW()-12&lt;D,0,OFFSET(C197,-D-1,0)*b-D196*a)</f>
        <v>1.01934283869187</v>
      </c>
      <c r="E197" s="26" t="n">
        <f aca="false">B197-D197</f>
        <v>-0.0193428386918728</v>
      </c>
      <c r="F197" s="91" t="n">
        <f aca="false">F196+E197</f>
        <v>4.92557539951644</v>
      </c>
    </row>
    <row r="198" customFormat="false" ht="12.75" hidden="false" customHeight="false" outlineLevel="0" collapsed="false">
      <c r="A198" s="90" t="n">
        <v>186</v>
      </c>
      <c r="B198" s="26" t="n">
        <v>1</v>
      </c>
      <c r="C198" s="26" t="n">
        <f aca="false">K*E198+F198*OnebyTi+Td*(E198-E197)</f>
        <v>0.98274930693651</v>
      </c>
      <c r="D198" s="26" t="n">
        <f aca="true">IF(ROW()-12&lt;D,0,OFFSET(C198,-D-1,0)*b-D197*a)</f>
        <v>1.01669893204512</v>
      </c>
      <c r="E198" s="26" t="n">
        <f aca="false">B198-D198</f>
        <v>-0.0166989320451161</v>
      </c>
      <c r="F198" s="91" t="n">
        <f aca="false">F197+E198</f>
        <v>4.90887646747133</v>
      </c>
    </row>
    <row r="199" customFormat="false" ht="12.75" hidden="false" customHeight="false" outlineLevel="0" collapsed="false">
      <c r="A199" s="90" t="n">
        <v>187</v>
      </c>
      <c r="B199" s="26" t="n">
        <v>1</v>
      </c>
      <c r="C199" s="26" t="n">
        <f aca="false">K*E199+F199*OnebyTi+Td*(E199-E198)</f>
        <v>0.980612858971283</v>
      </c>
      <c r="D199" s="26" t="n">
        <f aca="true">IF(ROW()-12&lt;D,0,OFFSET(C199,-D-1,0)*b-D198*a)</f>
        <v>1.01373951274469</v>
      </c>
      <c r="E199" s="26" t="n">
        <f aca="false">B199-D199</f>
        <v>-0.0137395127446909</v>
      </c>
      <c r="F199" s="91" t="n">
        <f aca="false">F198+E199</f>
        <v>4.89513695472663</v>
      </c>
    </row>
    <row r="200" customFormat="false" ht="12.75" hidden="false" customHeight="false" outlineLevel="0" collapsed="false">
      <c r="A200" s="90" t="n">
        <v>188</v>
      </c>
      <c r="B200" s="26" t="n">
        <v>1</v>
      </c>
      <c r="C200" s="26" t="n">
        <f aca="false">K*E200+F200*OnebyTi+Td*(E200-E199)</f>
        <v>0.979049726719953</v>
      </c>
      <c r="D200" s="26" t="n">
        <f aca="true">IF(ROW()-12&lt;D,0,OFFSET(C200,-D-1,0)*b-D199*a)</f>
        <v>1.01055167459236</v>
      </c>
      <c r="E200" s="26" t="n">
        <f aca="false">B200-D200</f>
        <v>-0.0105516745923573</v>
      </c>
      <c r="F200" s="91" t="n">
        <f aca="false">F199+E200</f>
        <v>4.88458528013428</v>
      </c>
    </row>
    <row r="201" customFormat="false" ht="12.75" hidden="false" customHeight="false" outlineLevel="0" collapsed="false">
      <c r="A201" s="90" t="n">
        <v>189</v>
      </c>
      <c r="B201" s="26" t="n">
        <v>1</v>
      </c>
      <c r="C201" s="26" t="n">
        <f aca="false">K*E201+F201*OnebyTi+Td*(E201-E200)</f>
        <v>0.978076487973581</v>
      </c>
      <c r="D201" s="26" t="n">
        <f aca="true">IF(ROW()-12&lt;D,0,OFFSET(C201,-D-1,0)*b-D200*a)</f>
        <v>1.0072248020351</v>
      </c>
      <c r="E201" s="26" t="n">
        <f aca="false">B201-D201</f>
        <v>-0.00722480203510134</v>
      </c>
      <c r="F201" s="91" t="n">
        <f aca="false">F200+E201</f>
        <v>4.87736047809918</v>
      </c>
    </row>
    <row r="202" customFormat="false" ht="12.75" hidden="false" customHeight="false" outlineLevel="0" collapsed="false">
      <c r="A202" s="90" t="n">
        <v>190</v>
      </c>
      <c r="B202" s="26" t="n">
        <v>1</v>
      </c>
      <c r="C202" s="26" t="n">
        <f aca="false">K*E202+F202*OnebyTi+Td*(E202-E201)</f>
        <v>0.977694201920678</v>
      </c>
      <c r="D202" s="26" t="n">
        <f aca="true">IF(ROW()-12&lt;D,0,OFFSET(C202,-D-1,0)*b-D201*a)</f>
        <v>1.00384822748789</v>
      </c>
      <c r="E202" s="26" t="n">
        <f aca="false">B202-D202</f>
        <v>-0.00384822748789104</v>
      </c>
      <c r="F202" s="91" t="n">
        <f aca="false">F201+E202</f>
        <v>4.87351225061128</v>
      </c>
    </row>
    <row r="203" customFormat="false" ht="12.75" hidden="false" customHeight="false" outlineLevel="0" collapsed="false">
      <c r="A203" s="90" t="n">
        <v>191</v>
      </c>
      <c r="B203" s="26" t="n">
        <v>1</v>
      </c>
      <c r="C203" s="26" t="n">
        <f aca="false">K*E203+F203*OnebyTi+Td*(E203-E202)</f>
        <v>0.977888999551687</v>
      </c>
      <c r="D203" s="26" t="n">
        <f aca="true">IF(ROW()-12&lt;D,0,OFFSET(C203,-D-1,0)*b-D202*a)</f>
        <v>1.00050898312189</v>
      </c>
      <c r="E203" s="26" t="n">
        <f aca="false">B203-D203</f>
        <v>-0.000508983121893181</v>
      </c>
      <c r="F203" s="91" t="n">
        <f aca="false">F202+E203</f>
        <v>4.87300326748939</v>
      </c>
    </row>
    <row r="204" customFormat="false" ht="12.75" hidden="false" customHeight="false" outlineLevel="0" collapsed="false">
      <c r="A204" s="90" t="n">
        <v>192</v>
      </c>
      <c r="B204" s="26" t="n">
        <v>1</v>
      </c>
      <c r="C204" s="26" t="n">
        <f aca="false">K*E204+F204*OnebyTi+Td*(E204-E203)</f>
        <v>0.978633026627325</v>
      </c>
      <c r="D204" s="26" t="n">
        <f aca="true">IF(ROW()-12&lt;D,0,OFFSET(C204,-D-1,0)*b-D203*a)</f>
        <v>0.99728969999419</v>
      </c>
      <c r="E204" s="26" t="n">
        <f aca="false">B204-D204</f>
        <v>0.00271030000581007</v>
      </c>
      <c r="F204" s="91" t="n">
        <f aca="false">F203+E204</f>
        <v>4.8757135674952</v>
      </c>
    </row>
    <row r="205" customFormat="false" ht="12.75" hidden="false" customHeight="false" outlineLevel="0" collapsed="false">
      <c r="A205" s="90" t="n">
        <v>193</v>
      </c>
      <c r="B205" s="26" t="n">
        <v>1</v>
      </c>
      <c r="C205" s="26" t="n">
        <f aca="false">K*E205+F205*OnebyTi+Td*(E205-E204)</f>
        <v>0.979885701438022</v>
      </c>
      <c r="D205" s="26" t="n">
        <f aca="true">IF(ROW()-12&lt;D,0,OFFSET(C205,-D-1,0)*b-D204*a)</f>
        <v>0.994266701580929</v>
      </c>
      <c r="E205" s="26" t="n">
        <f aca="false">B205-D205</f>
        <v>0.00573329841907067</v>
      </c>
      <c r="F205" s="91" t="n">
        <f aca="false">F204+E205</f>
        <v>4.88144686591427</v>
      </c>
    </row>
    <row r="206" customFormat="false" ht="12.75" hidden="false" customHeight="false" outlineLevel="0" collapsed="false">
      <c r="A206" s="90" t="n">
        <v>194</v>
      </c>
      <c r="B206" s="26" t="n">
        <v>1</v>
      </c>
      <c r="C206" s="26" t="n">
        <f aca="false">K*E206+F206*OnebyTi+Td*(E206-E205)</f>
        <v>0.9815952431541</v>
      </c>
      <c r="D206" s="26" t="n">
        <f aca="true">IF(ROW()-12&lt;D,0,OFFSET(C206,-D-1,0)*b-D205*a)</f>
        <v>0.991508332007449</v>
      </c>
      <c r="E206" s="26" t="n">
        <f aca="false">B206-D206</f>
        <v>0.00849166799255108</v>
      </c>
      <c r="F206" s="91" t="n">
        <f aca="false">F205+E206</f>
        <v>4.88993853390682</v>
      </c>
    </row>
    <row r="207" customFormat="false" ht="12.75" hidden="false" customHeight="false" outlineLevel="0" collapsed="false">
      <c r="A207" s="90" t="n">
        <v>195</v>
      </c>
      <c r="B207" s="26" t="n">
        <v>1</v>
      </c>
      <c r="C207" s="26" t="n">
        <f aca="false">K*E207+F207*OnebyTi+Td*(E207-E206)</f>
        <v>0.983700421507761</v>
      </c>
      <c r="D207" s="26" t="n">
        <f aca="true">IF(ROW()-12&lt;D,0,OFFSET(C207,-D-1,0)*b-D206*a)</f>
        <v>0.989073551754656</v>
      </c>
      <c r="E207" s="26" t="n">
        <f aca="false">B207-D207</f>
        <v>0.0109264482453444</v>
      </c>
      <c r="F207" s="91" t="n">
        <f aca="false">F206+E207</f>
        <v>4.90086498215217</v>
      </c>
    </row>
    <row r="208" customFormat="false" ht="12.75" hidden="false" customHeight="false" outlineLevel="0" collapsed="false">
      <c r="A208" s="90" t="n">
        <v>196</v>
      </c>
      <c r="B208" s="26" t="n">
        <v>1</v>
      </c>
      <c r="C208" s="26" t="n">
        <f aca="false">K*E208+F208*OnebyTi+Td*(E208-E207)</f>
        <v>0.986132474931364</v>
      </c>
      <c r="D208" s="26" t="n">
        <f aca="true">IF(ROW()-12&lt;D,0,OFFSET(C208,-D-1,0)*b-D207*a)</f>
        <v>0.987010825579788</v>
      </c>
      <c r="E208" s="26" t="n">
        <f aca="false">B208-D208</f>
        <v>0.0129891744202116</v>
      </c>
      <c r="F208" s="91" t="n">
        <f aca="false">F207+E208</f>
        <v>4.91385415657238</v>
      </c>
    </row>
    <row r="209" customFormat="false" ht="12.75" hidden="false" customHeight="false" outlineLevel="0" collapsed="false">
      <c r="A209" s="90" t="n">
        <v>197</v>
      </c>
      <c r="B209" s="26" t="n">
        <v>1</v>
      </c>
      <c r="C209" s="26" t="n">
        <f aca="false">K*E209+F209*OnebyTi+Td*(E209-E208)</f>
        <v>0.988817142135607</v>
      </c>
      <c r="D209" s="26" t="n">
        <f aca="true">IF(ROW()-12&lt;D,0,OFFSET(C209,-D-1,0)*b-D208*a)</f>
        <v>0.985357319045121</v>
      </c>
      <c r="E209" s="26" t="n">
        <f aca="false">B209-D209</f>
        <v>0.0146426809548793</v>
      </c>
      <c r="F209" s="91" t="n">
        <f aca="false">F208+E209</f>
        <v>4.92849683752726</v>
      </c>
    </row>
    <row r="210" customFormat="false" ht="12.75" hidden="false" customHeight="false" outlineLevel="0" collapsed="false">
      <c r="A210" s="90" t="n">
        <v>198</v>
      </c>
      <c r="B210" s="26" t="n">
        <v>1</v>
      </c>
      <c r="C210" s="26" t="n">
        <f aca="false">K*E210+F210*OnebyTi+Td*(E210-E209)</f>
        <v>0.99167675144137</v>
      </c>
      <c r="D210" s="26" t="n">
        <f aca="true">IF(ROW()-12&lt;D,0,OFFSET(C210,-D-1,0)*b-D209*a)</f>
        <v>0.984138411622463</v>
      </c>
      <c r="E210" s="26" t="n">
        <f aca="false">B210-D210</f>
        <v>0.0158615883775367</v>
      </c>
      <c r="F210" s="91" t="n">
        <f aca="false">F209+E210</f>
        <v>4.9443584259048</v>
      </c>
    </row>
    <row r="211" customFormat="false" ht="12.75" hidden="false" customHeight="false" outlineLevel="0" collapsed="false">
      <c r="A211" s="90" t="n">
        <v>199</v>
      </c>
      <c r="B211" s="26" t="n">
        <v>1</v>
      </c>
      <c r="C211" s="26" t="n">
        <f aca="false">K*E211+F211*OnebyTi+Td*(E211-E210)</f>
        <v>0.994632312938485</v>
      </c>
      <c r="D211" s="26" t="n">
        <f aca="true">IF(ROW()-12&lt;D,0,OFFSET(C211,-D-1,0)*b-D210*a)</f>
        <v>0.983367526049952</v>
      </c>
      <c r="E211" s="26" t="n">
        <f aca="false">B211-D211</f>
        <v>0.016632473950048</v>
      </c>
      <c r="F211" s="91" t="n">
        <f aca="false">F210+E211</f>
        <v>4.96099089985484</v>
      </c>
    </row>
    <row r="212" customFormat="false" ht="12.75" hidden="false" customHeight="false" outlineLevel="0" collapsed="false">
      <c r="A212" s="90" t="n">
        <v>200</v>
      </c>
      <c r="B212" s="26" t="n">
        <v>1</v>
      </c>
      <c r="C212" s="26" t="n">
        <f aca="false">K*E212+F212*OnebyTi+Td*(E212-E211)</f>
        <v>0.997605560657606</v>
      </c>
      <c r="D212" s="26" t="n">
        <f aca="true">IF(ROW()-12&lt;D,0,OFFSET(C212,-D-1,0)*b-D211*a)</f>
        <v>0.983046265664088</v>
      </c>
      <c r="E212" s="26" t="n">
        <f aca="false">B212-D212</f>
        <v>0.0169537343359119</v>
      </c>
      <c r="F212" s="91" t="n">
        <f aca="false">F211+E212</f>
        <v>4.97794463419076</v>
      </c>
    </row>
    <row r="213" customFormat="false" ht="12.75" hidden="false" customHeight="false" outlineLevel="0" collapsed="false">
      <c r="A213" s="90" t="n">
        <v>201</v>
      </c>
      <c r="B213" s="26" t="n">
        <v>1</v>
      </c>
      <c r="C213" s="26" t="n">
        <f aca="false">K*E213+F213*OnebyTi+Td*(E213-E212)</f>
        <v>1.00052089530063</v>
      </c>
      <c r="D213" s="26" t="n">
        <f aca="true">IF(ROW()-12&lt;D,0,OFFSET(C213,-D-1,0)*b-D212*a)</f>
        <v>0.983164844001241</v>
      </c>
      <c r="E213" s="26" t="n">
        <f aca="false">B213-D213</f>
        <v>0.0168351559987595</v>
      </c>
      <c r="F213" s="91" t="n">
        <f aca="false">F212+E213</f>
        <v>4.99477979018952</v>
      </c>
    </row>
    <row r="214" customFormat="false" ht="12.75" hidden="false" customHeight="false" outlineLevel="0" collapsed="false">
      <c r="A214" s="90" t="n">
        <v>202</v>
      </c>
      <c r="B214" s="26" t="n">
        <v>1</v>
      </c>
      <c r="C214" s="26" t="n">
        <f aca="false">K*E214+F214*OnebyTi+Td*(E214-E213)</f>
        <v>1.00330718254653</v>
      </c>
      <c r="D214" s="26" t="n">
        <f aca="true">IF(ROW()-12&lt;D,0,OFFSET(C214,-D-1,0)*b-D213*a)</f>
        <v>0.983702784225086</v>
      </c>
      <c r="E214" s="26" t="n">
        <f aca="false">B214-D214</f>
        <v>0.0162972157749135</v>
      </c>
      <c r="F214" s="91" t="n">
        <f aca="false">F213+E214</f>
        <v>5.01107700596443</v>
      </c>
    </row>
    <row r="215" customFormat="false" ht="12.75" hidden="false" customHeight="false" outlineLevel="0" collapsed="false">
      <c r="A215" s="90" t="n">
        <v>203</v>
      </c>
      <c r="B215" s="26" t="n">
        <v>1</v>
      </c>
      <c r="C215" s="26" t="n">
        <f aca="false">K*E215+F215*OnebyTi+Td*(E215-E214)</f>
        <v>1.00589936737635</v>
      </c>
      <c r="D215" s="26" t="n">
        <f aca="true">IF(ROW()-12&lt;D,0,OFFSET(C215,-D-1,0)*b-D214*a)</f>
        <v>0.984629860032016</v>
      </c>
      <c r="E215" s="26" t="n">
        <f aca="false">B215-D215</f>
        <v>0.0153701399679836</v>
      </c>
      <c r="F215" s="91" t="n">
        <f aca="false">F214+E215</f>
        <v>5.02644714593241</v>
      </c>
    </row>
    <row r="216" customFormat="false" ht="12.75" hidden="false" customHeight="false" outlineLevel="0" collapsed="false">
      <c r="A216" s="90" t="n">
        <v>204</v>
      </c>
      <c r="B216" s="26" t="n">
        <v>1</v>
      </c>
      <c r="C216" s="26" t="n">
        <f aca="false">K*E216+F216*OnebyTi+Td*(E216-E215)</f>
        <v>1.00823987106829</v>
      </c>
      <c r="D216" s="26" t="n">
        <f aca="true">IF(ROW()-12&lt;D,0,OFFSET(C216,-D-1,0)*b-D215*a)</f>
        <v>0.985907244730931</v>
      </c>
      <c r="E216" s="26" t="n">
        <f aca="false">B216-D216</f>
        <v>0.0140927552690688</v>
      </c>
      <c r="F216" s="91" t="n">
        <f aca="false">F215+E216</f>
        <v>5.04053990120148</v>
      </c>
    </row>
    <row r="217" customFormat="false" ht="12.75" hidden="false" customHeight="false" outlineLevel="0" collapsed="false">
      <c r="A217" s="90" t="n">
        <v>205</v>
      </c>
      <c r="B217" s="26" t="n">
        <v>1</v>
      </c>
      <c r="C217" s="26" t="n">
        <f aca="false">K*E217+F217*OnebyTi+Td*(E217-E216)</f>
        <v>1.01027974431469</v>
      </c>
      <c r="D217" s="26" t="n">
        <f aca="true">IF(ROW()-12&lt;D,0,OFFSET(C217,-D-1,0)*b-D216*a)</f>
        <v>0.987488831274258</v>
      </c>
      <c r="E217" s="26" t="n">
        <f aca="false">B217-D217</f>
        <v>0.0125111687257424</v>
      </c>
      <c r="F217" s="91" t="n">
        <f aca="false">F216+E217</f>
        <v>5.05305106992722</v>
      </c>
    </row>
    <row r="218" customFormat="false" ht="12.75" hidden="false" customHeight="false" outlineLevel="0" collapsed="false">
      <c r="A218" s="90" t="n">
        <v>206</v>
      </c>
      <c r="B218" s="26" t="n">
        <v>1</v>
      </c>
      <c r="C218" s="26" t="n">
        <f aca="false">K*E218+F218*OnebyTi+Td*(E218-E217)</f>
        <v>1.01197955711154</v>
      </c>
      <c r="D218" s="26" t="n">
        <f aca="true">IF(ROW()-12&lt;D,0,OFFSET(C218,-D-1,0)*b-D217*a)</f>
        <v>0.989322683190891</v>
      </c>
      <c r="E218" s="26" t="n">
        <f aca="false">B218-D218</f>
        <v>0.010677316809109</v>
      </c>
      <c r="F218" s="91" t="n">
        <f aca="false">F217+E218</f>
        <v>5.06372838673633</v>
      </c>
    </row>
    <row r="219" customFormat="false" ht="12.75" hidden="false" customHeight="false" outlineLevel="0" collapsed="false">
      <c r="A219" s="90" t="n">
        <v>207</v>
      </c>
      <c r="B219" s="26" t="n">
        <v>1</v>
      </c>
      <c r="C219" s="26" t="n">
        <f aca="false">K*E219+F219*OnebyTi+Td*(E219-E218)</f>
        <v>1.01331001347119</v>
      </c>
      <c r="D219" s="26" t="n">
        <f aca="true">IF(ROW()-12&lt;D,0,OFFSET(C219,-D-1,0)*b-D218*a)</f>
        <v>0.991352574666896</v>
      </c>
      <c r="E219" s="26" t="n">
        <f aca="false">B219-D219</f>
        <v>0.00864742533310414</v>
      </c>
      <c r="F219" s="91" t="n">
        <f aca="false">F218+E219</f>
        <v>5.07237581206944</v>
      </c>
    </row>
    <row r="220" customFormat="false" ht="12.75" hidden="false" customHeight="false" outlineLevel="0" collapsed="false">
      <c r="A220" s="90" t="n">
        <v>208</v>
      </c>
      <c r="B220" s="26" t="n">
        <v>1</v>
      </c>
      <c r="C220" s="26" t="n">
        <f aca="false">K*E220+F220*OnebyTi+Td*(E220-E219)</f>
        <v>1.01425228641595</v>
      </c>
      <c r="D220" s="26" t="n">
        <f aca="true">IF(ROW()-12&lt;D,0,OFFSET(C220,-D-1,0)*b-D219*a)</f>
        <v>0.993519577434485</v>
      </c>
      <c r="E220" s="26" t="n">
        <f aca="false">B220-D220</f>
        <v>0.00648042256551462</v>
      </c>
      <c r="F220" s="91" t="n">
        <f aca="false">F219+E220</f>
        <v>5.07885623463495</v>
      </c>
    </row>
    <row r="221" customFormat="false" ht="12.75" hidden="false" customHeight="false" outlineLevel="0" collapsed="false">
      <c r="A221" s="90" t="n">
        <v>209</v>
      </c>
      <c r="B221" s="26" t="n">
        <v>1</v>
      </c>
      <c r="C221" s="26" t="n">
        <f aca="false">K*E221+F221*OnebyTi+Td*(E221-E220)</f>
        <v>1.01479807593689</v>
      </c>
      <c r="D221" s="26" t="n">
        <f aca="true">IF(ROW()-12&lt;D,0,OFFSET(C221,-D-1,0)*b-D220*a)</f>
        <v>0.9957636526343</v>
      </c>
      <c r="E221" s="26" t="n">
        <f aca="false">B221-D221</f>
        <v>0.00423634736569989</v>
      </c>
      <c r="F221" s="91" t="n">
        <f aca="false">F220+E221</f>
        <v>5.08309258200065</v>
      </c>
    </row>
    <row r="222" customFormat="false" ht="12.75" hidden="false" customHeight="false" outlineLevel="0" collapsed="false">
      <c r="A222" s="90" t="n">
        <v>210</v>
      </c>
      <c r="B222" s="26" t="n">
        <v>1</v>
      </c>
      <c r="C222" s="26" t="n">
        <f aca="false">K*E222+F222*OnebyTi+Td*(E222-E221)</f>
        <v>1.01494939947389</v>
      </c>
      <c r="D222" s="26" t="n">
        <f aca="true">IF(ROW()-12&lt;D,0,OFFSET(C222,-D-1,0)*b-D221*a)</f>
        <v>0.998025207354264</v>
      </c>
      <c r="E222" s="26" t="n">
        <f aca="false">B222-D222</f>
        <v>0.00197479264573619</v>
      </c>
      <c r="F222" s="91" t="n">
        <f aca="false">F221+E222</f>
        <v>5.08506737464639</v>
      </c>
    </row>
    <row r="223" customFormat="false" ht="12.75" hidden="false" customHeight="false" outlineLevel="0" collapsed="false">
      <c r="A223" s="90" t="n">
        <v>211</v>
      </c>
      <c r="B223" s="26" t="n">
        <v>1</v>
      </c>
      <c r="C223" s="26" t="n">
        <f aca="false">K*E223+F223*OnebyTi+Td*(E223-E222)</f>
        <v>1.01471813083095</v>
      </c>
      <c r="D223" s="26" t="n">
        <f aca="true">IF(ROW()-12&lt;D,0,OFFSET(C223,-D-1,0)*b-D222*a)</f>
        <v>1.00024657804046</v>
      </c>
      <c r="E223" s="26" t="n">
        <f aca="false">B223-D223</f>
        <v>-0.0002465780404588</v>
      </c>
      <c r="F223" s="91" t="n">
        <f aca="false">F222+E223</f>
        <v>5.08482079660593</v>
      </c>
    </row>
    <row r="224" customFormat="false" ht="12.75" hidden="false" customHeight="false" outlineLevel="0" collapsed="false">
      <c r="A224" s="90" t="n">
        <v>212</v>
      </c>
      <c r="B224" s="26" t="n">
        <v>1</v>
      </c>
      <c r="C224" s="26" t="n">
        <f aca="false">K*E224+F224*OnebyTi+Td*(E224-E223)</f>
        <v>1.01412530914457</v>
      </c>
      <c r="D224" s="26" t="n">
        <f aca="true">IF(ROW()-12&lt;D,0,OFFSET(C224,-D-1,0)*b-D223*a)</f>
        <v>1.00237340632083</v>
      </c>
      <c r="E224" s="26" t="n">
        <f aca="false">B224-D224</f>
        <v>-0.00237340632082628</v>
      </c>
      <c r="F224" s="91" t="n">
        <f aca="false">F223+E224</f>
        <v>5.0824473902851</v>
      </c>
    </row>
    <row r="225" customFormat="false" ht="12.75" hidden="false" customHeight="false" outlineLevel="0" collapsed="false">
      <c r="A225" s="90" t="n">
        <v>213</v>
      </c>
      <c r="B225" s="26" t="n">
        <v>1</v>
      </c>
      <c r="C225" s="26" t="n">
        <f aca="false">K*E225+F225*OnebyTi+Td*(E225-E224)</f>
        <v>1.01320024445614</v>
      </c>
      <c r="D225" s="26" t="n">
        <f aca="true">IF(ROW()-12&lt;D,0,OFFSET(C225,-D-1,0)*b-D224*a)</f>
        <v>1.00435587686286</v>
      </c>
      <c r="E225" s="26" t="n">
        <f aca="false">B225-D225</f>
        <v>-0.0043558768628551</v>
      </c>
      <c r="F225" s="91" t="n">
        <f aca="false">F224+E225</f>
        <v>5.07809151342225</v>
      </c>
    </row>
    <row r="226" customFormat="false" ht="12.75" hidden="false" customHeight="false" outlineLevel="0" collapsed="false">
      <c r="A226" s="90" t="n">
        <v>214</v>
      </c>
      <c r="B226" s="26" t="n">
        <v>1</v>
      </c>
      <c r="C226" s="26" t="n">
        <f aca="false">K*E226+F226*OnebyTi+Td*(E226-E225)</f>
        <v>1.01197945050659</v>
      </c>
      <c r="D226" s="26" t="n">
        <f aca="true">IF(ROW()-12&lt;D,0,OFFSET(C226,-D-1,0)*b-D225*a)</f>
        <v>1.00614979156978</v>
      </c>
      <c r="E226" s="26" t="n">
        <f aca="false">B226-D226</f>
        <v>-0.0061497915697768</v>
      </c>
      <c r="F226" s="91" t="n">
        <f aca="false">F225+E226</f>
        <v>5.07194172185247</v>
      </c>
    </row>
    <row r="227" customFormat="false" ht="12.75" hidden="false" customHeight="false" outlineLevel="0" collapsed="false">
      <c r="A227" s="90" t="n">
        <v>215</v>
      </c>
      <c r="B227" s="26" t="n">
        <v>1</v>
      </c>
      <c r="C227" s="26" t="n">
        <f aca="false">K*E227+F227*OnebyTi+Td*(E227-E226)</f>
        <v>1.01050543850685</v>
      </c>
      <c r="D227" s="26" t="n">
        <f aca="true">IF(ROW()-12&lt;D,0,OFFSET(C227,-D-1,0)*b-D226*a)</f>
        <v>1.00771745956417</v>
      </c>
      <c r="E227" s="26" t="n">
        <f aca="false">B227-D227</f>
        <v>-0.00771745956417003</v>
      </c>
      <c r="F227" s="91" t="n">
        <f aca="false">F226+E227</f>
        <v>5.0642242622883</v>
      </c>
    </row>
    <row r="228" customFormat="false" ht="12.75" hidden="false" customHeight="false" outlineLevel="0" collapsed="false">
      <c r="A228" s="90" t="n">
        <v>216</v>
      </c>
      <c r="B228" s="26" t="n">
        <v>1</v>
      </c>
      <c r="C228" s="26" t="n">
        <f aca="false">K*E228+F228*OnebyTi+Td*(E228-E227)</f>
        <v>1.00882540779682</v>
      </c>
      <c r="D228" s="26" t="n">
        <f aca="true">IF(ROW()-12&lt;D,0,OFFSET(C228,-D-1,0)*b-D227*a)</f>
        <v>1.00902838786539</v>
      </c>
      <c r="E228" s="26" t="n">
        <f aca="false">B228-D228</f>
        <v>-0.00902838786538984</v>
      </c>
      <c r="F228" s="91" t="n">
        <f aca="false">F227+E228</f>
        <v>5.05519587442291</v>
      </c>
    </row>
    <row r="229" customFormat="false" ht="12.75" hidden="false" customHeight="false" outlineLevel="0" collapsed="false">
      <c r="A229" s="90" t="n">
        <v>217</v>
      </c>
      <c r="B229" s="26" t="n">
        <v>1</v>
      </c>
      <c r="C229" s="26" t="n">
        <f aca="false">K*E229+F229*OnebyTi+Td*(E229-E228)</f>
        <v>1.00698987047566</v>
      </c>
      <c r="D229" s="26" t="n">
        <f aca="true">IF(ROW()-12&lt;D,0,OFFSET(C229,-D-1,0)*b-D228*a)</f>
        <v>1.01005976328794</v>
      </c>
      <c r="E229" s="26" t="n">
        <f aca="false">B229-D229</f>
        <v>-0.0100597632879358</v>
      </c>
      <c r="F229" s="91" t="n">
        <f aca="false">F228+E229</f>
        <v>5.04513611113497</v>
      </c>
    </row>
    <row r="230" customFormat="false" ht="12.75" hidden="false" customHeight="false" outlineLevel="0" collapsed="false">
      <c r="A230" s="90" t="n">
        <v>218</v>
      </c>
      <c r="B230" s="26" t="n">
        <v>1</v>
      </c>
      <c r="C230" s="26" t="n">
        <f aca="false">K*E230+F230*OnebyTi+Td*(E230-E229)</f>
        <v>1.00505124727413</v>
      </c>
      <c r="D230" s="26" t="n">
        <f aca="true">IF(ROW()-12&lt;D,0,OFFSET(C230,-D-1,0)*b-D229*a)</f>
        <v>1.01079672172369</v>
      </c>
      <c r="E230" s="26" t="n">
        <f aca="false">B230-D230</f>
        <v>-0.0107967217236948</v>
      </c>
      <c r="F230" s="91" t="n">
        <f aca="false">F229+E230</f>
        <v>5.03433938941128</v>
      </c>
    </row>
    <row r="231" customFormat="false" ht="12.75" hidden="false" customHeight="false" outlineLevel="0" collapsed="false">
      <c r="A231" s="90" t="n">
        <v>219</v>
      </c>
      <c r="B231" s="26" t="n">
        <v>1</v>
      </c>
      <c r="C231" s="26" t="n">
        <f aca="false">K*E231+F231*OnebyTi+Td*(E231-E230)</f>
        <v>1.00306247118278</v>
      </c>
      <c r="D231" s="26" t="n">
        <f aca="true">IF(ROW()-12&lt;D,0,OFFSET(C231,-D-1,0)*b-D230*a)</f>
        <v>1.01123240647936</v>
      </c>
      <c r="E231" s="26" t="n">
        <f aca="false">B231-D231</f>
        <v>-0.0112324064793643</v>
      </c>
      <c r="F231" s="91" t="n">
        <f aca="false">F230+E231</f>
        <v>5.02310698293192</v>
      </c>
    </row>
    <row r="232" customFormat="false" ht="12.75" hidden="false" customHeight="false" outlineLevel="0" collapsed="false">
      <c r="A232" s="90" t="n">
        <v>220</v>
      </c>
      <c r="B232" s="26" t="n">
        <v>1</v>
      </c>
      <c r="C232" s="26" t="n">
        <f aca="false">K*E232+F232*OnebyTi+Td*(E232-E231)</f>
        <v>1.00107563370187</v>
      </c>
      <c r="D232" s="26" t="n">
        <f aca="true">IF(ROW()-12&lt;D,0,OFFSET(C232,-D-1,0)*b-D231*a)</f>
        <v>1.0113678225876</v>
      </c>
      <c r="E232" s="26" t="n">
        <f aca="false">B232-D232</f>
        <v>-0.0113678225875979</v>
      </c>
      <c r="F232" s="91" t="n">
        <f aca="false">F231+E232</f>
        <v>5.01173916034432</v>
      </c>
    </row>
    <row r="233" customFormat="false" ht="12.75" hidden="false" customHeight="false" outlineLevel="0" collapsed="false">
      <c r="A233" s="90" t="n">
        <v>221</v>
      </c>
      <c r="B233" s="26" t="n">
        <v>1</v>
      </c>
      <c r="C233" s="26" t="n">
        <f aca="false">K*E233+F233*OnebyTi+Td*(E233-E232)</f>
        <v>0.999140706119321</v>
      </c>
      <c r="D233" s="26" t="n">
        <f aca="true">IF(ROW()-12&lt;D,0,OFFSET(C233,-D-1,0)*b-D232*a)</f>
        <v>1.01121149887472</v>
      </c>
      <c r="E233" s="26" t="n">
        <f aca="false">B233-D233</f>
        <v>-0.0112114988747232</v>
      </c>
      <c r="F233" s="91" t="n">
        <f aca="false">F232+E233</f>
        <v>5.00052766146959</v>
      </c>
    </row>
    <row r="234" customFormat="false" ht="12.75" hidden="false" customHeight="false" outlineLevel="0" collapsed="false">
      <c r="A234" s="90" t="n">
        <v>222</v>
      </c>
      <c r="B234" s="26" t="n">
        <v>1</v>
      </c>
      <c r="C234" s="26" t="n">
        <f aca="false">K*E234+F234*OnebyTi+Td*(E234-E233)</f>
        <v>0.997304365044113</v>
      </c>
      <c r="D234" s="26" t="n">
        <f aca="true">IF(ROW()-12&lt;D,0,OFFSET(C234,-D-1,0)*b-D233*a)</f>
        <v>1.01077897394194</v>
      </c>
      <c r="E234" s="26" t="n">
        <f aca="false">B234-D234</f>
        <v>-0.0107789739419448</v>
      </c>
      <c r="F234" s="91" t="n">
        <f aca="false">F233+E234</f>
        <v>4.98974868752765</v>
      </c>
    </row>
    <row r="235" customFormat="false" ht="12.75" hidden="false" customHeight="false" outlineLevel="0" collapsed="false">
      <c r="A235" s="90" t="n">
        <v>223</v>
      </c>
      <c r="B235" s="26" t="n">
        <v>1</v>
      </c>
      <c r="C235" s="26" t="n">
        <f aca="false">K*E235+F235*OnebyTi+Td*(E235-E234)</f>
        <v>0.995608947634343</v>
      </c>
      <c r="D235" s="26" t="n">
        <f aca="true">IF(ROW()-12&lt;D,0,OFFSET(C235,-D-1,0)*b-D234*a)</f>
        <v>1.0100921260101</v>
      </c>
      <c r="E235" s="26" t="n">
        <f aca="false">B235-D235</f>
        <v>-0.010092126010101</v>
      </c>
      <c r="F235" s="91" t="n">
        <f aca="false">F234+E235</f>
        <v>4.97965656151755</v>
      </c>
    </row>
    <row r="236" customFormat="false" ht="12.75" hidden="false" customHeight="false" outlineLevel="0" collapsed="false">
      <c r="A236" s="90" t="n">
        <v>224</v>
      </c>
      <c r="B236" s="26" t="n">
        <v>1</v>
      </c>
      <c r="C236" s="26" t="n">
        <f aca="false">K*E236+F236*OnebyTi+Td*(E236-E235)</f>
        <v>0.994091557680463</v>
      </c>
      <c r="D236" s="26" t="n">
        <f aca="true">IF(ROW()-12&lt;D,0,OFFSET(C236,-D-1,0)*b-D235*a)</f>
        <v>1.00917836971781</v>
      </c>
      <c r="E236" s="26" t="n">
        <f aca="false">B236-D236</f>
        <v>-0.00917836971780583</v>
      </c>
      <c r="F236" s="91" t="n">
        <f aca="false">F235+E236</f>
        <v>4.97047819179974</v>
      </c>
    </row>
    <row r="237" customFormat="false" ht="12.75" hidden="false" customHeight="false" outlineLevel="0" collapsed="false">
      <c r="A237" s="90" t="n">
        <v>225</v>
      </c>
      <c r="B237" s="26" t="n">
        <v>1</v>
      </c>
      <c r="C237" s="26" t="n">
        <f aca="false">K*E237+F237*OnebyTi+Td*(E237-E236)</f>
        <v>0.992783339062812</v>
      </c>
      <c r="D237" s="26" t="n">
        <f aca="true">IF(ROW()-12&lt;D,0,OFFSET(C237,-D-1,0)*b-D236*a)</f>
        <v>1.00806974539611</v>
      </c>
      <c r="E237" s="26" t="n">
        <f aca="false">B237-D237</f>
        <v>-0.00806974539610961</v>
      </c>
      <c r="F237" s="91" t="n">
        <f aca="false">F236+E237</f>
        <v>4.96240844640363</v>
      </c>
    </row>
    <row r="238" customFormat="false" ht="12.75" hidden="false" customHeight="false" outlineLevel="0" collapsed="false">
      <c r="A238" s="90" t="n">
        <v>226</v>
      </c>
      <c r="B238" s="26" t="n">
        <v>1</v>
      </c>
      <c r="C238" s="26" t="n">
        <f aca="false">K*E238+F238*OnebyTi+Td*(E238-E237)</f>
        <v>0.991708928229508</v>
      </c>
      <c r="D238" s="26" t="n">
        <f aca="true">IF(ROW()-12&lt;D,0,OFFSET(C238,-D-1,0)*b-D237*a)</f>
        <v>1.00680192803641</v>
      </c>
      <c r="E238" s="26" t="n">
        <f aca="false">B238-D238</f>
        <v>-0.00680192803640645</v>
      </c>
      <c r="F238" s="91" t="n">
        <f aca="false">F237+E238</f>
        <v>4.95560651836723</v>
      </c>
    </row>
    <row r="239" customFormat="false" ht="12.75" hidden="false" customHeight="false" outlineLevel="0" collapsed="false">
      <c r="A239" s="90" t="n">
        <v>227</v>
      </c>
      <c r="B239" s="26" t="n">
        <v>1</v>
      </c>
      <c r="C239" s="26" t="n">
        <f aca="false">K*E239+F239*OnebyTi+Td*(E239-E238)</f>
        <v>0.99088609236816</v>
      </c>
      <c r="D239" s="26" t="n">
        <f aca="true">IF(ROW()-12&lt;D,0,OFFSET(C239,-D-1,0)*b-D238*a)</f>
        <v>1.00541318410899</v>
      </c>
      <c r="E239" s="26" t="n">
        <f aca="false">B239-D239</f>
        <v>-0.00541318410899394</v>
      </c>
      <c r="F239" s="91" t="n">
        <f aca="false">F238+E239</f>
        <v>4.95019333425823</v>
      </c>
    </row>
    <row r="240" customFormat="false" ht="12.75" hidden="false" customHeight="false" outlineLevel="0" collapsed="false">
      <c r="A240" s="90" t="n">
        <v>228</v>
      </c>
      <c r="B240" s="26" t="n">
        <v>1</v>
      </c>
      <c r="C240" s="26" t="n">
        <f aca="false">K*E240+F240*OnebyTi+Td*(E240-E239)</f>
        <v>0.990325555001862</v>
      </c>
      <c r="D240" s="26" t="n">
        <f aca="true">IF(ROW()-12&lt;D,0,OFFSET(C240,-D-1,0)*b-D239*a)</f>
        <v>1.00394330458368</v>
      </c>
      <c r="E240" s="26" t="n">
        <f aca="false">B240-D240</f>
        <v>-0.00394330458367609</v>
      </c>
      <c r="F240" s="91" t="n">
        <f aca="false">F239+E240</f>
        <v>4.94625002967456</v>
      </c>
    </row>
    <row r="241" customFormat="false" ht="12.75" hidden="false" customHeight="false" outlineLevel="0" collapsed="false">
      <c r="A241" s="90" t="n">
        <v>229</v>
      </c>
      <c r="B241" s="26" t="n">
        <v>1</v>
      </c>
      <c r="C241" s="26" t="n">
        <f aca="false">K*E241+F241*OnebyTi+Td*(E241-E240)</f>
        <v>0.990031005949929</v>
      </c>
      <c r="D241" s="26" t="n">
        <f aca="true">IF(ROW()-12&lt;D,0,OFFSET(C241,-D-1,0)*b-D240*a)</f>
        <v>1.00243254197589</v>
      </c>
      <c r="E241" s="26" t="n">
        <f aca="false">B241-D241</f>
        <v>-0.00243254197589127</v>
      </c>
      <c r="F241" s="91" t="n">
        <f aca="false">F240+E241</f>
        <v>4.94381748769867</v>
      </c>
    </row>
    <row r="242" customFormat="false" ht="12.75" hidden="false" customHeight="false" outlineLevel="0" collapsed="false">
      <c r="A242" s="90" t="n">
        <v>230</v>
      </c>
      <c r="B242" s="26" t="n">
        <v>1</v>
      </c>
      <c r="C242" s="26" t="n">
        <f aca="false">K*E242+F242*OnebyTi+Td*(E242-E241)</f>
        <v>0.989999288071332</v>
      </c>
      <c r="D242" s="26" t="n">
        <f aca="true">IF(ROW()-12&lt;D,0,OFFSET(C242,-D-1,0)*b-D241*a)</f>
        <v>1.00092057803407</v>
      </c>
      <c r="E242" s="26" t="n">
        <f aca="false">B242-D242</f>
        <v>-0.00092057803407064</v>
      </c>
      <c r="F242" s="91" t="n">
        <f aca="false">F241+E242</f>
        <v>4.94289690966459</v>
      </c>
    </row>
    <row r="243" customFormat="false" ht="12.75" hidden="false" customHeight="false" outlineLevel="0" collapsed="false">
      <c r="A243" s="90" t="n">
        <v>231</v>
      </c>
      <c r="B243" s="26" t="n">
        <v>1</v>
      </c>
      <c r="C243" s="26" t="n">
        <f aca="false">K*E243+F243*OnebyTi+Td*(E243-E242)</f>
        <v>0.990220749057145</v>
      </c>
      <c r="D243" s="26" t="n">
        <f aca="true">IF(ROW()-12&lt;D,0,OFFSET(C243,-D-1,0)*b-D242*a)</f>
        <v>0.999445546853726</v>
      </c>
      <c r="E243" s="26" t="n">
        <f aca="false">B243-D243</f>
        <v>0.000554453146273892</v>
      </c>
      <c r="F243" s="91" t="n">
        <f aca="false">F242+E243</f>
        <v>4.94345136281087</v>
      </c>
    </row>
    <row r="244" customFormat="false" ht="12.75" hidden="false" customHeight="false" outlineLevel="0" collapsed="false">
      <c r="A244" s="90" t="n">
        <v>232</v>
      </c>
      <c r="B244" s="26" t="n">
        <v>1</v>
      </c>
      <c r="C244" s="26" t="n">
        <f aca="false">K*E244+F244*OnebyTi+Td*(E244-E243)</f>
        <v>0.990679742847311</v>
      </c>
      <c r="D244" s="26" t="n">
        <f aca="true">IF(ROW()-12&lt;D,0,OFFSET(C244,-D-1,0)*b-D243*a)</f>
        <v>0.998043135821991</v>
      </c>
      <c r="E244" s="26" t="n">
        <f aca="false">B244-D244</f>
        <v>0.00195686417800878</v>
      </c>
      <c r="F244" s="91" t="n">
        <f aca="false">F243+E244</f>
        <v>4.94540822698888</v>
      </c>
    </row>
    <row r="245" customFormat="false" ht="12.75" hidden="false" customHeight="false" outlineLevel="0" collapsed="false">
      <c r="A245" s="90" t="n">
        <v>233</v>
      </c>
      <c r="B245" s="26" t="n">
        <v>1</v>
      </c>
      <c r="C245" s="26" t="n">
        <f aca="false">K*E245+F245*OnebyTi+Td*(E245-E244)</f>
        <v>0.991355262091361</v>
      </c>
      <c r="D245" s="26" t="n">
        <f aca="true">IF(ROW()-12&lt;D,0,OFFSET(C245,-D-1,0)*b-D244*a)</f>
        <v>0.996745783944927</v>
      </c>
      <c r="E245" s="26" t="n">
        <f aca="false">B245-D245</f>
        <v>0.00325421605507303</v>
      </c>
      <c r="F245" s="91" t="n">
        <f aca="false">F244+E245</f>
        <v>4.94866244304395</v>
      </c>
    </row>
    <row r="246" customFormat="false" ht="12.75" hidden="false" customHeight="false" outlineLevel="0" collapsed="false">
      <c r="A246" s="90" t="n">
        <v>234</v>
      </c>
      <c r="B246" s="26" t="n">
        <v>1</v>
      </c>
      <c r="C246" s="26" t="n">
        <f aca="false">K*E246+F246*OnebyTi+Td*(E246-E245)</f>
        <v>0.992221680510561</v>
      </c>
      <c r="D246" s="26" t="n">
        <f aca="true">IF(ROW()-12&lt;D,0,OFFSET(C246,-D-1,0)*b-D245*a)</f>
        <v>0.995581993879351</v>
      </c>
      <c r="E246" s="26" t="n">
        <f aca="false">B246-D246</f>
        <v>0.00441800612064947</v>
      </c>
      <c r="F246" s="91" t="n">
        <f aca="false">F245+E246</f>
        <v>4.9530804491646</v>
      </c>
    </row>
    <row r="247" customFormat="false" ht="12.75" hidden="false" customHeight="false" outlineLevel="0" collapsed="false">
      <c r="A247" s="90" t="n">
        <v>235</v>
      </c>
      <c r="B247" s="26" t="n">
        <v>1</v>
      </c>
      <c r="C247" s="26" t="n">
        <f aca="false">K*E247+F247*OnebyTi+Td*(E247-E246)</f>
        <v>0.993249582091246</v>
      </c>
      <c r="D247" s="26" t="n">
        <f aca="true">IF(ROW()-12&lt;D,0,OFFSET(C247,-D-1,0)*b-D246*a)</f>
        <v>0.994575770477711</v>
      </c>
      <c r="E247" s="26" t="n">
        <f aca="false">B247-D247</f>
        <v>0.00542422952228905</v>
      </c>
      <c r="F247" s="91" t="n">
        <f aca="false">F246+E247</f>
        <v>4.95850467868689</v>
      </c>
    </row>
    <row r="248" customFormat="false" ht="12.75" hidden="false" customHeight="false" outlineLevel="0" collapsed="false">
      <c r="A248" s="90" t="n">
        <v>236</v>
      </c>
      <c r="B248" s="26" t="n">
        <v>1</v>
      </c>
      <c r="C248" s="26" t="n">
        <f aca="false">K*E248+F248*OnebyTi+Td*(E248-E247)</f>
        <v>0.994406652769227</v>
      </c>
      <c r="D248" s="26" t="n">
        <f aca="true">IF(ROW()-12&lt;D,0,OFFSET(C248,-D-1,0)*b-D247*a)</f>
        <v>0.993746194958355</v>
      </c>
      <c r="E248" s="26" t="n">
        <f aca="false">B248-D248</f>
        <v>0.00625380504164519</v>
      </c>
      <c r="F248" s="91" t="n">
        <f aca="false">F247+E248</f>
        <v>4.96475848372853</v>
      </c>
    </row>
    <row r="249" customFormat="false" ht="12.75" hidden="false" customHeight="false" outlineLevel="0" collapsed="false">
      <c r="A249" s="90" t="n">
        <v>237</v>
      </c>
      <c r="B249" s="26" t="n">
        <v>1</v>
      </c>
      <c r="C249" s="26" t="n">
        <f aca="false">K*E249+F249*OnebyTi+Td*(E249-E248)</f>
        <v>0.995658609658849</v>
      </c>
      <c r="D249" s="26" t="n">
        <f aca="true">IF(ROW()-12&lt;D,0,OFFSET(C249,-D-1,0)*b-D248*a)</f>
        <v>0.993107140034778</v>
      </c>
      <c r="E249" s="26" t="n">
        <f aca="false">B249-D249</f>
        <v>0.00689285996522171</v>
      </c>
      <c r="F249" s="91" t="n">
        <f aca="false">F248+E249</f>
        <v>4.97165134369375</v>
      </c>
    </row>
    <row r="250" customFormat="false" ht="12.75" hidden="false" customHeight="false" outlineLevel="0" collapsed="false">
      <c r="A250" s="90" t="n">
        <v>238</v>
      </c>
      <c r="B250" s="26" t="n">
        <v>1</v>
      </c>
      <c r="C250" s="26" t="n">
        <f aca="false">K*E250+F250*OnebyTi+Td*(E250-E249)</f>
        <v>0.996970142926516</v>
      </c>
      <c r="D250" s="26" t="n">
        <f aca="true">IF(ROW()-12&lt;D,0,OFFSET(C250,-D-1,0)*b-D249*a)</f>
        <v>0.992667127574626</v>
      </c>
      <c r="E250" s="26" t="n">
        <f aca="false">B250-D250</f>
        <v>0.0073328724253745</v>
      </c>
      <c r="F250" s="91" t="n">
        <f aca="false">F249+E250</f>
        <v>4.97898421611913</v>
      </c>
    </row>
    <row r="251" customFormat="false" ht="12.75" hidden="false" customHeight="false" outlineLevel="0" collapsed="false">
      <c r="A251" s="90" t="n">
        <v>239</v>
      </c>
      <c r="B251" s="26" t="n">
        <v>1</v>
      </c>
      <c r="C251" s="26" t="n">
        <f aca="false">K*E251+F251*OnebyTi+Td*(E251-E250)</f>
        <v>0.998305846080116</v>
      </c>
      <c r="D251" s="26" t="n">
        <f aca="true">IF(ROW()-12&lt;D,0,OFFSET(C251,-D-1,0)*b-D250*a)</f>
        <v>0.992429326706411</v>
      </c>
      <c r="E251" s="26" t="n">
        <f aca="false">B251-D251</f>
        <v>0.00757067329358874</v>
      </c>
      <c r="F251" s="91" t="n">
        <f aca="false">F250+E251</f>
        <v>4.98655488941272</v>
      </c>
    </row>
    <row r="252" customFormat="false" ht="12.75" hidden="false" customHeight="false" outlineLevel="0" collapsed="false">
      <c r="A252" s="90" t="n">
        <v>240</v>
      </c>
      <c r="B252" s="26" t="n">
        <v>1</v>
      </c>
      <c r="C252" s="26" t="n">
        <f aca="false">K*E252+F252*OnebyTi+Td*(E252-E251)</f>
        <v>0.999631111701032</v>
      </c>
      <c r="D252" s="26" t="n">
        <f aca="true">IF(ROW()-12&lt;D,0,OFFSET(C252,-D-1,0)*b-D251*a)</f>
        <v>0.992391686836863</v>
      </c>
      <c r="E252" s="26" t="n">
        <f aca="false">B252-D252</f>
        <v>0.00760831316313682</v>
      </c>
      <c r="F252" s="91" t="n">
        <f aca="false">F251+E252</f>
        <v>4.99416320257585</v>
      </c>
    </row>
    <row r="253" customFormat="false" ht="12.75" hidden="false" customHeight="false" outlineLevel="0" collapsed="false">
      <c r="A253" s="90" t="n">
        <v>241</v>
      </c>
      <c r="B253" s="26" t="n">
        <v>1</v>
      </c>
      <c r="C253" s="26" t="n">
        <f aca="false">K*E253+F253*OnebyTi+Td*(E253-E252)</f>
        <v>1.0009129714294</v>
      </c>
      <c r="D253" s="26" t="n">
        <f aca="true">IF(ROW()-12&lt;D,0,OFFSET(C253,-D-1,0)*b-D252*a)</f>
        <v>0.992547196863563</v>
      </c>
      <c r="E253" s="26" t="n">
        <f aca="false">B253-D253</f>
        <v>0.00745280313643693</v>
      </c>
      <c r="F253" s="91" t="n">
        <f aca="false">F252+E253</f>
        <v>5.00161600571229</v>
      </c>
    </row>
    <row r="254" customFormat="false" ht="12.75" hidden="false" customHeight="false" outlineLevel="0" collapsed="false">
      <c r="A254" s="90" t="n">
        <v>242</v>
      </c>
      <c r="B254" s="26" t="n">
        <v>1</v>
      </c>
      <c r="C254" s="26" t="n">
        <f aca="false">K*E254+F254*OnebyTi+Td*(E254-E253)</f>
        <v>1.00212086126017</v>
      </c>
      <c r="D254" s="26" t="n">
        <f aca="true">IF(ROW()-12&lt;D,0,OFFSET(C254,-D-1,0)*b-D253*a)</f>
        <v>0.992884259035268</v>
      </c>
      <c r="E254" s="26" t="n">
        <f aca="false">B254-D254</f>
        <v>0.00711574096473255</v>
      </c>
      <c r="F254" s="91" t="n">
        <f aca="false">F253+E254</f>
        <v>5.00873174667702</v>
      </c>
    </row>
    <row r="255" customFormat="false" ht="12.75" hidden="false" customHeight="false" outlineLevel="0" collapsed="false">
      <c r="A255" s="90" t="n">
        <v>243</v>
      </c>
      <c r="B255" s="26" t="n">
        <v>1</v>
      </c>
      <c r="C255" s="26" t="n">
        <f aca="false">K*E255+F255*OnebyTi+Td*(E255-E254)</f>
        <v>1.00322729584212</v>
      </c>
      <c r="D255" s="26" t="n">
        <f aca="true">IF(ROW()-12&lt;D,0,OFFSET(C255,-D-1,0)*b-D254*a)</f>
        <v>0.993387163483502</v>
      </c>
      <c r="E255" s="26" t="n">
        <f aca="false">B255-D255</f>
        <v>0.00661283651649836</v>
      </c>
      <c r="F255" s="91" t="n">
        <f aca="false">F254+E255</f>
        <v>5.01534458319352</v>
      </c>
    </row>
    <row r="256" customFormat="false" ht="12.75" hidden="false" customHeight="false" outlineLevel="0" collapsed="false">
      <c r="A256" s="90" t="n">
        <v>244</v>
      </c>
      <c r="B256" s="26" t="n">
        <v>1</v>
      </c>
      <c r="C256" s="26" t="n">
        <f aca="false">K*E256+F256*OnebyTi+Td*(E256-E255)</f>
        <v>1.00420843841267</v>
      </c>
      <c r="D256" s="26" t="n">
        <f aca="true">IF(ROW()-12&lt;D,0,OFFSET(C256,-D-1,0)*b-D255*a)</f>
        <v>0.994036647468874</v>
      </c>
      <c r="E256" s="26" t="n">
        <f aca="false">B256-D256</f>
        <v>0.00596335253112623</v>
      </c>
      <c r="F256" s="91" t="n">
        <f aca="false">F255+E256</f>
        <v>5.02130793572465</v>
      </c>
    </row>
    <row r="257" customFormat="false" ht="12.75" hidden="false" customHeight="false" outlineLevel="0" collapsed="false">
      <c r="A257" s="90" t="n">
        <v>245</v>
      </c>
      <c r="B257" s="26" t="n">
        <v>1</v>
      </c>
      <c r="C257" s="26" t="n">
        <f aca="false">K*E257+F257*OnebyTi+Td*(E257-E256)</f>
        <v>1.00504455616188</v>
      </c>
      <c r="D257" s="26" t="n">
        <f aca="true">IF(ROW()-12&lt;D,0,OFFSET(C257,-D-1,0)*b-D256*a)</f>
        <v>0.994810521886094</v>
      </c>
      <c r="E257" s="26" t="n">
        <f aca="false">B257-D257</f>
        <v>0.0051894781139058</v>
      </c>
      <c r="F257" s="91" t="n">
        <f aca="false">F256+E257</f>
        <v>5.02649741383855</v>
      </c>
    </row>
    <row r="258" customFormat="false" ht="12.75" hidden="false" customHeight="false" outlineLevel="0" collapsed="false">
      <c r="A258" s="90" t="n">
        <v>246</v>
      </c>
      <c r="B258" s="26" t="n">
        <v>1</v>
      </c>
      <c r="C258" s="26" t="n">
        <f aca="false">K*E258+F258*OnebyTi+Td*(E258-E257)</f>
        <v>1.00572035411077</v>
      </c>
      <c r="D258" s="26" t="n">
        <f aca="true">IF(ROW()-12&lt;D,0,OFFSET(C258,-D-1,0)*b-D257*a)</f>
        <v>0.995684346571568</v>
      </c>
      <c r="E258" s="26" t="n">
        <f aca="false">B258-D258</f>
        <v>0.00431565342843199</v>
      </c>
      <c r="F258" s="91" t="n">
        <f aca="false">F257+E258</f>
        <v>5.03081306726699</v>
      </c>
    </row>
    <row r="259" customFormat="false" ht="12.75" hidden="false" customHeight="false" outlineLevel="0" collapsed="false">
      <c r="A259" s="90" t="n">
        <v>247</v>
      </c>
      <c r="B259" s="26" t="n">
        <v>1</v>
      </c>
      <c r="C259" s="26" t="n">
        <f aca="false">K*E259+F259*OnebyTi+Td*(E259-E258)</f>
        <v>1.00622518392438</v>
      </c>
      <c r="D259" s="26" t="n">
        <f aca="true">IF(ROW()-12&lt;D,0,OFFSET(C259,-D-1,0)*b-D258*a)</f>
        <v>0.996632135461985</v>
      </c>
      <c r="E259" s="26" t="n">
        <f aca="false">B259-D259</f>
        <v>0.00336786453801474</v>
      </c>
      <c r="F259" s="91" t="n">
        <f aca="false">F258+E259</f>
        <v>5.034180931805</v>
      </c>
    </row>
    <row r="260" customFormat="false" ht="12.75" hidden="false" customHeight="false" outlineLevel="0" collapsed="false">
      <c r="A260" s="90" t="n">
        <v>248</v>
      </c>
      <c r="B260" s="26" t="n">
        <v>1</v>
      </c>
      <c r="C260" s="26" t="n">
        <f aca="false">K*E260+F260*OnebyTi+Td*(E260-E259)</f>
        <v>1.00655312737281</v>
      </c>
      <c r="D260" s="26" t="n">
        <f aca="true">IF(ROW()-12&lt;D,0,OFFSET(C260,-D-1,0)*b-D259*a)</f>
        <v>0.997627072653984</v>
      </c>
      <c r="E260" s="26" t="n">
        <f aca="false">B260-D260</f>
        <v>0.00237292734601569</v>
      </c>
      <c r="F260" s="91" t="n">
        <f aca="false">F259+E260</f>
        <v>5.03655385915102</v>
      </c>
    </row>
    <row r="261" customFormat="false" ht="12.75" hidden="false" customHeight="false" outlineLevel="0" collapsed="false">
      <c r="A261" s="90" t="n">
        <v>249</v>
      </c>
      <c r="B261" s="26" t="n">
        <v>1</v>
      </c>
      <c r="C261" s="26" t="n">
        <f aca="false">K*E261+F261*OnebyTi+Td*(E261-E260)</f>
        <v>1.00670295732213</v>
      </c>
      <c r="D261" s="26" t="n">
        <f aca="true">IF(ROW()-12&lt;D,0,OFFSET(C261,-D-1,0)*b-D260*a)</f>
        <v>0.998642220893893</v>
      </c>
      <c r="E261" s="26" t="n">
        <f aca="false">B261-D261</f>
        <v>0.00135777910610724</v>
      </c>
      <c r="F261" s="91" t="n">
        <f aca="false">F260+E261</f>
        <v>5.03791163825712</v>
      </c>
    </row>
    <row r="262" customFormat="false" ht="12.75" hidden="false" customHeight="false" outlineLevel="0" collapsed="false">
      <c r="A262" s="90" t="n">
        <v>250</v>
      </c>
      <c r="B262" s="26" t="n">
        <v>1</v>
      </c>
      <c r="C262" s="26" t="n">
        <f aca="false">K*E262+F262*OnebyTi+Td*(E262-E261)</f>
        <v>1.00667798210807</v>
      </c>
      <c r="D262" s="26" t="n">
        <f aca="true">IF(ROW()-12&lt;D,0,OFFSET(C262,-D-1,0)*b-D261*a)</f>
        <v>0.999651204951726</v>
      </c>
      <c r="E262" s="26" t="n">
        <f aca="false">B262-D262</f>
        <v>0.000348795048274342</v>
      </c>
      <c r="F262" s="91" t="n">
        <f aca="false">F261+E262</f>
        <v>5.0382604333054</v>
      </c>
    </row>
    <row r="263" customFormat="false" ht="12.75" hidden="false" customHeight="false" outlineLevel="0" collapsed="false">
      <c r="A263" s="90" t="n">
        <v>251</v>
      </c>
      <c r="B263" s="26" t="n">
        <v>1</v>
      </c>
      <c r="C263" s="26" t="n">
        <f aca="false">K*E263+F263*OnebyTi+Td*(E263-E262)</f>
        <v>1.00648578184964</v>
      </c>
      <c r="D263" s="26" t="n">
        <f aca="true">IF(ROW()-12&lt;D,0,OFFSET(C263,-D-1,0)*b-D262*a)</f>
        <v>1.00062885366398</v>
      </c>
      <c r="E263" s="26" t="n">
        <f aca="false">B263-D263</f>
        <v>-0.00062885366397647</v>
      </c>
      <c r="F263" s="91" t="n">
        <f aca="false">F262+E263</f>
        <v>5.03763157964142</v>
      </c>
    </row>
    <row r="264" customFormat="false" ht="12.75" hidden="false" customHeight="false" outlineLevel="0" collapsed="false">
      <c r="A264" s="90" t="n">
        <v>252</v>
      </c>
      <c r="B264" s="26" t="n">
        <v>1</v>
      </c>
      <c r="C264" s="26" t="n">
        <f aca="false">K*E264+F264*OnebyTi+Td*(E264-E263)</f>
        <v>1.00613784764189</v>
      </c>
      <c r="D264" s="26" t="n">
        <f aca="true">IF(ROW()-12&lt;D,0,OFFSET(C264,-D-1,0)*b-D263*a)</f>
        <v>1.00155178611567</v>
      </c>
      <c r="E264" s="26" t="n">
        <f aca="false">B264-D264</f>
        <v>-0.00155178611566909</v>
      </c>
      <c r="F264" s="91" t="n">
        <f aca="false">F263+E264</f>
        <v>5.03607979352575</v>
      </c>
    </row>
    <row r="265" customFormat="false" ht="12.75" hidden="false" customHeight="false" outlineLevel="0" collapsed="false">
      <c r="A265" s="90" t="n">
        <v>253</v>
      </c>
      <c r="B265" s="26" t="n">
        <v>1</v>
      </c>
      <c r="C265" s="26" t="n">
        <f aca="false">K*E265+F265*OnebyTi+Td*(E265-E264)</f>
        <v>1.00564913657869</v>
      </c>
      <c r="D265" s="26" t="n">
        <f aca="true">IF(ROW()-12&lt;D,0,OFFSET(C265,-D-1,0)*b-D264*a)</f>
        <v>1.00239892941702</v>
      </c>
      <c r="E265" s="26" t="n">
        <f aca="false">B265-D265</f>
        <v>-0.00239892941702191</v>
      </c>
      <c r="F265" s="91" t="n">
        <f aca="false">F264+E265</f>
        <v>5.03368086410873</v>
      </c>
    </row>
    <row r="266" customFormat="false" ht="12.75" hidden="false" customHeight="false" outlineLevel="0" collapsed="false">
      <c r="A266" s="90" t="n">
        <v>254</v>
      </c>
      <c r="B266" s="26" t="n">
        <v>1</v>
      </c>
      <c r="C266" s="26" t="n">
        <f aca="false">K*E266+F266*OnebyTi+Td*(E266-E265)</f>
        <v>1.00503755716113</v>
      </c>
      <c r="D266" s="26" t="n">
        <f aca="true">IF(ROW()-12&lt;D,0,OFFSET(C266,-D-1,0)*b-D265*a)</f>
        <v>1.00315195775203</v>
      </c>
      <c r="E266" s="26" t="n">
        <f aca="false">B266-D266</f>
        <v>-0.00315195775203181</v>
      </c>
      <c r="F266" s="91" t="n">
        <f aca="false">F265+E266</f>
        <v>5.0305289063567</v>
      </c>
    </row>
    <row r="267" customFormat="false" ht="12.75" hidden="false" customHeight="false" outlineLevel="0" collapsed="false">
      <c r="A267" s="90" t="n">
        <v>255</v>
      </c>
      <c r="B267" s="26" t="n">
        <v>1</v>
      </c>
      <c r="C267" s="26" t="n">
        <f aca="false">K*E267+F267*OnebyTi+Td*(E267-E266)</f>
        <v>1.00432340082247</v>
      </c>
      <c r="D267" s="26" t="n">
        <f aca="true">IF(ROW()-12&lt;D,0,OFFSET(C267,-D-1,0)*b-D266*a)</f>
        <v>1.00379564476992</v>
      </c>
      <c r="E267" s="26" t="n">
        <f aca="false">B267-D267</f>
        <v>-0.00379564476992345</v>
      </c>
      <c r="F267" s="91" t="n">
        <f aca="false">F266+E267</f>
        <v>5.02673326158677</v>
      </c>
    </row>
    <row r="268" customFormat="false" ht="12.75" hidden="false" customHeight="false" outlineLevel="0" collapsed="false">
      <c r="A268" s="90" t="n">
        <v>256</v>
      </c>
      <c r="B268" s="26" t="n">
        <v>1</v>
      </c>
      <c r="C268" s="26" t="n">
        <f aca="false">K*E268+F268*OnebyTi+Td*(E268-E267)</f>
        <v>1.00352873603212</v>
      </c>
      <c r="D268" s="26" t="n">
        <f aca="true">IF(ROW()-12&lt;D,0,OFFSET(C268,-D-1,0)*b-D267*a)</f>
        <v>1.00431812388859</v>
      </c>
      <c r="E268" s="26" t="n">
        <f aca="false">B268-D268</f>
        <v>-0.00431812388858521</v>
      </c>
      <c r="F268" s="91" t="n">
        <f aca="false">F267+E268</f>
        <v>5.02241513769819</v>
      </c>
    </row>
    <row r="269" customFormat="false" ht="12.75" hidden="false" customHeight="false" outlineLevel="0" collapsed="false">
      <c r="A269" s="90" t="n">
        <v>257</v>
      </c>
      <c r="B269" s="26" t="n">
        <v>1</v>
      </c>
      <c r="C269" s="26" t="n">
        <f aca="false">K*E269+F269*OnebyTi+Td*(E269-E268)</f>
        <v>1.00267678172902</v>
      </c>
      <c r="D269" s="26" t="n">
        <f aca="true">IF(ROW()-12&lt;D,0,OFFSET(C269,-D-1,0)*b-D268*a)</f>
        <v>1.00471105361477</v>
      </c>
      <c r="E269" s="26" t="n">
        <f aca="false">B269-D269</f>
        <v>-0.0047110536147692</v>
      </c>
      <c r="F269" s="91" t="n">
        <f aca="false">F268+E269</f>
        <v>5.01770408408342</v>
      </c>
    </row>
    <row r="270" customFormat="false" ht="12.75" hidden="false" customHeight="false" outlineLevel="0" collapsed="false">
      <c r="A270" s="90" t="n">
        <v>258</v>
      </c>
      <c r="B270" s="26" t="n">
        <v>1</v>
      </c>
      <c r="C270" s="26" t="n">
        <f aca="false">K*E270+F270*OnebyTi+Td*(E270-E269)</f>
        <v>1.0017912766898</v>
      </c>
      <c r="D270" s="26" t="n">
        <f aca="true">IF(ROW()-12&lt;D,0,OFFSET(C270,-D-1,0)*b-D269*a)</f>
        <v>1.00496968749358</v>
      </c>
      <c r="E270" s="26" t="n">
        <f aca="false">B270-D270</f>
        <v>-0.00496968749357829</v>
      </c>
      <c r="F270" s="91" t="n">
        <f aca="false">F269+E270</f>
        <v>5.01273439658984</v>
      </c>
    </row>
    <row r="271" customFormat="false" ht="12.75" hidden="false" customHeight="false" outlineLevel="0" collapsed="false">
      <c r="A271" s="90" t="n">
        <v>259</v>
      </c>
      <c r="B271" s="26" t="n">
        <v>1</v>
      </c>
      <c r="C271" s="26" t="n">
        <f aca="false">K*E271+F271*OnebyTi+Td*(E271-E270)</f>
        <v>1.00089586087872</v>
      </c>
      <c r="D271" s="26" t="n">
        <f aca="true">IF(ROW()-12&lt;D,0,OFFSET(C271,-D-1,0)*b-D270*a)</f>
        <v>1.00509285071756</v>
      </c>
      <c r="E271" s="26" t="n">
        <f aca="false">B271-D271</f>
        <v>-0.0050928507175585</v>
      </c>
      <c r="F271" s="91" t="n">
        <f aca="false">F270+E271</f>
        <v>5.00764154587228</v>
      </c>
    </row>
    <row r="272" customFormat="false" ht="12.75" hidden="false" customHeight="false" outlineLevel="0" collapsed="false">
      <c r="A272" s="90" t="n">
        <v>260</v>
      </c>
      <c r="B272" s="26" t="n">
        <v>1</v>
      </c>
      <c r="C272" s="26" t="n">
        <f aca="false">K*E272+F272*OnebyTi+Td*(E272-E271)</f>
        <v>1.00001348388692</v>
      </c>
      <c r="D272" s="26" t="n">
        <f aca="true">IF(ROW()-12&lt;D,0,OFFSET(C272,-D-1,0)*b-D271*a)</f>
        <v>1.00508282769622</v>
      </c>
      <c r="E272" s="26" t="n">
        <f aca="false">B272-D272</f>
        <v>-0.00508282769622448</v>
      </c>
      <c r="F272" s="91" t="n">
        <f aca="false">F271+E272</f>
        <v>5.00255871817606</v>
      </c>
    </row>
    <row r="273" customFormat="false" ht="12.75" hidden="false" customHeight="false" outlineLevel="0" collapsed="false">
      <c r="A273" s="90" t="n">
        <v>261</v>
      </c>
      <c r="B273" s="26" t="n">
        <v>1</v>
      </c>
      <c r="C273" s="26" t="n">
        <f aca="false">K*E273+F273*OnebyTi+Td*(E273-E272)</f>
        <v>0.999165854285091</v>
      </c>
      <c r="D273" s="26" t="n">
        <f aca="true">IF(ROW()-12&lt;D,0,OFFSET(C273,-D-1,0)*b-D272*a)</f>
        <v>1.00494516695873</v>
      </c>
      <c r="E273" s="26" t="n">
        <f aca="false">B273-D273</f>
        <v>-0.00494516695872682</v>
      </c>
      <c r="F273" s="91" t="n">
        <f aca="false">F272+E273</f>
        <v>4.99761355121733</v>
      </c>
    </row>
    <row r="274" customFormat="false" ht="12.75" hidden="false" customHeight="false" outlineLevel="0" collapsed="false">
      <c r="A274" s="90" t="n">
        <v>262</v>
      </c>
      <c r="B274" s="26" t="n">
        <v>1</v>
      </c>
      <c r="C274" s="26" t="n">
        <f aca="false">K*E274+F274*OnebyTi+Td*(E274-E273)</f>
        <v>0.998372942133447</v>
      </c>
      <c r="D274" s="26" t="n">
        <f aca="true">IF(ROW()-12&lt;D,0,OFFSET(C274,-D-1,0)*b-D273*a)</f>
        <v>1.00468841159134</v>
      </c>
      <c r="E274" s="26" t="n">
        <f aca="false">B274-D274</f>
        <v>-0.00468841159134326</v>
      </c>
      <c r="F274" s="91" t="n">
        <f aca="false">F273+E274</f>
        <v>4.99292513962599</v>
      </c>
    </row>
    <row r="275" customFormat="false" ht="12.75" hidden="false" customHeight="false" outlineLevel="0" collapsed="false">
      <c r="A275" s="90" t="n">
        <v>263</v>
      </c>
      <c r="B275" s="26" t="n">
        <v>1</v>
      </c>
      <c r="C275" s="26" t="n">
        <f aca="false">K*E275+F275*OnebyTi+Td*(E275-E274)</f>
        <v>0.997652545067091</v>
      </c>
      <c r="D275" s="26" t="n">
        <f aca="true">IF(ROW()-12&lt;D,0,OFFSET(C275,-D-1,0)*b-D274*a)</f>
        <v>1.00432376496111</v>
      </c>
      <c r="E275" s="26" t="n">
        <f aca="false">B275-D275</f>
        <v>-0.00432376496111475</v>
      </c>
      <c r="F275" s="91" t="n">
        <f aca="false">F274+E275</f>
        <v>4.98860137466487</v>
      </c>
    </row>
    <row r="276" customFormat="false" ht="12.75" hidden="false" customHeight="false" outlineLevel="0" collapsed="false">
      <c r="A276" s="90" t="n">
        <v>264</v>
      </c>
      <c r="B276" s="26" t="n">
        <v>1</v>
      </c>
      <c r="C276" s="26" t="n">
        <f aca="false">K*E276+F276*OnebyTi+Td*(E276-E275)</f>
        <v>0.997019926358954</v>
      </c>
      <c r="D276" s="26" t="n">
        <f aca="true">IF(ROW()-12&lt;D,0,OFFSET(C276,-D-1,0)*b-D275*a)</f>
        <v>1.00386470271933</v>
      </c>
      <c r="E276" s="26" t="n">
        <f aca="false">B276-D276</f>
        <v>-0.00386470271933481</v>
      </c>
      <c r="F276" s="91" t="n">
        <f aca="false">F275+E276</f>
        <v>4.98473667194554</v>
      </c>
    </row>
    <row r="277" customFormat="false" ht="12.75" hidden="false" customHeight="false" outlineLevel="0" collapsed="false">
      <c r="A277" s="90" t="n">
        <v>265</v>
      </c>
      <c r="B277" s="26" t="n">
        <v>1</v>
      </c>
      <c r="C277" s="26" t="n">
        <f aca="false">K*E277+F277*OnebyTi+Td*(E277-E276)</f>
        <v>0.99648753121539</v>
      </c>
      <c r="D277" s="26" t="n">
        <f aca="true">IF(ROW()-12&lt;D,0,OFFSET(C277,-D-1,0)*b-D276*a)</f>
        <v>1.00332654299466</v>
      </c>
      <c r="E277" s="26" t="n">
        <f aca="false">B277-D277</f>
        <v>-0.00332654299465607</v>
      </c>
      <c r="F277" s="91" t="n">
        <f aca="false">F276+E277</f>
        <v>4.98141012895088</v>
      </c>
    </row>
    <row r="278" customFormat="false" ht="12.75" hidden="false" customHeight="false" outlineLevel="0" collapsed="false">
      <c r="A278" s="90" t="n">
        <v>266</v>
      </c>
      <c r="B278" s="26" t="n">
        <v>1</v>
      </c>
      <c r="C278" s="26" t="n">
        <f aca="false">K*E278+F278*OnebyTi+Td*(E278-E277)</f>
        <v>0.996064785340086</v>
      </c>
      <c r="D278" s="26" t="n">
        <f aca="true">IF(ROW()-12&lt;D,0,OFFSET(C278,-D-1,0)*b-D277*a)</f>
        <v>1.00272598726519</v>
      </c>
      <c r="E278" s="26" t="n">
        <f aca="false">B278-D278</f>
        <v>-0.00272598726518924</v>
      </c>
      <c r="F278" s="91" t="n">
        <f aca="false">F277+E278</f>
        <v>4.97868414168569</v>
      </c>
    </row>
    <row r="279" customFormat="false" ht="12.75" hidden="false" customHeight="false" outlineLevel="0" collapsed="false">
      <c r="A279" s="90" t="n">
        <v>267</v>
      </c>
      <c r="B279" s="26" t="n">
        <v>1</v>
      </c>
      <c r="C279" s="26" t="n">
        <f aca="false">K*E279+F279*OnebyTi+Td*(E279-E278)</f>
        <v>0.9957579775691</v>
      </c>
      <c r="D279" s="26" t="n">
        <f aca="true">IF(ROW()-12&lt;D,0,OFFSET(C279,-D-1,0)*b-D278*a)</f>
        <v>1.00208064464094</v>
      </c>
      <c r="E279" s="26" t="n">
        <f aca="false">B279-D279</f>
        <v>-0.00208064464094448</v>
      </c>
      <c r="F279" s="91" t="n">
        <f aca="false">F278+E279</f>
        <v>4.97660349704475</v>
      </c>
    </row>
    <row r="280" customFormat="false" ht="12.75" hidden="false" customHeight="false" outlineLevel="0" collapsed="false">
      <c r="A280" s="90" t="n">
        <v>268</v>
      </c>
      <c r="B280" s="26" t="n">
        <v>1</v>
      </c>
      <c r="C280" s="26" t="n">
        <f aca="false">K*E280+F280*OnebyTi+Td*(E280-E279)</f>
        <v>0.995570226190415</v>
      </c>
      <c r="D280" s="26" t="n">
        <f aca="true">IF(ROW()-12&lt;D,0,OFFSET(C280,-D-1,0)*b-D279*a)</f>
        <v>1.0014085521996</v>
      </c>
      <c r="E280" s="26" t="n">
        <f aca="false">B280-D280</f>
        <v>-0.00140855219959946</v>
      </c>
      <c r="F280" s="91" t="n">
        <f aca="false">F279+E280</f>
        <v>4.97519494484515</v>
      </c>
    </row>
    <row r="281" customFormat="false" ht="12.75" hidden="false" customHeight="false" outlineLevel="0" collapsed="false">
      <c r="A281" s="90" t="n">
        <v>269</v>
      </c>
      <c r="B281" s="26" t="n">
        <v>1</v>
      </c>
      <c r="C281" s="26" t="n">
        <f aca="false">K*E281+F281*OnebyTi+Td*(E281-E280)</f>
        <v>0.995501526468796</v>
      </c>
      <c r="D281" s="26" t="n">
        <f aca="true">IF(ROW()-12&lt;D,0,OFFSET(C281,-D-1,0)*b-D280*a)</f>
        <v>1.00072770361526</v>
      </c>
      <c r="E281" s="26" t="n">
        <f aca="false">B281-D281</f>
        <v>-0.000727703615255981</v>
      </c>
      <c r="F281" s="91" t="n">
        <f aca="false">F280+E281</f>
        <v>4.97446724122989</v>
      </c>
    </row>
    <row r="282" customFormat="false" ht="12.75" hidden="false" customHeight="false" outlineLevel="0" collapsed="false">
      <c r="A282" s="90" t="n">
        <v>270</v>
      </c>
      <c r="B282" s="26" t="n">
        <v>1</v>
      </c>
      <c r="C282" s="26" t="n">
        <f aca="false">K*E282+F282*OnebyTi+Td*(E282-E281)</f>
        <v>0.995548874949707</v>
      </c>
      <c r="D282" s="26" t="n">
        <f aca="true">IF(ROW()-12&lt;D,0,OFFSET(C282,-D-1,0)*b-D281*a)</f>
        <v>1.00005559762425</v>
      </c>
      <c r="E282" s="26" t="n">
        <f aca="false">B282-D282</f>
        <v>-5.55976242515577E-005</v>
      </c>
      <c r="F282" s="91" t="n">
        <f aca="false">F281+E282</f>
        <v>4.97441164360564</v>
      </c>
    </row>
    <row r="283" customFormat="false" ht="12.75" hidden="false" customHeight="false" outlineLevel="0" collapsed="false">
      <c r="A283" s="90" t="n">
        <v>271</v>
      </c>
      <c r="B283" s="26" t="n">
        <v>1</v>
      </c>
      <c r="C283" s="26" t="n">
        <f aca="false">K*E283+F283*OnebyTi+Td*(E283-E282)</f>
        <v>0.995706464358026</v>
      </c>
      <c r="D283" s="26" t="n">
        <f aca="true">IF(ROW()-12&lt;D,0,OFFSET(C283,-D-1,0)*b-D282*a)</f>
        <v>0.999408816913349</v>
      </c>
      <c r="E283" s="26" t="n">
        <f aca="false">B283-D283</f>
        <v>0.000591183086650626</v>
      </c>
      <c r="F283" s="91" t="n">
        <f aca="false">F282+E283</f>
        <v>4.97500282669229</v>
      </c>
    </row>
    <row r="284" customFormat="false" ht="12.75" hidden="false" customHeight="false" outlineLevel="0" collapsed="false">
      <c r="A284" s="90" t="n">
        <v>272</v>
      </c>
      <c r="B284" s="26" t="n">
        <v>1</v>
      </c>
      <c r="C284" s="26" t="n">
        <f aca="false">K*E284+F284*OnebyTi+Td*(E284-E283)</f>
        <v>0.995965941374913</v>
      </c>
      <c r="D284" s="26" t="n">
        <f aca="true">IF(ROW()-12&lt;D,0,OFFSET(C284,-D-1,0)*b-D283*a)</f>
        <v>0.99880264682838</v>
      </c>
      <c r="E284" s="26" t="n">
        <f aca="false">B284-D284</f>
        <v>0.00119735317161951</v>
      </c>
      <c r="F284" s="91" t="n">
        <f aca="false">F283+E284</f>
        <v>4.97620017986391</v>
      </c>
    </row>
    <row r="285" customFormat="false" ht="12.75" hidden="false" customHeight="false" outlineLevel="0" collapsed="false">
      <c r="A285" s="90" t="n">
        <v>273</v>
      </c>
      <c r="B285" s="26" t="n">
        <v>1</v>
      </c>
      <c r="C285" s="26" t="n">
        <f aca="false">K*E285+F285*OnebyTi+Td*(E285-E284)</f>
        <v>0.996316718299151</v>
      </c>
      <c r="D285" s="26" t="n">
        <f aca="true">IF(ROW()-12&lt;D,0,OFFSET(C285,-D-1,0)*b-D284*a)</f>
        <v>0.998250741924624</v>
      </c>
      <c r="E285" s="26" t="n">
        <f aca="false">B285-D285</f>
        <v>0.00174925807537585</v>
      </c>
      <c r="F285" s="91" t="n">
        <f aca="false">F284+E285</f>
        <v>4.97794943793929</v>
      </c>
    </row>
    <row r="286" customFormat="false" ht="12.75" hidden="false" customHeight="false" outlineLevel="0" collapsed="false">
      <c r="A286" s="90" t="n">
        <v>274</v>
      </c>
      <c r="B286" s="26" t="n">
        <v>1</v>
      </c>
      <c r="C286" s="26" t="n">
        <f aca="false">K*E286+F286*OnebyTi+Td*(E286-E285)</f>
        <v>0.996746328599524</v>
      </c>
      <c r="D286" s="26" t="n">
        <f aca="true">IF(ROW()-12&lt;D,0,OFFSET(C286,-D-1,0)*b-D285*a)</f>
        <v>0.997764846856121</v>
      </c>
      <c r="E286" s="26" t="n">
        <f aca="false">B286-D286</f>
        <v>0.00223515314387857</v>
      </c>
      <c r="F286" s="91" t="n">
        <f aca="false">F285+E286</f>
        <v>4.98018459108316</v>
      </c>
    </row>
    <row r="287" customFormat="false" ht="12.75" hidden="false" customHeight="false" outlineLevel="0" collapsed="false">
      <c r="A287" s="90" t="n">
        <v>275</v>
      </c>
      <c r="B287" s="26" t="n">
        <v>1</v>
      </c>
      <c r="C287" s="26" t="n">
        <f aca="false">K*E287+F287*OnebyTi+Td*(E287-E286)</f>
        <v>0.997240815656596</v>
      </c>
      <c r="D287" s="26" t="n">
        <f aca="true">IF(ROW()-12&lt;D,0,OFFSET(C287,-D-1,0)*b-D286*a)</f>
        <v>0.997354576473968</v>
      </c>
      <c r="E287" s="26" t="n">
        <f aca="false">B287-D287</f>
        <v>0.00264542352603225</v>
      </c>
      <c r="F287" s="91" t="n">
        <f aca="false">F286+E287</f>
        <v>4.9828300146092</v>
      </c>
    </row>
    <row r="288" customFormat="false" ht="12.75" hidden="false" customHeight="false" outlineLevel="0" collapsed="false">
      <c r="A288" s="90" t="n">
        <v>276</v>
      </c>
      <c r="B288" s="26" t="n">
        <v>1</v>
      </c>
      <c r="C288" s="26" t="n">
        <f aca="false">K*E288+F288*OnebyTi+Td*(E288-E287)</f>
        <v>0.997785143581758</v>
      </c>
      <c r="D288" s="26" t="n">
        <f aca="true">IF(ROW()-12&lt;D,0,OFFSET(C288,-D-1,0)*b-D287*a)</f>
        <v>0.997027258318499</v>
      </c>
      <c r="E288" s="26" t="n">
        <f aca="false">B288-D288</f>
        <v>0.00297274168150097</v>
      </c>
      <c r="F288" s="91" t="n">
        <f aca="false">F287+E288</f>
        <v>4.9858027562907</v>
      </c>
    </row>
    <row r="289" customFormat="false" ht="12.75" hidden="false" customHeight="false" outlineLevel="0" collapsed="false">
      <c r="A289" s="90" t="n">
        <v>277</v>
      </c>
      <c r="B289" s="26" t="n">
        <v>1</v>
      </c>
      <c r="C289" s="26" t="n">
        <f aca="false">K*E289+F289*OnebyTi+Td*(E289-E288)</f>
        <v>0.99836361888711</v>
      </c>
      <c r="D289" s="26" t="n">
        <f aca="true">IF(ROW()-12&lt;D,0,OFFSET(C289,-D-1,0)*b-D288*a)</f>
        <v>0.996787838991945</v>
      </c>
      <c r="E289" s="26" t="n">
        <f aca="false">B289-D289</f>
        <v>0.0032121610080551</v>
      </c>
      <c r="F289" s="91" t="n">
        <f aca="false">F288+E289</f>
        <v>4.98901491729875</v>
      </c>
    </row>
    <row r="290" customFormat="false" ht="12.75" hidden="false" customHeight="false" outlineLevel="0" collapsed="false">
      <c r="A290" s="90" t="n">
        <v>278</v>
      </c>
      <c r="B290" s="26" t="n">
        <v>1</v>
      </c>
      <c r="C290" s="26" t="n">
        <f aca="false">K*E290+F290*OnebyTi+Td*(E290-E289)</f>
        <v>0.998960311952879</v>
      </c>
      <c r="D290" s="26" t="n">
        <f aca="true">IF(ROW()-12&lt;D,0,OFFSET(C290,-D-1,0)*b-D289*a)</f>
        <v>0.996638854229859</v>
      </c>
      <c r="E290" s="26" t="n">
        <f aca="false">B290-D290</f>
        <v>0.00336114577014146</v>
      </c>
      <c r="F290" s="91" t="n">
        <f aca="false">F289+E290</f>
        <v>4.99237606306889</v>
      </c>
    </row>
    <row r="291" customFormat="false" ht="12.75" hidden="false" customHeight="false" outlineLevel="0" collapsed="false">
      <c r="A291" s="90" t="n">
        <v>279</v>
      </c>
      <c r="B291" s="26" t="n">
        <v>1</v>
      </c>
      <c r="C291" s="26" t="n">
        <f aca="false">K*E291+F291*OnebyTi+Td*(E291-E290)</f>
        <v>0.999559467683657</v>
      </c>
      <c r="D291" s="26" t="n">
        <f aca="true">IF(ROW()-12&lt;D,0,OFFSET(C291,-D-1,0)*b-D290*a)</f>
        <v>0.996580460892293</v>
      </c>
      <c r="E291" s="26" t="n">
        <f aca="false">B291-D291</f>
        <v>0.00341953910770731</v>
      </c>
      <c r="F291" s="91" t="n">
        <f aca="false">F290+E291</f>
        <v>4.9957956021766</v>
      </c>
    </row>
    <row r="292" customFormat="false" ht="12.75" hidden="false" customHeight="false" outlineLevel="0" collapsed="false">
      <c r="A292" s="90" t="n">
        <v>280</v>
      </c>
      <c r="B292" s="26" t="n">
        <v>1</v>
      </c>
      <c r="C292" s="26" t="n">
        <f aca="false">K*E292+F292*OnebyTi+Td*(E292-E291)</f>
        <v>1.00014589543894</v>
      </c>
      <c r="D292" s="26" t="n">
        <f aca="true">IF(ROW()-12&lt;D,0,OFFSET(C292,-D-1,0)*b-D291*a)</f>
        <v>0.996610527606671</v>
      </c>
      <c r="E292" s="26" t="n">
        <f aca="false">B292-D292</f>
        <v>0.00338947239332898</v>
      </c>
      <c r="F292" s="91" t="n">
        <f aca="false">F291+E292</f>
        <v>4.99918507456993</v>
      </c>
    </row>
    <row r="293" customFormat="false" ht="12.75" hidden="false" customHeight="false" outlineLevel="0" collapsed="false">
      <c r="A293" s="90" t="n">
        <v>281</v>
      </c>
      <c r="B293" s="26" t="n">
        <v>1</v>
      </c>
      <c r="C293" s="26" t="n">
        <f aca="false">K*E293+F293*OnebyTi+Td*(E293-E292)</f>
        <v>1.00070532923978</v>
      </c>
      <c r="D293" s="26" t="n">
        <f aca="true">IF(ROW()-12&lt;D,0,OFFSET(C293,-D-1,0)*b-D292*a)</f>
        <v>0.996724779446825</v>
      </c>
      <c r="E293" s="26" t="n">
        <f aca="false">B293-D293</f>
        <v>0.00327522055317508</v>
      </c>
      <c r="F293" s="91" t="n">
        <f aca="false">F292+E293</f>
        <v>5.00246029512311</v>
      </c>
    </row>
    <row r="294" customFormat="false" ht="12.75" hidden="false" customHeight="false" outlineLevel="0" collapsed="false">
      <c r="A294" s="90" t="n">
        <v>282</v>
      </c>
      <c r="B294" s="26" t="n">
        <v>1</v>
      </c>
      <c r="C294" s="26" t="n">
        <f aca="false">K*E294+F294*OnebyTi+Td*(E294-E293)</f>
        <v>1.00122475035991</v>
      </c>
      <c r="D294" s="26" t="n">
        <f aca="true">IF(ROW()-12&lt;D,0,OFFSET(C294,-D-1,0)*b-D293*a)</f>
        <v>0.996916990855027</v>
      </c>
      <c r="E294" s="26" t="n">
        <f aca="false">B294-D294</f>
        <v>0.00308300914497261</v>
      </c>
      <c r="F294" s="91" t="n">
        <f aca="false">F293+E294</f>
        <v>5.00554330426808</v>
      </c>
    </row>
    <row r="295" customFormat="false" ht="12.75" hidden="false" customHeight="false" outlineLevel="0" collapsed="false">
      <c r="A295" s="90" t="n">
        <v>283</v>
      </c>
      <c r="B295" s="26" t="n">
        <v>1</v>
      </c>
      <c r="C295" s="26" t="n">
        <f aca="false">K*E295+F295*OnebyTi+Td*(E295-E294)</f>
        <v>1.00169266567097</v>
      </c>
      <c r="D295" s="26" t="n">
        <f aca="true">IF(ROW()-12&lt;D,0,OFFSET(C295,-D-1,0)*b-D294*a)</f>
        <v>0.997179220028979</v>
      </c>
      <c r="E295" s="26" t="n">
        <f aca="false">B295-D295</f>
        <v>0.0028207799710207</v>
      </c>
      <c r="F295" s="91" t="n">
        <f aca="false">F294+E295</f>
        <v>5.0083640842391</v>
      </c>
    </row>
    <row r="296" customFormat="false" ht="12.75" hidden="false" customHeight="false" outlineLevel="0" collapsed="false">
      <c r="A296" s="90" t="n">
        <v>284</v>
      </c>
      <c r="B296" s="26" t="n">
        <v>1</v>
      </c>
      <c r="C296" s="26" t="n">
        <f aca="false">K*E296+F296*OnebyTi+Td*(E296-E295)</f>
        <v>1.00209933648986</v>
      </c>
      <c r="D296" s="26" t="n">
        <f aca="true">IF(ROW()-12&lt;D,0,OFFSET(C296,-D-1,0)*b-D295*a)</f>
        <v>0.997502077220723</v>
      </c>
      <c r="E296" s="26" t="n">
        <f aca="false">B296-D296</f>
        <v>0.00249792277927652</v>
      </c>
      <c r="F296" s="91" t="n">
        <f aca="false">F295+E296</f>
        <v>5.01086200701838</v>
      </c>
    </row>
    <row r="297" customFormat="false" ht="12.75" hidden="false" customHeight="false" outlineLevel="0" collapsed="false">
      <c r="A297" s="90" t="n">
        <v>285</v>
      </c>
      <c r="B297" s="26" t="n">
        <v>1</v>
      </c>
      <c r="C297" s="26" t="n">
        <f aca="false">K*E297+F297*OnebyTi+Td*(E297-E296)</f>
        <v>1.00243695413167</v>
      </c>
      <c r="D297" s="26" t="n">
        <f aca="true">IF(ROW()-12&lt;D,0,OFFSET(C297,-D-1,0)*b-D296*a)</f>
        <v>0.997875018840564</v>
      </c>
      <c r="E297" s="26" t="n">
        <f aca="false">B297-D297</f>
        <v>0.00212498115943605</v>
      </c>
      <c r="F297" s="91" t="n">
        <f aca="false">F296+E297</f>
        <v>5.01298698817781</v>
      </c>
    </row>
    <row r="298" customFormat="false" ht="12.75" hidden="false" customHeight="false" outlineLevel="0" collapsed="false">
      <c r="A298" s="90" t="n">
        <v>286</v>
      </c>
      <c r="B298" s="26" t="n">
        <v>1</v>
      </c>
      <c r="C298" s="26" t="n">
        <f aca="false">K*E298+F298*OnebyTi+Td*(E298-E297)</f>
        <v>1.0026997598653</v>
      </c>
      <c r="D298" s="26" t="n">
        <f aca="true">IF(ROW()-12&lt;D,0,OFFSET(C298,-D-1,0)*b-D297*a)</f>
        <v>0.998286658931404</v>
      </c>
      <c r="E298" s="26" t="n">
        <f aca="false">B298-D298</f>
        <v>0.00171334106859544</v>
      </c>
      <c r="F298" s="91" t="n">
        <f aca="false">F297+E298</f>
        <v>5.01470032924641</v>
      </c>
    </row>
    <row r="299" customFormat="false" ht="12.75" hidden="false" customHeight="false" outlineLevel="0" collapsed="false">
      <c r="A299" s="90" t="n">
        <v>287</v>
      </c>
      <c r="B299" s="26" t="n">
        <v>1</v>
      </c>
      <c r="C299" s="26" t="n">
        <f aca="false">K*E299+F299*OnebyTi+Td*(E299-E298)</f>
        <v>1.0028841084609</v>
      </c>
      <c r="D299" s="26" t="n">
        <f aca="true">IF(ROW()-12&lt;D,0,OFFSET(C299,-D-1,0)*b-D298*a)</f>
        <v>0.998725089476757</v>
      </c>
      <c r="E299" s="26" t="n">
        <f aca="false">B299-D299</f>
        <v>0.00127491052324269</v>
      </c>
      <c r="F299" s="91" t="n">
        <f aca="false">F298+E299</f>
        <v>5.01597523976965</v>
      </c>
    </row>
    <row r="300" customFormat="false" ht="12.75" hidden="false" customHeight="false" outlineLevel="0" collapsed="false">
      <c r="A300" s="90" t="n">
        <v>288</v>
      </c>
      <c r="B300" s="26" t="n">
        <v>1</v>
      </c>
      <c r="C300" s="26" t="n">
        <f aca="false">K*E300+F300*OnebyTi+Td*(E300-E299)</f>
        <v>1.0029884759713</v>
      </c>
      <c r="D300" s="26" t="n">
        <f aca="true">IF(ROW()-12&lt;D,0,OFFSET(C300,-D-1,0)*b-D299*a)</f>
        <v>0.999178201122607</v>
      </c>
      <c r="E300" s="26" t="n">
        <f aca="false">B300-D300</f>
        <v>0.000821798877393087</v>
      </c>
      <c r="F300" s="91" t="n">
        <f aca="false">F299+E300</f>
        <v>5.01679703864704</v>
      </c>
    </row>
    <row r="301" customFormat="false" ht="12.75" hidden="false" customHeight="false" outlineLevel="0" collapsed="false">
      <c r="A301" s="90" t="n">
        <v>289</v>
      </c>
      <c r="B301" s="26" t="n">
        <v>1</v>
      </c>
      <c r="C301" s="26" t="n">
        <f aca="false">K*E301+F301*OnebyTi+Td*(E301-E300)</f>
        <v>1.003013413769</v>
      </c>
      <c r="D301" s="26" t="n">
        <f aca="true">IF(ROW()-12&lt;D,0,OFFSET(C301,-D-1,0)*b-D300*a)</f>
        <v>0.999633996217701</v>
      </c>
      <c r="E301" s="26" t="n">
        <f aca="false">B301-D301</f>
        <v>0.000366003782299118</v>
      </c>
      <c r="F301" s="91" t="n">
        <f aca="false">F300+E301</f>
        <v>5.01716304242934</v>
      </c>
    </row>
    <row r="302" customFormat="false" ht="12.75" hidden="false" customHeight="false" outlineLevel="0" collapsed="false">
      <c r="A302" s="90" t="n">
        <v>290</v>
      </c>
      <c r="B302" s="26" t="n">
        <v>1</v>
      </c>
      <c r="C302" s="26" t="n">
        <f aca="false">K*E302+F302*OnebyTi+Td*(E302-E301)</f>
        <v>1.00296145213366</v>
      </c>
      <c r="D302" s="26" t="n">
        <f aca="true">IF(ROW()-12&lt;D,0,OFFSET(C302,-D-1,0)*b-D301*a)</f>
        <v>1.00008088659224</v>
      </c>
      <c r="E302" s="26" t="n">
        <f aca="false">B302-D302</f>
        <v>-8.08865922414803E-005</v>
      </c>
      <c r="F302" s="91" t="n">
        <f aca="false">F301+E302</f>
        <v>5.0170821558371</v>
      </c>
    </row>
    <row r="303" customFormat="false" ht="12.75" hidden="false" customHeight="false" outlineLevel="0" collapsed="false">
      <c r="A303" s="90" t="n">
        <v>291</v>
      </c>
      <c r="B303" s="26" t="n">
        <v>1</v>
      </c>
      <c r="C303" s="26" t="n">
        <f aca="false">K*E303+F303*OnebyTi+Td*(E303-E302)</f>
        <v>1.00283695782461</v>
      </c>
      <c r="D303" s="26" t="n">
        <f aca="true">IF(ROW()-12&lt;D,0,OFFSET(C303,-D-1,0)*b-D302*a)</f>
        <v>1.00050796918081</v>
      </c>
      <c r="E303" s="26" t="n">
        <f aca="false">B303-D303</f>
        <v>-0.000507969180810308</v>
      </c>
      <c r="F303" s="91" t="n">
        <f aca="false">F302+E303</f>
        <v>5.01657418665629</v>
      </c>
    </row>
    <row r="304" customFormat="false" ht="12.75" hidden="false" customHeight="false" outlineLevel="0" collapsed="false">
      <c r="A304" s="90" t="n">
        <v>292</v>
      </c>
      <c r="B304" s="26" t="n">
        <v>1</v>
      </c>
      <c r="C304" s="26" t="n">
        <f aca="false">K*E304+F304*OnebyTi+Td*(E304-E303)</f>
        <v>1.00264595105619</v>
      </c>
      <c r="D304" s="26" t="n">
        <f aca="true">IF(ROW()-12&lt;D,0,OFFSET(C304,-D-1,0)*b-D303*a)</f>
        <v>1.0009052734276</v>
      </c>
      <c r="E304" s="26" t="n">
        <f aca="false">B304-D304</f>
        <v>-0.000905273427598496</v>
      </c>
      <c r="F304" s="91" t="n">
        <f aca="false">F303+E304</f>
        <v>5.01566891322869</v>
      </c>
    </row>
    <row r="305" customFormat="false" ht="12.75" hidden="false" customHeight="false" outlineLevel="0" collapsed="false">
      <c r="A305" s="90" t="n">
        <v>293</v>
      </c>
      <c r="B305" s="26" t="n">
        <v>1</v>
      </c>
      <c r="C305" s="26" t="n">
        <f aca="false">K*E305+F305*OnebyTi+Td*(E305-E304)</f>
        <v>1.00239588810031</v>
      </c>
      <c r="D305" s="26" t="n">
        <f aca="true">IF(ROW()-12&lt;D,0,OFFSET(C305,-D-1,0)*b-D304*a)</f>
        <v>1.00126397536387</v>
      </c>
      <c r="E305" s="26" t="n">
        <f aca="false">B305-D305</f>
        <v>-0.00126397536386835</v>
      </c>
      <c r="F305" s="91" t="n">
        <f aca="false">F304+E305</f>
        <v>5.01440493786483</v>
      </c>
    </row>
    <row r="306" customFormat="false" ht="12.75" hidden="false" customHeight="false" outlineLevel="0" collapsed="false">
      <c r="A306" s="90" t="n">
        <v>294</v>
      </c>
      <c r="B306" s="26" t="n">
        <v>1</v>
      </c>
      <c r="C306" s="26" t="n">
        <f aca="false">K*E306+F306*OnebyTi+Td*(E306-E305)</f>
        <v>1.00209541635945</v>
      </c>
      <c r="D306" s="26" t="n">
        <f aca="true">IF(ROW()-12&lt;D,0,OFFSET(C306,-D-1,0)*b-D305*a)</f>
        <v>1.00157657429029</v>
      </c>
      <c r="E306" s="26" t="n">
        <f aca="false">B306-D306</f>
        <v>-0.00157657429029379</v>
      </c>
      <c r="F306" s="91" t="n">
        <f aca="false">F305+E306</f>
        <v>5.01282836357453</v>
      </c>
    </row>
    <row r="307" customFormat="false" ht="12.75" hidden="false" customHeight="false" outlineLevel="0" collapsed="false">
      <c r="A307" s="90" t="n">
        <v>295</v>
      </c>
      <c r="B307" s="26" t="n">
        <v>1</v>
      </c>
      <c r="C307" s="26" t="n">
        <f aca="false">K*E307+F307*OnebyTi+Td*(E307-E306)</f>
        <v>1.00175410917449</v>
      </c>
      <c r="D307" s="26" t="n">
        <f aca="true">IF(ROW()-12&lt;D,0,OFFSET(C307,-D-1,0)*b-D306*a)</f>
        <v>1.00183702910055</v>
      </c>
      <c r="E307" s="26" t="n">
        <f aca="false">B307-D307</f>
        <v>-0.00183702910054762</v>
      </c>
      <c r="F307" s="91" t="n">
        <f aca="false">F306+E307</f>
        <v>5.01099133447398</v>
      </c>
    </row>
    <row r="308" customFormat="false" ht="12.75" hidden="false" customHeight="false" outlineLevel="0" collapsed="false">
      <c r="A308" s="90" t="n">
        <v>296</v>
      </c>
      <c r="B308" s="26" t="n">
        <v>1</v>
      </c>
      <c r="C308" s="26" t="n">
        <f aca="false">K*E308+F308*OnebyTi+Td*(E308-E307)</f>
        <v>1.00138218785327</v>
      </c>
      <c r="D308" s="26" t="n">
        <f aca="true">IF(ROW()-12&lt;D,0,OFFSET(C308,-D-1,0)*b-D307*a)</f>
        <v>1.00204085241698</v>
      </c>
      <c r="E308" s="26" t="n">
        <f aca="false">B308-D308</f>
        <v>-0.00204085241698082</v>
      </c>
      <c r="F308" s="91" t="n">
        <f aca="false">F307+E308</f>
        <v>5.008950482057</v>
      </c>
    </row>
    <row r="309" customFormat="false" ht="12.75" hidden="false" customHeight="false" outlineLevel="0" collapsed="false">
      <c r="A309" s="90" t="n">
        <v>297</v>
      </c>
      <c r="B309" s="26" t="n">
        <v>1</v>
      </c>
      <c r="C309" s="26" t="n">
        <f aca="false">K*E309+F309*OnebyTi+Td*(E309-E308)</f>
        <v>1.00099023843028</v>
      </c>
      <c r="D309" s="26" t="n">
        <f aca="true">IF(ROW()-12&lt;D,0,OFFSET(C309,-D-1,0)*b-D308*a)</f>
        <v>1.00218516184469</v>
      </c>
      <c r="E309" s="26" t="n">
        <f aca="false">B309-D309</f>
        <v>-0.00218516184469197</v>
      </c>
      <c r="F309" s="91" t="n">
        <f aca="false">F308+E309</f>
        <v>5.00676532021231</v>
      </c>
    </row>
    <row r="310" customFormat="false" ht="12.75" hidden="false" customHeight="false" outlineLevel="0" collapsed="false">
      <c r="A310" s="90" t="n">
        <v>298</v>
      </c>
      <c r="B310" s="26" t="n">
        <v>1</v>
      </c>
      <c r="C310" s="26" t="n">
        <f aca="false">K*E310+F310*OnebyTi+Td*(E310-E309)</f>
        <v>1.00058893050169</v>
      </c>
      <c r="D310" s="26" t="n">
        <f aca="true">IF(ROW()-12&lt;D,0,OFFSET(C310,-D-1,0)*b-D309*a)</f>
        <v>1.00226868875805</v>
      </c>
      <c r="E310" s="26" t="n">
        <f aca="false">B310-D310</f>
        <v>-0.00226868875805009</v>
      </c>
      <c r="F310" s="91" t="n">
        <f aca="false">F309+E310</f>
        <v>5.00449663145426</v>
      </c>
    </row>
    <row r="311" customFormat="false" ht="12.75" hidden="false" customHeight="false" outlineLevel="0" collapsed="false">
      <c r="A311" s="90" t="n">
        <v>299</v>
      </c>
      <c r="B311" s="26" t="n">
        <v>1</v>
      </c>
      <c r="C311" s="26" t="n">
        <f aca="false">K*E311+F311*OnebyTi+Td*(E311-E310)</f>
        <v>1.00018874513576</v>
      </c>
      <c r="D311" s="26" t="n">
        <f aca="true">IF(ROW()-12&lt;D,0,OFFSET(C311,-D-1,0)*b-D310*a)</f>
        <v>1.00229174608703</v>
      </c>
      <c r="E311" s="26" t="n">
        <f aca="false">B311-D311</f>
        <v>-0.0022917460870302</v>
      </c>
      <c r="F311" s="91" t="n">
        <f aca="false">F310+E311</f>
        <v>5.00220488536723</v>
      </c>
    </row>
    <row r="312" customFormat="false" ht="13.5" hidden="false" customHeight="false" outlineLevel="0" collapsed="false">
      <c r="A312" s="93" t="n">
        <v>300</v>
      </c>
      <c r="B312" s="94" t="n">
        <v>1</v>
      </c>
      <c r="C312" s="94" t="n">
        <f aca="false">K*E312+F312*OnebyTi+Td*(E312-E311)</f>
        <v>0.999799718351764</v>
      </c>
      <c r="D312" s="94" t="n">
        <f aca="true">IF(ROW()-12&lt;D,0,OFFSET(C312,-D-1,0)*b-D311*a)</f>
        <v>1.00225615754516</v>
      </c>
      <c r="E312" s="94" t="n">
        <f aca="false">B312-D312</f>
        <v>-0.00225615754516362</v>
      </c>
      <c r="F312" s="95" t="n">
        <f aca="false">F311+E312</f>
        <v>4.99994872782207</v>
      </c>
    </row>
  </sheetData>
  <mergeCells count="1">
    <mergeCell ref="H2:H10"/>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LibreOffice/7.3.5.2$Windows_X86_64 LibreOffice_project/184fe81b8c8c30d8b5082578aee2fed2ea847c01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2009-03-13T04:59:52Z</dcterms:created>
  <dc:creator>S BHARADWAJ REDDY</dc:creator>
  <dc:description/>
  <dc:language>en-CA</dc:language>
  <cp:lastModifiedBy>sbharadwaj.r</cp:lastModifiedBy>
  <dcterms:modified xsi:type="dcterms:W3CDTF">2015-05-18T07:10:45Z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