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 tabRatio="684"/>
  </bookViews>
  <sheets>
    <sheet name="业绩评估" sheetId="3" r:id="rId1"/>
    <sheet name="数据来源" sheetId="13" r:id="rId2"/>
    <sheet name="评估说明" sheetId="14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K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K列总分占比</t>
        </r>
      </text>
    </comment>
    <comment ref="L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L列总分占比
</t>
        </r>
      </text>
    </comment>
    <comment ref="M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M列总分占比
</t>
        </r>
      </text>
    </comment>
    <comment ref="K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K列分值和</t>
        </r>
      </text>
    </comment>
    <comment ref="L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I列分值和</t>
        </r>
      </text>
    </comment>
    <comment ref="M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J列分值和</t>
        </r>
      </text>
    </comment>
    <comment ref="K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直属上级评估总分</t>
        </r>
      </text>
    </comment>
    <comment ref="L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有效行数</t>
        </r>
      </text>
    </comment>
    <comment ref="K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总得分</t>
        </r>
      </text>
    </comment>
    <comment ref="C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12"/>
            <rFont val="宋体"/>
            <charset val="134"/>
          </rPr>
          <t>权重和不足100%时，此单元格突出显示为红色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自下季度起调整绩效考评表，下季度工作安排的完成指标将作为重要考核项列入
原则上填写当季度关键考核工作3-5项</t>
        </r>
      </text>
    </comment>
  </commentList>
</comments>
</file>

<file path=xl/sharedStrings.xml><?xml version="1.0" encoding="utf-8"?>
<sst xmlns="http://schemas.openxmlformats.org/spreadsheetml/2006/main" count="132" uniqueCount="105">
  <si>
    <t>员工考评表</t>
  </si>
  <si>
    <t>考核人姓名</t>
  </si>
  <si>
    <t>岗位名称</t>
  </si>
  <si>
    <t>考核周期</t>
  </si>
  <si>
    <t>核算组名称</t>
  </si>
  <si>
    <t>直属上级</t>
  </si>
  <si>
    <t>郭盼盼</t>
  </si>
  <si>
    <t>2019年7月--9月</t>
  </si>
  <si>
    <t>苏展</t>
  </si>
  <si>
    <t>绩效目标考核80%</t>
  </si>
  <si>
    <t>绩效目标</t>
  </si>
  <si>
    <t>权重（100%）</t>
  </si>
  <si>
    <t>目标完成时间</t>
  </si>
  <si>
    <t>具体考核指标要求</t>
  </si>
  <si>
    <t>员工自我评估（员工填写）</t>
  </si>
  <si>
    <t>直属上级评估80%（直属上级评分）</t>
  </si>
  <si>
    <t>工作落实</t>
  </si>
  <si>
    <t>工作效率</t>
  </si>
  <si>
    <t>工作质量</t>
  </si>
  <si>
    <t>工作落实30%</t>
  </si>
  <si>
    <t>工作效率25%</t>
  </si>
  <si>
    <t>工作质量25%</t>
  </si>
  <si>
    <t>每天</t>
  </si>
  <si>
    <t>完全达到要求</t>
  </si>
  <si>
    <t>完全达到期望</t>
  </si>
  <si>
    <t>超出期望</t>
  </si>
  <si>
    <t>综合评估20%（直属上级评分）</t>
  </si>
  <si>
    <t>工作态度5%</t>
  </si>
  <si>
    <t>沟通协作5%</t>
  </si>
  <si>
    <t>信息反馈5%</t>
  </si>
  <si>
    <t>制度执行5%</t>
  </si>
  <si>
    <t>绩效等级</t>
  </si>
  <si>
    <r>
      <rPr>
        <b/>
        <sz val="12"/>
        <color theme="1" tint="0.249977111117893"/>
        <rFont val="微软雅黑"/>
        <charset val="134"/>
      </rPr>
      <t>下季度绩效考核目标（*</t>
    </r>
    <r>
      <rPr>
        <b/>
        <sz val="11"/>
        <color rgb="FFFF0000"/>
        <rFont val="微软雅黑"/>
        <charset val="134"/>
      </rPr>
      <t>必填</t>
    </r>
    <r>
      <rPr>
        <b/>
        <sz val="11"/>
        <color theme="1" tint="0.249977111117893"/>
        <rFont val="微软雅黑"/>
        <charset val="134"/>
      </rPr>
      <t>*，组员初步填写，组长根据任务分配情况修改完善）</t>
    </r>
  </si>
  <si>
    <t>工作内容</t>
  </si>
  <si>
    <t>权重%</t>
  </si>
  <si>
    <t>对k8s进行系统研究</t>
  </si>
  <si>
    <t>研究内容应用到部门技术体系</t>
  </si>
  <si>
    <t>对其他团队进行云原生基础培训</t>
  </si>
  <si>
    <t>确保其他团队学会使用相关产品</t>
  </si>
  <si>
    <t>及时更新上传技术文档</t>
  </si>
  <si>
    <t>上传合格文档到gitlab</t>
  </si>
  <si>
    <t>针对工作内容撰写详细计划</t>
  </si>
  <si>
    <t>计划合格，能够供内部使用</t>
  </si>
  <si>
    <t>个人改进计划（员工填写，组长面签沟通）</t>
  </si>
  <si>
    <t>改进指标</t>
  </si>
  <si>
    <t>期望达到的效果</t>
  </si>
  <si>
    <t>改进计划</t>
  </si>
  <si>
    <t>需要的支持</t>
  </si>
  <si>
    <t>计划完成时间</t>
  </si>
  <si>
    <t>分析问题</t>
  </si>
  <si>
    <t>能够抓住重点，解决问题</t>
  </si>
  <si>
    <t>总结经验，接触扩展更多的知识面</t>
  </si>
  <si>
    <t>组长协助指导方向</t>
  </si>
  <si>
    <t>综合评价</t>
  </si>
  <si>
    <t>该员工的优势或有待提高的方面（直属上级填写）：学习能力较强，工作认真负责</t>
  </si>
  <si>
    <t>对综合、质量、部门总经理提出意见及建议（员工填写）：无</t>
  </si>
  <si>
    <t xml:space="preserve">            本人签字：                                                                                                                                                    组长签字：</t>
  </si>
  <si>
    <t xml:space="preserve">            日期：                                                                                                                                                          日期：</t>
  </si>
  <si>
    <t>被考评人</t>
  </si>
  <si>
    <t>岗位名称：</t>
  </si>
  <si>
    <t>核算组</t>
  </si>
  <si>
    <t>下季度重要工作安排</t>
  </si>
  <si>
    <t>占比</t>
  </si>
  <si>
    <t>规定完成时间</t>
  </si>
  <si>
    <t>任务分解/工作计划制定</t>
  </si>
  <si>
    <t>安排的任务能够 1.自主分解任务 2.沟通计划 3.执行并反馈 4.完成后给出结论</t>
  </si>
  <si>
    <t>工作记录</t>
  </si>
  <si>
    <t>做过的事情有记录，学习的知识有笔记</t>
  </si>
  <si>
    <t>绩效目标完成情况评估说明</t>
  </si>
  <si>
    <t>员工和上级须对期初设定的每一项绩效目标进行评价，完成情况分为五档：</t>
  </si>
  <si>
    <t>评估标准</t>
  </si>
  <si>
    <t>S</t>
  </si>
  <si>
    <t>满足本岗位级别要求，有上升空间，可在本级别内重点培养，进而达到晋级水平</t>
  </si>
  <si>
    <t>90以上</t>
  </si>
  <si>
    <t>A</t>
  </si>
  <si>
    <t>基本满足本级别要求，可塑性强，可再提升</t>
  </si>
  <si>
    <t>80-90</t>
  </si>
  <si>
    <t>B</t>
  </si>
  <si>
    <t>完成本岗位要求，可培养</t>
  </si>
  <si>
    <t>60-80</t>
  </si>
  <si>
    <t>C</t>
  </si>
  <si>
    <t>岗位工作完成度较低，需加强本岗位工作技能水平或考虑转岗</t>
  </si>
  <si>
    <t>60-50</t>
  </si>
  <si>
    <t>D</t>
  </si>
  <si>
    <t>无法完成本岗位工作要求</t>
  </si>
  <si>
    <t>50以下</t>
  </si>
  <si>
    <t>员工自我评估</t>
  </si>
  <si>
    <t>远远超出目标要求</t>
  </si>
  <si>
    <r>
      <rPr>
        <sz val="11"/>
        <color rgb="FF000000"/>
        <rFont val="宋体"/>
        <charset val="134"/>
      </rPr>
      <t>在绩效周期内，已</t>
    </r>
    <r>
      <rPr>
        <u/>
        <sz val="11"/>
        <color rgb="FF000000"/>
        <rFont val="宋体"/>
        <charset val="134"/>
      </rPr>
      <t>远远超过</t>
    </r>
    <r>
      <rPr>
        <sz val="11"/>
        <color rgb="FF000000"/>
        <rFont val="宋体"/>
        <charset val="134"/>
      </rPr>
      <t>关键职责/目标的要求；实际工作成绩已</t>
    </r>
    <r>
      <rPr>
        <u/>
        <sz val="11"/>
        <color rgb="FF000000"/>
        <rFont val="宋体"/>
        <charset val="134"/>
      </rPr>
      <t>远远超出</t>
    </r>
    <r>
      <rPr>
        <sz val="11"/>
        <color rgb="FF000000"/>
        <rFont val="宋体"/>
        <charset val="134"/>
      </rPr>
      <t>既定目标。</t>
    </r>
  </si>
  <si>
    <t>超出目标要求</t>
  </si>
  <si>
    <r>
      <rPr>
        <sz val="11"/>
        <color rgb="FF000000"/>
        <rFont val="宋体"/>
        <charset val="134"/>
      </rPr>
      <t>在绩效周期内，已</t>
    </r>
    <r>
      <rPr>
        <u/>
        <sz val="11"/>
        <color rgb="FF000000"/>
        <rFont val="宋体"/>
        <charset val="134"/>
      </rPr>
      <t>明显超过</t>
    </r>
    <r>
      <rPr>
        <sz val="11"/>
        <color rgb="FF000000"/>
        <rFont val="宋体"/>
        <charset val="134"/>
      </rPr>
      <t>关键职责/目标的要求；实际工作成绩已</t>
    </r>
    <r>
      <rPr>
        <u/>
        <sz val="11"/>
        <color rgb="FF000000"/>
        <rFont val="宋体"/>
        <charset val="134"/>
      </rPr>
      <t>完全超出</t>
    </r>
    <r>
      <rPr>
        <sz val="11"/>
        <color rgb="FF000000"/>
        <rFont val="宋体"/>
        <charset val="134"/>
      </rPr>
      <t>既定目标。</t>
    </r>
  </si>
  <si>
    <r>
      <rPr>
        <sz val="11"/>
        <color rgb="FF000000"/>
        <rFont val="宋体"/>
        <charset val="134"/>
      </rPr>
      <t>在绩效周期内，可</t>
    </r>
    <r>
      <rPr>
        <u/>
        <sz val="11"/>
        <color rgb="FF000000"/>
        <rFont val="宋体"/>
        <charset val="134"/>
      </rPr>
      <t>完全满足</t>
    </r>
    <r>
      <rPr>
        <sz val="11"/>
        <color rgb="FF000000"/>
        <rFont val="宋体"/>
        <charset val="134"/>
      </rPr>
      <t>关键职责/目标的要求；并会</t>
    </r>
    <r>
      <rPr>
        <u/>
        <sz val="11"/>
        <color rgb="FF000000"/>
        <rFont val="宋体"/>
        <charset val="134"/>
      </rPr>
      <t>偶尔超过</t>
    </r>
    <r>
      <rPr>
        <sz val="11"/>
        <color rgb="FF000000"/>
        <rFont val="宋体"/>
        <charset val="134"/>
      </rPr>
      <t>工作要求。</t>
    </r>
  </si>
  <si>
    <t>部分达到要求</t>
  </si>
  <si>
    <r>
      <rPr>
        <sz val="11"/>
        <color rgb="FF000000"/>
        <rFont val="宋体"/>
        <charset val="134"/>
      </rPr>
      <t>在绩效周期内，可</t>
    </r>
    <r>
      <rPr>
        <u/>
        <sz val="11"/>
        <color rgb="FF000000"/>
        <rFont val="宋体"/>
        <charset val="134"/>
      </rPr>
      <t>部分（</t>
    </r>
    <r>
      <rPr>
        <u/>
        <sz val="11"/>
        <color rgb="FF000000"/>
        <rFont val="宋体"/>
        <charset val="134"/>
      </rPr>
      <t>8</t>
    </r>
    <r>
      <rPr>
        <u/>
        <sz val="11"/>
        <color rgb="FF000000"/>
        <rFont val="宋体"/>
        <charset val="134"/>
      </rPr>
      <t>0%或以上）达到</t>
    </r>
    <r>
      <rPr>
        <sz val="11"/>
        <color rgb="FF000000"/>
        <rFont val="宋体"/>
        <charset val="134"/>
      </rPr>
      <t>关键职责/目标，而</t>
    </r>
    <r>
      <rPr>
        <u/>
        <sz val="11"/>
        <color rgb="FF000000"/>
        <rFont val="宋体"/>
        <charset val="134"/>
      </rPr>
      <t>其他部分未能达到</t>
    </r>
    <r>
      <rPr>
        <sz val="11"/>
        <color rgb="FF000000"/>
        <rFont val="宋体"/>
        <charset val="134"/>
      </rPr>
      <t>期望值；对于所分配的工作（包括新任务）</t>
    </r>
    <r>
      <rPr>
        <u/>
        <sz val="11"/>
        <color rgb="FF000000"/>
        <rFont val="宋体"/>
        <charset val="134"/>
      </rPr>
      <t>不能全部符合</t>
    </r>
    <r>
      <rPr>
        <sz val="11"/>
        <color rgb="FF000000"/>
        <rFont val="宋体"/>
        <charset val="134"/>
      </rPr>
      <t>要求</t>
    </r>
  </si>
  <si>
    <t>远低于要求</t>
  </si>
  <si>
    <r>
      <rPr>
        <sz val="11"/>
        <color indexed="8"/>
        <rFont val="宋体"/>
        <charset val="134"/>
      </rPr>
      <t>在绩效周期内，实际绩效</t>
    </r>
    <r>
      <rPr>
        <u/>
        <sz val="11"/>
        <color indexed="8"/>
        <rFont val="宋体"/>
        <charset val="134"/>
      </rPr>
      <t>未能达到（不足</t>
    </r>
    <r>
      <rPr>
        <u/>
        <sz val="11"/>
        <color indexed="8"/>
        <rFont val="宋体"/>
        <charset val="134"/>
      </rPr>
      <t>80%</t>
    </r>
    <r>
      <rPr>
        <u/>
        <sz val="11"/>
        <color indexed="8"/>
        <rFont val="宋体"/>
        <charset val="134"/>
      </rPr>
      <t>）</t>
    </r>
    <r>
      <rPr>
        <sz val="11"/>
        <color indexed="8"/>
        <rFont val="宋体"/>
        <charset val="134"/>
      </rPr>
      <t>关键目标/责任的期望值。所分配的工作的绩效</t>
    </r>
    <r>
      <rPr>
        <u/>
        <sz val="11"/>
        <color indexed="8"/>
        <rFont val="宋体"/>
        <charset val="134"/>
      </rPr>
      <t>无法满足</t>
    </r>
    <r>
      <rPr>
        <sz val="11"/>
        <color indexed="8"/>
        <rFont val="宋体"/>
        <charset val="134"/>
      </rPr>
      <t>工作要求。</t>
    </r>
  </si>
  <si>
    <t>直属上级评估</t>
  </si>
  <si>
    <t>远远超出期望</t>
  </si>
  <si>
    <r>
      <rPr>
        <sz val="11"/>
        <color rgb="FF000000"/>
        <rFont val="宋体"/>
        <charset val="134"/>
      </rPr>
      <t>在绩效周期内，已</t>
    </r>
    <r>
      <rPr>
        <u/>
        <sz val="11"/>
        <color rgb="FF000000"/>
        <rFont val="宋体"/>
        <charset val="134"/>
      </rPr>
      <t>远远超过</t>
    </r>
    <r>
      <rPr>
        <sz val="11"/>
        <color rgb="FF000000"/>
        <rFont val="宋体"/>
        <charset val="134"/>
      </rPr>
      <t>关键职责/目标的要求；实际工作成绩已</t>
    </r>
    <r>
      <rPr>
        <u/>
        <sz val="11"/>
        <color rgb="FF000000"/>
        <rFont val="宋体"/>
        <charset val="134"/>
      </rPr>
      <t>远远超出</t>
    </r>
    <r>
      <rPr>
        <sz val="11"/>
        <color rgb="FF000000"/>
        <rFont val="宋体"/>
        <charset val="134"/>
      </rPr>
      <t>既定的期望。</t>
    </r>
  </si>
  <si>
    <r>
      <rPr>
        <sz val="11"/>
        <color indexed="8"/>
        <rFont val="宋体"/>
        <charset val="134"/>
      </rPr>
      <t>在绩效周期内，已</t>
    </r>
    <r>
      <rPr>
        <u/>
        <sz val="11"/>
        <color indexed="8"/>
        <rFont val="宋体"/>
        <charset val="134"/>
      </rPr>
      <t>明显超过</t>
    </r>
    <r>
      <rPr>
        <sz val="11"/>
        <color indexed="8"/>
        <rFont val="宋体"/>
        <charset val="134"/>
      </rPr>
      <t>关键职责/目标的要求；实际工作成绩已</t>
    </r>
    <r>
      <rPr>
        <u/>
        <sz val="11"/>
        <color indexed="8"/>
        <rFont val="宋体"/>
        <charset val="134"/>
      </rPr>
      <t>完全超出</t>
    </r>
    <r>
      <rPr>
        <sz val="11"/>
        <color indexed="8"/>
        <rFont val="宋体"/>
        <charset val="134"/>
      </rPr>
      <t>既定的期望。</t>
    </r>
  </si>
  <si>
    <r>
      <rPr>
        <sz val="11"/>
        <color indexed="8"/>
        <rFont val="宋体"/>
        <charset val="134"/>
      </rPr>
      <t>在绩效周期内，可</t>
    </r>
    <r>
      <rPr>
        <u/>
        <sz val="11"/>
        <color indexed="8"/>
        <rFont val="宋体"/>
        <charset val="134"/>
      </rPr>
      <t>完全满足</t>
    </r>
    <r>
      <rPr>
        <sz val="11"/>
        <color indexed="8"/>
        <rFont val="宋体"/>
        <charset val="134"/>
      </rPr>
      <t>关键职责/目标的要求；并会</t>
    </r>
    <r>
      <rPr>
        <u/>
        <sz val="11"/>
        <color indexed="8"/>
        <rFont val="宋体"/>
        <charset val="134"/>
      </rPr>
      <t>偶尔超过</t>
    </r>
    <r>
      <rPr>
        <sz val="11"/>
        <color indexed="8"/>
        <rFont val="宋体"/>
        <charset val="134"/>
      </rPr>
      <t>工作要求。</t>
    </r>
  </si>
  <si>
    <t>部分达到期望</t>
  </si>
  <si>
    <r>
      <rPr>
        <sz val="11"/>
        <color indexed="8"/>
        <rFont val="宋体"/>
        <charset val="134"/>
      </rPr>
      <t>在绩效周期内，可</t>
    </r>
    <r>
      <rPr>
        <u/>
        <sz val="11"/>
        <color indexed="8"/>
        <rFont val="宋体"/>
        <charset val="134"/>
      </rPr>
      <t>部分（</t>
    </r>
    <r>
      <rPr>
        <u/>
        <sz val="11"/>
        <color indexed="8"/>
        <rFont val="宋体"/>
        <charset val="134"/>
      </rPr>
      <t>8</t>
    </r>
    <r>
      <rPr>
        <u/>
        <sz val="11"/>
        <color indexed="8"/>
        <rFont val="宋体"/>
        <charset val="134"/>
      </rPr>
      <t>0%或以上）达到</t>
    </r>
    <r>
      <rPr>
        <sz val="11"/>
        <color indexed="8"/>
        <rFont val="宋体"/>
        <charset val="134"/>
      </rPr>
      <t>关键职责/目标的期望值，而</t>
    </r>
    <r>
      <rPr>
        <u/>
        <sz val="11"/>
        <color indexed="8"/>
        <rFont val="宋体"/>
        <charset val="134"/>
      </rPr>
      <t>其他部分未能达到</t>
    </r>
    <r>
      <rPr>
        <sz val="11"/>
        <color indexed="8"/>
        <rFont val="宋体"/>
        <charset val="134"/>
      </rPr>
      <t>期望值；对于所分配的工作（包括新任务）</t>
    </r>
    <r>
      <rPr>
        <u/>
        <sz val="11"/>
        <color indexed="8"/>
        <rFont val="宋体"/>
        <charset val="134"/>
      </rPr>
      <t>不能全部符合</t>
    </r>
    <r>
      <rPr>
        <sz val="11"/>
        <color indexed="8"/>
        <rFont val="宋体"/>
        <charset val="134"/>
      </rPr>
      <t>要求</t>
    </r>
  </si>
  <si>
    <t>远低于期望</t>
  </si>
  <si>
    <t>返回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</si>
</sst>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yyyy/m/d;@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71">
    <font>
      <sz val="11"/>
      <color theme="1"/>
      <name val="幼圆"/>
      <charset val="134"/>
      <scheme val="minor"/>
    </font>
    <font>
      <b/>
      <sz val="11"/>
      <color indexed="8"/>
      <name val="宋体"/>
      <charset val="134"/>
    </font>
    <font>
      <sz val="10.5"/>
      <color indexed="8"/>
      <name val="宋体"/>
      <charset val="134"/>
    </font>
    <font>
      <b/>
      <sz val="9"/>
      <color indexed="8"/>
      <name val="宋体"/>
      <charset val="134"/>
    </font>
    <font>
      <sz val="11"/>
      <color indexed="8"/>
      <name val="宋体"/>
      <charset val="134"/>
    </font>
    <font>
      <u/>
      <sz val="11"/>
      <color rgb="FF800080"/>
      <name val="宋体"/>
      <charset val="134"/>
    </font>
    <font>
      <sz val="11"/>
      <color rgb="FF000000"/>
      <name val="宋体"/>
      <charset val="134"/>
    </font>
    <font>
      <b/>
      <sz val="14"/>
      <color theme="1"/>
      <name val="宋体"/>
      <charset val="134"/>
    </font>
    <font>
      <b/>
      <sz val="14"/>
      <color theme="1"/>
      <name val="幼圆"/>
      <charset val="134"/>
      <scheme val="minor"/>
    </font>
    <font>
      <sz val="10"/>
      <color theme="1"/>
      <name val="幼圆"/>
      <charset val="134"/>
      <scheme val="minor"/>
    </font>
    <font>
      <b/>
      <sz val="10"/>
      <color theme="8" tint="-0.249977111117893"/>
      <name val="幼圆"/>
      <charset val="134"/>
      <scheme val="minor"/>
    </font>
    <font>
      <sz val="10"/>
      <color theme="8" tint="-0.249977111117893"/>
      <name val="幼圆"/>
      <charset val="134"/>
      <scheme val="minor"/>
    </font>
    <font>
      <sz val="11"/>
      <color theme="8" tint="-0.249977111117893"/>
      <name val="幼圆"/>
      <charset val="134"/>
      <scheme val="minor"/>
    </font>
    <font>
      <b/>
      <sz val="12"/>
      <color theme="0"/>
      <name val="宋体"/>
      <charset val="134"/>
    </font>
    <font>
      <sz val="11"/>
      <color theme="1" tint="0.249977111117893"/>
      <name val="微软雅黑"/>
      <charset val="134"/>
    </font>
    <font>
      <b/>
      <sz val="18"/>
      <color theme="1" tint="0.249977111117893"/>
      <name val="微软雅黑"/>
      <charset val="134"/>
    </font>
    <font>
      <b/>
      <sz val="12"/>
      <color theme="1" tint="0.249977111117893"/>
      <name val="微软雅黑"/>
      <charset val="134"/>
    </font>
    <font>
      <u/>
      <sz val="11"/>
      <color theme="8" tint="-0.249977111117893"/>
      <name val="宋体"/>
      <charset val="134"/>
    </font>
    <font>
      <sz val="11"/>
      <color theme="1" tint="0.249977111117893"/>
      <name val="Arial"/>
      <charset val="134"/>
    </font>
    <font>
      <sz val="11"/>
      <color theme="1" tint="0.249977111117893"/>
      <name val="宋体"/>
      <charset val="134"/>
    </font>
    <font>
      <b/>
      <sz val="12"/>
      <color rgb="FFFF0000"/>
      <name val="微软雅黑"/>
      <charset val="134"/>
    </font>
    <font>
      <sz val="11"/>
      <color theme="0"/>
      <name val="幼圆"/>
      <charset val="134"/>
      <scheme val="minor"/>
    </font>
    <font>
      <sz val="12"/>
      <color theme="1" tint="0.249977111117893"/>
      <name val="微软雅黑"/>
      <charset val="134"/>
    </font>
    <font>
      <sz val="10"/>
      <color theme="1" tint="0.249977111117893"/>
      <name val="微软雅黑"/>
      <charset val="134"/>
    </font>
    <font>
      <sz val="11"/>
      <color theme="1" tint="0.249977111117893"/>
      <name val="微软雅黑"/>
      <charset val="134"/>
    </font>
    <font>
      <sz val="14"/>
      <color theme="1" tint="0.249977111117893"/>
      <name val="微软雅黑"/>
      <charset val="134"/>
    </font>
    <font>
      <b/>
      <sz val="11"/>
      <color theme="1" tint="0.249977111117893"/>
      <name val="微软雅黑"/>
      <charset val="134"/>
    </font>
    <font>
      <u/>
      <sz val="10"/>
      <color theme="1" tint="0.249977111117893"/>
      <name val="微软雅黑"/>
      <charset val="134"/>
    </font>
    <font>
      <sz val="11"/>
      <color rgb="FFFF0000"/>
      <name val="幼圆"/>
      <charset val="0"/>
      <scheme val="minor"/>
    </font>
    <font>
      <b/>
      <sz val="11"/>
      <color rgb="FFFFFFFF"/>
      <name val="幼圆"/>
      <charset val="0"/>
      <scheme val="minor"/>
    </font>
    <font>
      <u/>
      <sz val="11"/>
      <color rgb="FF800080"/>
      <name val="幼圆"/>
      <charset val="0"/>
      <scheme val="minor"/>
    </font>
    <font>
      <sz val="11"/>
      <color rgb="FF3F3F76"/>
      <name val="幼圆"/>
      <charset val="0"/>
      <scheme val="minor"/>
    </font>
    <font>
      <b/>
      <sz val="18"/>
      <color theme="3"/>
      <name val="幼圆"/>
      <charset val="134"/>
      <scheme val="minor"/>
    </font>
    <font>
      <sz val="11"/>
      <color theme="1"/>
      <name val="幼圆"/>
      <charset val="134"/>
      <scheme val="minor"/>
    </font>
    <font>
      <b/>
      <sz val="11"/>
      <color rgb="FFFA7D00"/>
      <name val="幼圆"/>
      <charset val="0"/>
      <scheme val="minor"/>
    </font>
    <font>
      <b/>
      <sz val="11"/>
      <color rgb="FF3F3F3F"/>
      <name val="幼圆"/>
      <charset val="0"/>
      <scheme val="minor"/>
    </font>
    <font>
      <sz val="11"/>
      <color theme="1"/>
      <name val="幼圆"/>
      <charset val="0"/>
      <scheme val="minor"/>
    </font>
    <font>
      <sz val="11"/>
      <color theme="0"/>
      <name val="幼圆"/>
      <charset val="0"/>
      <scheme val="minor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1"/>
      <color rgb="FF9C0006"/>
      <name val="幼圆"/>
      <charset val="0"/>
      <scheme val="minor"/>
    </font>
    <font>
      <i/>
      <sz val="11"/>
      <color rgb="FF7F7F7F"/>
      <name val="幼圆"/>
      <charset val="0"/>
      <scheme val="minor"/>
    </font>
    <font>
      <b/>
      <sz val="13"/>
      <color theme="3"/>
      <name val="幼圆"/>
      <charset val="134"/>
      <scheme val="minor"/>
    </font>
    <font>
      <u/>
      <sz val="11"/>
      <color theme="10"/>
      <name val="宋体"/>
      <charset val="134"/>
    </font>
    <font>
      <sz val="11"/>
      <color indexed="9"/>
      <name val="宋体"/>
      <charset val="134"/>
    </font>
    <font>
      <b/>
      <sz val="11"/>
      <color theme="1"/>
      <name val="幼圆"/>
      <charset val="0"/>
      <scheme val="minor"/>
    </font>
    <font>
      <b/>
      <sz val="15"/>
      <color theme="3"/>
      <name val="幼圆"/>
      <charset val="134"/>
      <scheme val="minor"/>
    </font>
    <font>
      <b/>
      <sz val="11"/>
      <color theme="3"/>
      <name val="幼圆"/>
      <charset val="134"/>
      <scheme val="minor"/>
    </font>
    <font>
      <sz val="11"/>
      <color rgb="FF006100"/>
      <name val="幼圆"/>
      <charset val="0"/>
      <scheme val="minor"/>
    </font>
    <font>
      <sz val="11"/>
      <color rgb="FFFA7D00"/>
      <name val="幼圆"/>
      <charset val="0"/>
      <scheme val="minor"/>
    </font>
    <font>
      <sz val="11"/>
      <color rgb="FF9C6500"/>
      <name val="幼圆"/>
      <charset val="0"/>
      <scheme val="minor"/>
    </font>
    <font>
      <sz val="11"/>
      <color indexed="60"/>
      <name val="宋体"/>
      <charset val="134"/>
    </font>
    <font>
      <sz val="10"/>
      <name val="Arial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12"/>
      <name val="宋体"/>
      <charset val="134"/>
    </font>
    <font>
      <u/>
      <sz val="11"/>
      <color rgb="FF000000"/>
      <name val="宋体"/>
      <charset val="134"/>
    </font>
    <font>
      <u/>
      <sz val="11"/>
      <color indexed="8"/>
      <name val="宋体"/>
      <charset val="134"/>
    </font>
    <font>
      <b/>
      <sz val="11"/>
      <color rgb="FFFF0000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12"/>
      <name val="宋体"/>
      <charset val="134"/>
    </font>
  </fonts>
  <fills count="6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DF79"/>
        <bgColor indexed="64"/>
      </patternFill>
    </fill>
    <fill>
      <patternFill patternType="solid">
        <fgColor rgb="FFC3DDF9"/>
        <bgColor indexed="64"/>
      </patternFill>
    </fill>
    <fill>
      <patternFill patternType="solid">
        <fgColor rgb="FFE3CCF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57575"/>
      </left>
      <right style="thin">
        <color rgb="FF757575"/>
      </right>
      <top style="thin">
        <color rgb="FF757575"/>
      </top>
      <bottom style="thin">
        <color rgb="FF757575"/>
      </bottom>
      <diagonal/>
    </border>
    <border>
      <left style="thin">
        <color rgb="FF757575"/>
      </left>
      <right/>
      <top style="thin">
        <color rgb="FF757575"/>
      </top>
      <bottom style="thin">
        <color rgb="FF757575"/>
      </bottom>
      <diagonal/>
    </border>
    <border>
      <left/>
      <right/>
      <top style="thin">
        <color rgb="FF757575"/>
      </top>
      <bottom style="thin">
        <color rgb="FF757575"/>
      </bottom>
      <diagonal/>
    </border>
    <border>
      <left/>
      <right style="thin">
        <color rgb="FF757575"/>
      </right>
      <top style="thin">
        <color rgb="FF757575"/>
      </top>
      <bottom style="thin">
        <color rgb="FF75757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9" fillId="2" borderId="21" applyNumberFormat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1" fillId="11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0" fillId="2" borderId="22" applyNumberFormat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9" fontId="33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45" fillId="32" borderId="0" applyNumberFormat="0" applyBorder="0" applyAlignment="0" applyProtection="0">
      <alignment vertical="center"/>
    </xf>
    <xf numFmtId="0" fontId="0" fillId="31" borderId="24" applyNumberFormat="0" applyFont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3" fillId="0" borderId="23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8" fillId="0" borderId="27" applyNumberFormat="0" applyFill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5" fillId="12" borderId="19" applyNumberFormat="0" applyAlignment="0" applyProtection="0">
      <alignment vertical="center"/>
    </xf>
    <xf numFmtId="0" fontId="34" fillId="12" borderId="1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9" fillId="10" borderId="17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50" fillId="0" borderId="26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9" fillId="2" borderId="21" applyNumberFormat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40" fillId="2" borderId="22" applyNumberFormat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3" borderId="0" applyNumberFormat="0" applyBorder="0" applyAlignment="0" applyProtection="0">
      <alignment vertical="center"/>
    </xf>
    <xf numFmtId="0" fontId="45" fillId="53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53" fillId="0" borderId="0">
      <alignment vertical="center"/>
    </xf>
    <xf numFmtId="0" fontId="54" fillId="0" borderId="28" applyNumberFormat="0" applyFill="0" applyAlignment="0" applyProtection="0">
      <alignment vertical="center"/>
    </xf>
    <xf numFmtId="0" fontId="54" fillId="0" borderId="28" applyNumberFormat="0" applyFill="0" applyAlignment="0" applyProtection="0">
      <alignment vertical="center"/>
    </xf>
    <xf numFmtId="0" fontId="55" fillId="0" borderId="29" applyNumberFormat="0" applyFill="0" applyAlignment="0" applyProtection="0">
      <alignment vertical="center"/>
    </xf>
    <xf numFmtId="0" fontId="55" fillId="0" borderId="29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33" fillId="0" borderId="0">
      <alignment vertical="center"/>
    </xf>
    <xf numFmtId="0" fontId="59" fillId="16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1" fillId="0" borderId="31" applyNumberFormat="0" applyFill="0" applyAlignment="0" applyProtection="0">
      <alignment vertical="center"/>
    </xf>
    <xf numFmtId="0" fontId="1" fillId="0" borderId="31" applyNumberFormat="0" applyFill="0" applyAlignment="0" applyProtection="0">
      <alignment vertical="center"/>
    </xf>
    <xf numFmtId="0" fontId="60" fillId="56" borderId="32" applyNumberFormat="0" applyAlignment="0" applyProtection="0">
      <alignment vertical="center"/>
    </xf>
    <xf numFmtId="0" fontId="60" fillId="56" borderId="32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8" borderId="0" applyNumberFormat="0" applyBorder="0" applyAlignment="0" applyProtection="0">
      <alignment vertical="center"/>
    </xf>
    <xf numFmtId="0" fontId="45" fillId="58" borderId="0" applyNumberFormat="0" applyBorder="0" applyAlignment="0" applyProtection="0">
      <alignment vertical="center"/>
    </xf>
    <xf numFmtId="0" fontId="45" fillId="59" borderId="0" applyNumberFormat="0" applyBorder="0" applyAlignment="0" applyProtection="0">
      <alignment vertical="center"/>
    </xf>
    <xf numFmtId="0" fontId="45" fillId="59" borderId="0" applyNumberFormat="0" applyBorder="0" applyAlignment="0" applyProtection="0">
      <alignment vertical="center"/>
    </xf>
    <xf numFmtId="0" fontId="45" fillId="53" borderId="0" applyNumberFormat="0" applyBorder="0" applyAlignment="0" applyProtection="0">
      <alignment vertical="center"/>
    </xf>
    <xf numFmtId="0" fontId="45" fillId="53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5" fillId="60" borderId="0" applyNumberFormat="0" applyBorder="0" applyAlignment="0" applyProtection="0">
      <alignment vertical="center"/>
    </xf>
    <xf numFmtId="0" fontId="45" fillId="60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63" fillId="22" borderId="22" applyNumberFormat="0" applyAlignment="0" applyProtection="0">
      <alignment vertical="center"/>
    </xf>
    <xf numFmtId="0" fontId="63" fillId="22" borderId="22" applyNumberFormat="0" applyAlignment="0" applyProtection="0">
      <alignment vertical="center"/>
    </xf>
    <xf numFmtId="0" fontId="64" fillId="61" borderId="33" applyNumberFormat="0" applyFont="0" applyAlignment="0" applyProtection="0">
      <alignment vertical="center"/>
    </xf>
    <xf numFmtId="0" fontId="64" fillId="61" borderId="33" applyNumberFormat="0" applyFont="0" applyAlignment="0" applyProtection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13" applyFont="1" applyAlignment="1" applyProtection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justify" vertical="center" wrapText="1"/>
    </xf>
    <xf numFmtId="0" fontId="0" fillId="0" borderId="3" xfId="0" applyFont="1" applyBorder="1" applyAlignment="1">
      <alignment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2" fillId="3" borderId="9" xfId="0" applyFont="1" applyFill="1" applyBorder="1">
      <alignment vertical="center"/>
    </xf>
    <xf numFmtId="0" fontId="0" fillId="3" borderId="0" xfId="0" applyFill="1" applyAlignment="1">
      <alignment vertical="center" wrapText="1"/>
    </xf>
    <xf numFmtId="0" fontId="9" fillId="3" borderId="9" xfId="0" applyFont="1" applyFill="1" applyBorder="1" applyAlignment="1">
      <alignment vertical="center"/>
    </xf>
    <xf numFmtId="9" fontId="9" fillId="3" borderId="9" xfId="0" applyNumberFormat="1" applyFont="1" applyFill="1" applyBorder="1" applyAlignment="1">
      <alignment vertical="center"/>
    </xf>
    <xf numFmtId="10" fontId="13" fillId="0" borderId="12" xfId="105" applyNumberFormat="1" applyFont="1" applyBorder="1" applyAlignment="1" applyProtection="1">
      <alignment vertical="top" wrapText="1"/>
    </xf>
    <xf numFmtId="0" fontId="14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/>
    </xf>
    <xf numFmtId="0" fontId="16" fillId="6" borderId="13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7" fillId="6" borderId="13" xfId="13" applyFont="1" applyFill="1" applyBorder="1" applyAlignment="1" applyProtection="1">
      <alignment horizontal="center" vertical="center"/>
    </xf>
    <xf numFmtId="0" fontId="18" fillId="3" borderId="13" xfId="105" applyFont="1" applyFill="1" applyBorder="1" applyAlignment="1" applyProtection="1">
      <alignment horizontal="center" vertical="center" wrapText="1"/>
    </xf>
    <xf numFmtId="9" fontId="18" fillId="3" borderId="13" xfId="105" applyNumberFormat="1" applyFont="1" applyFill="1" applyBorder="1" applyAlignment="1" applyProtection="1">
      <alignment horizontal="center" vertical="center" wrapText="1"/>
    </xf>
    <xf numFmtId="177" fontId="19" fillId="3" borderId="13" xfId="105" applyNumberFormat="1" applyFont="1" applyFill="1" applyBorder="1" applyAlignment="1" applyProtection="1">
      <alignment horizontal="center" vertical="center" wrapText="1"/>
    </xf>
    <xf numFmtId="0" fontId="14" fillId="3" borderId="13" xfId="105" applyFont="1" applyFill="1" applyBorder="1" applyAlignment="1" applyProtection="1">
      <alignment horizontal="center" vertical="center" wrapText="1"/>
    </xf>
    <xf numFmtId="177" fontId="18" fillId="3" borderId="13" xfId="105" applyNumberFormat="1" applyFont="1" applyFill="1" applyBorder="1" applyAlignment="1" applyProtection="1">
      <alignment horizontal="center" vertical="center" wrapText="1"/>
    </xf>
    <xf numFmtId="0" fontId="14" fillId="6" borderId="1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9" fontId="14" fillId="6" borderId="13" xfId="0" applyNumberFormat="1" applyFont="1" applyFill="1" applyBorder="1" applyAlignment="1">
      <alignment horizontal="center" vertical="center"/>
    </xf>
    <xf numFmtId="0" fontId="14" fillId="3" borderId="14" xfId="105" applyFont="1" applyFill="1" applyBorder="1" applyAlignment="1" applyProtection="1">
      <alignment horizontal="center" vertical="center" wrapText="1"/>
    </xf>
    <xf numFmtId="0" fontId="14" fillId="3" borderId="15" xfId="105" applyFont="1" applyFill="1" applyBorder="1" applyAlignment="1" applyProtection="1">
      <alignment horizontal="center" vertical="center" wrapText="1"/>
    </xf>
    <xf numFmtId="0" fontId="14" fillId="3" borderId="16" xfId="105" applyFont="1" applyFill="1" applyBorder="1" applyAlignment="1" applyProtection="1">
      <alignment horizontal="center" vertical="center" wrapText="1"/>
    </xf>
    <xf numFmtId="0" fontId="20" fillId="3" borderId="13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9" fontId="14" fillId="0" borderId="13" xfId="14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9" fontId="14" fillId="0" borderId="13" xfId="14" applyFont="1" applyBorder="1" applyAlignment="1">
      <alignment horizontal="center" vertical="center"/>
    </xf>
    <xf numFmtId="9" fontId="21" fillId="0" borderId="13" xfId="14" applyFont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left" vertical="top"/>
    </xf>
    <xf numFmtId="0" fontId="23" fillId="3" borderId="0" xfId="0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176" fontId="26" fillId="9" borderId="10" xfId="0" applyNumberFormat="1" applyFont="1" applyFill="1" applyBorder="1" applyAlignment="1" applyProtection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27" fillId="3" borderId="0" xfId="0" applyFont="1" applyFill="1" applyAlignment="1">
      <alignment horizontal="center" vertical="center"/>
    </xf>
  </cellXfs>
  <cellStyles count="134">
    <cellStyle name="常规" xfId="0" builtinId="0"/>
    <cellStyle name="货币[0]" xfId="1" builtinId="7"/>
    <cellStyle name="20% - 强调文字颜色 1 2" xfId="2"/>
    <cellStyle name="输出 3" xfId="3"/>
    <cellStyle name="20% - 强调文字颜色 3" xfId="4" builtinId="38"/>
    <cellStyle name="输入" xfId="5" builtinId="20"/>
    <cellStyle name="货币" xfId="6" builtinId="4"/>
    <cellStyle name="千位分隔[0]" xfId="7" builtinId="6"/>
    <cellStyle name="计算 2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常规 6" xfId="16"/>
    <cellStyle name="60% - 强调文字颜色 2 3" xfId="17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20% - 强调文字颜色 5 3" xfId="31"/>
    <cellStyle name="40% - 强调文字颜色 4 2" xfId="3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40% - 强调文字颜色 1 2" xfId="37"/>
    <cellStyle name="20% - 强调文字颜色 2 3" xfId="38"/>
    <cellStyle name="汇总" xfId="39" builtinId="25"/>
    <cellStyle name="好" xfId="40" builtinId="26"/>
    <cellStyle name="40% - 强调文字颜色 2 2" xfId="41"/>
    <cellStyle name="适中" xfId="42" builtinId="28"/>
    <cellStyle name="20% - 强调文字颜色 3 3" xfId="43"/>
    <cellStyle name="20% - 强调文字颜色 5" xfId="44" builtinId="46"/>
    <cellStyle name="强调文字颜色 1" xfId="45" builtinId="29"/>
    <cellStyle name="20% - 强调文字颜色 6 3" xfId="46"/>
    <cellStyle name="链接单元格 3" xfId="47"/>
    <cellStyle name="20% - 强调文字颜色 1" xfId="48" builtinId="30"/>
    <cellStyle name="40% - 强调文字颜色 1" xfId="49" builtinId="31"/>
    <cellStyle name="输出 2" xfId="50"/>
    <cellStyle name="20% - 强调文字颜色 2" xfId="51" builtinId="34"/>
    <cellStyle name="40% - 强调文字颜色 2" xfId="52" builtinId="35"/>
    <cellStyle name="强调文字颜色 3" xfId="53" builtinId="37"/>
    <cellStyle name="强调文字颜色 4" xfId="54" builtinId="41"/>
    <cellStyle name="20% - 强调文字颜色 1 3" xfId="55"/>
    <cellStyle name="20% - 强调文字颜色 4" xfId="56" builtinId="42"/>
    <cellStyle name="计算 3" xfId="57"/>
    <cellStyle name="40% - 强调文字颜色 4" xfId="58" builtinId="43"/>
    <cellStyle name="强调文字颜色 5" xfId="59" builtinId="45"/>
    <cellStyle name="40% - 强调文字颜色 5" xfId="60" builtinId="47"/>
    <cellStyle name="60% - 强调文字颜色 5" xfId="61" builtinId="48"/>
    <cellStyle name="强调文字颜色 6" xfId="62" builtinId="49"/>
    <cellStyle name="适中 2" xfId="63"/>
    <cellStyle name="40% - 强调文字颜色 6" xfId="64" builtinId="51"/>
    <cellStyle name="60% - 强调文字颜色 6" xfId="65" builtinId="52"/>
    <cellStyle name="20% - 强调文字颜色 2 2" xfId="66"/>
    <cellStyle name="20% - 强调文字颜色 3 2" xfId="67"/>
    <cellStyle name="20% - 强调文字颜色 4 2" xfId="68"/>
    <cellStyle name="20% - 强调文字颜色 4 3" xfId="69"/>
    <cellStyle name="20% - 强调文字颜色 5 2" xfId="70"/>
    <cellStyle name="20% - 强调文字颜色 6 2" xfId="71"/>
    <cellStyle name="40% - 强调文字颜色 1 3" xfId="72"/>
    <cellStyle name="40% - 强调文字颜色 2 3" xfId="73"/>
    <cellStyle name="40% - 强调文字颜色 3 2" xfId="74"/>
    <cellStyle name="40% - 强调文字颜色 3 3" xfId="75"/>
    <cellStyle name="40% - 强调文字颜色 4 3" xfId="76"/>
    <cellStyle name="40% - 强调文字颜色 5 2" xfId="77"/>
    <cellStyle name="40% - 强调文字颜色 5 3" xfId="78"/>
    <cellStyle name="40% - 强调文字颜色 6 2" xfId="79"/>
    <cellStyle name="40% - 强调文字颜色 6 3" xfId="80"/>
    <cellStyle name="60% - 强调文字颜色 1 2" xfId="81"/>
    <cellStyle name="60% - 强调文字颜色 1 3" xfId="82"/>
    <cellStyle name="60% - 强调文字颜色 2 2" xfId="83"/>
    <cellStyle name="60% - 强调文字颜色 3 2" xfId="84"/>
    <cellStyle name="60% - 强调文字颜色 3 3" xfId="85"/>
    <cellStyle name="60% - 强调文字颜色 4 2" xfId="86"/>
    <cellStyle name="60% - 强调文字颜色 4 3" xfId="87"/>
    <cellStyle name="60% - 强调文字颜色 5 2" xfId="88"/>
    <cellStyle name="60% - 强调文字颜色 5 3" xfId="89"/>
    <cellStyle name="60% - 强调文字颜色 6 2" xfId="90"/>
    <cellStyle name="60% - 强调文字颜色 6 3" xfId="91"/>
    <cellStyle name="Normal_Baidu_v0.9_ES" xfId="92"/>
    <cellStyle name="标题 1 2" xfId="93"/>
    <cellStyle name="标题 1 3" xfId="94"/>
    <cellStyle name="标题 2 2" xfId="95"/>
    <cellStyle name="标题 2 3" xfId="96"/>
    <cellStyle name="标题 3 2" xfId="97"/>
    <cellStyle name="标题 3 3" xfId="98"/>
    <cellStyle name="标题 4 2" xfId="99"/>
    <cellStyle name="标题 4 3" xfId="100"/>
    <cellStyle name="标题 5" xfId="101"/>
    <cellStyle name="标题 6" xfId="102"/>
    <cellStyle name="差 2" xfId="103"/>
    <cellStyle name="差 3" xfId="104"/>
    <cellStyle name="常规 7" xfId="105"/>
    <cellStyle name="好 2" xfId="106"/>
    <cellStyle name="好 3" xfId="107"/>
    <cellStyle name="汇总 2" xfId="108"/>
    <cellStyle name="汇总 3" xfId="109"/>
    <cellStyle name="检查单元格 2" xfId="110"/>
    <cellStyle name="检查单元格 3" xfId="111"/>
    <cellStyle name="解释性文本 2" xfId="112"/>
    <cellStyle name="解释性文本 3" xfId="113"/>
    <cellStyle name="警告文本 2" xfId="114"/>
    <cellStyle name="警告文本 3" xfId="115"/>
    <cellStyle name="链接单元格 2" xfId="116"/>
    <cellStyle name="强调文字颜色 1 2" xfId="117"/>
    <cellStyle name="强调文字颜色 1 3" xfId="118"/>
    <cellStyle name="强调文字颜色 2 2" xfId="119"/>
    <cellStyle name="强调文字颜色 2 3" xfId="120"/>
    <cellStyle name="强调文字颜色 3 2" xfId="121"/>
    <cellStyle name="强调文字颜色 3 3" xfId="122"/>
    <cellStyle name="强调文字颜色 4 2" xfId="123"/>
    <cellStyle name="强调文字颜色 4 3" xfId="124"/>
    <cellStyle name="强调文字颜色 5 2" xfId="125"/>
    <cellStyle name="强调文字颜色 5 3" xfId="126"/>
    <cellStyle name="强调文字颜色 6 2" xfId="127"/>
    <cellStyle name="强调文字颜色 6 3" xfId="128"/>
    <cellStyle name="适中 3" xfId="129"/>
    <cellStyle name="输入 2" xfId="130"/>
    <cellStyle name="输入 3" xfId="131"/>
    <cellStyle name="注释 2" xfId="132"/>
    <cellStyle name="注释 3" xfId="13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F0F0F0"/>
      <color rgb="00F9F9F9"/>
      <color rgb="00EEEEEE"/>
      <color rgb="00D5EAFF"/>
      <color rgb="002896F0"/>
      <color rgb="00B7DBFF"/>
      <color rgb="00E8F8EB"/>
      <color rgb="00EEF8EC"/>
      <color rgb="00D8F4DD"/>
      <color rgb="000D84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5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</xdr:col>
      <xdr:colOff>190500</xdr:colOff>
      <xdr:row>37</xdr:row>
      <xdr:rowOff>50427</xdr:rowOff>
    </xdr:to>
    <xdr:sp>
      <xdr:nvSpPr>
        <xdr:cNvPr id="3128" name="Text Box 27"/>
        <xdr:cNvSpPr txBox="1">
          <a:spLocks noChangeArrowheads="1"/>
        </xdr:cNvSpPr>
      </xdr:nvSpPr>
      <xdr:spPr>
        <a:xfrm>
          <a:off x="2257425" y="12571730"/>
          <a:ext cx="190500" cy="2597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4A7EBB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190500</xdr:colOff>
      <xdr:row>1</xdr:row>
      <xdr:rowOff>95250</xdr:rowOff>
    </xdr:to>
    <xdr:sp>
      <xdr:nvSpPr>
        <xdr:cNvPr id="2" name="Text Box 27"/>
        <xdr:cNvSpPr txBox="1">
          <a:spLocks noChangeArrowheads="1"/>
        </xdr:cNvSpPr>
      </xdr:nvSpPr>
      <xdr:spPr>
        <a:xfrm>
          <a:off x="1943100" y="0"/>
          <a:ext cx="190500" cy="266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4A7EBB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丝状">
  <a:themeElements>
    <a:clrScheme name="丝状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丝状">
      <a:maj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丝状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6"/>
  <sheetViews>
    <sheetView showGridLines="0" showZeros="0" tabSelected="1" zoomScale="80" zoomScaleNormal="80" workbookViewId="0">
      <selection activeCell="K1" sqref="K$1:N$1048576"/>
    </sheetView>
  </sheetViews>
  <sheetFormatPr defaultColWidth="9" defaultRowHeight="16.5"/>
  <cols>
    <col min="1" max="1" width="29.625" style="43" customWidth="1"/>
    <col min="2" max="2" width="21.875" style="43" customWidth="1"/>
    <col min="3" max="3" width="16.625" style="43" customWidth="1"/>
    <col min="4" max="4" width="48.125" style="43" customWidth="1"/>
    <col min="5" max="10" width="16.625" style="43" customWidth="1"/>
    <col min="11" max="11" width="7.375" style="43" hidden="1" customWidth="1"/>
    <col min="12" max="13" width="8.5" style="43" hidden="1" customWidth="1"/>
    <col min="14" max="14" width="5.125" style="43" hidden="1" customWidth="1"/>
    <col min="15" max="15" width="5.125" style="43" customWidth="1"/>
    <col min="16" max="16" width="9" style="43" customWidth="1"/>
    <col min="17" max="16384" width="9" style="43"/>
  </cols>
  <sheetData>
    <row r="1" s="41" customFormat="1" ht="19.5" customHeight="1" spans="1:10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="41" customFormat="1" ht="19.5" customHeight="1" spans="1:10">
      <c r="A2" s="44"/>
      <c r="B2" s="44"/>
      <c r="C2" s="44"/>
      <c r="D2" s="44"/>
      <c r="E2" s="44"/>
      <c r="F2" s="44"/>
      <c r="G2" s="44"/>
      <c r="H2" s="44"/>
      <c r="I2" s="44"/>
      <c r="J2" s="44"/>
    </row>
    <row r="3" s="41" customFormat="1" ht="24" customHeight="1" spans="1:10">
      <c r="A3" s="45" t="s">
        <v>1</v>
      </c>
      <c r="B3" s="45" t="s">
        <v>2</v>
      </c>
      <c r="C3" s="45"/>
      <c r="D3" s="46" t="s">
        <v>3</v>
      </c>
      <c r="E3" s="45"/>
      <c r="F3" s="45" t="s">
        <v>4</v>
      </c>
      <c r="G3" s="45"/>
      <c r="H3" s="45"/>
      <c r="I3" s="45"/>
      <c r="J3" s="45" t="s">
        <v>5</v>
      </c>
    </row>
    <row r="4" s="41" customFormat="1" ht="27" customHeight="1" spans="1:10">
      <c r="A4" s="47" t="s">
        <v>6</v>
      </c>
      <c r="B4" s="47"/>
      <c r="C4" s="47"/>
      <c r="D4" s="47" t="s">
        <v>7</v>
      </c>
      <c r="E4" s="47"/>
      <c r="F4" s="47"/>
      <c r="G4" s="47"/>
      <c r="H4" s="47"/>
      <c r="I4" s="47"/>
      <c r="J4" s="47" t="s">
        <v>8</v>
      </c>
    </row>
    <row r="5" s="41" customFormat="1" ht="19.5" customHeight="1" spans="1:10">
      <c r="A5" s="48" t="s">
        <v>9</v>
      </c>
      <c r="B5" s="48"/>
      <c r="C5" s="48"/>
      <c r="D5" s="48"/>
      <c r="E5" s="48"/>
      <c r="F5" s="48"/>
      <c r="G5" s="48"/>
      <c r="H5" s="48"/>
      <c r="I5" s="48"/>
      <c r="J5" s="48"/>
    </row>
    <row r="6" s="41" customFormat="1" ht="20.1" customHeight="1" spans="1:14">
      <c r="A6" s="49" t="s">
        <v>10</v>
      </c>
      <c r="B6" s="49" t="s">
        <v>11</v>
      </c>
      <c r="C6" s="49" t="s">
        <v>12</v>
      </c>
      <c r="D6" s="49" t="s">
        <v>13</v>
      </c>
      <c r="E6" s="50" t="s">
        <v>14</v>
      </c>
      <c r="F6" s="50"/>
      <c r="G6" s="50"/>
      <c r="H6" s="50" t="s">
        <v>15</v>
      </c>
      <c r="I6" s="50"/>
      <c r="J6" s="50"/>
      <c r="K6" s="75">
        <f>K7/L13*3</f>
        <v>18</v>
      </c>
      <c r="L6" s="75">
        <f>L7/L13*2.5</f>
        <v>17.5</v>
      </c>
      <c r="M6" s="75">
        <f>M7/L13*2.5</f>
        <v>15</v>
      </c>
      <c r="N6" s="75"/>
    </row>
    <row r="7" s="42" customFormat="1" ht="20.1" customHeight="1" spans="1:14">
      <c r="A7" s="49"/>
      <c r="B7" s="49"/>
      <c r="C7" s="49"/>
      <c r="D7" s="49"/>
      <c r="E7" s="49" t="s">
        <v>16</v>
      </c>
      <c r="F7" s="49" t="s">
        <v>17</v>
      </c>
      <c r="G7" s="49" t="s">
        <v>18</v>
      </c>
      <c r="H7" s="49" t="s">
        <v>19</v>
      </c>
      <c r="I7" s="49" t="s">
        <v>20</v>
      </c>
      <c r="J7" s="49" t="s">
        <v>21</v>
      </c>
      <c r="K7" s="76">
        <f>SUM(K8:K12)*L13</f>
        <v>12</v>
      </c>
      <c r="L7" s="76">
        <f>SUM(L8:L12)*L13</f>
        <v>14</v>
      </c>
      <c r="M7" s="76">
        <f>SUM(M8:M12)*L13</f>
        <v>12</v>
      </c>
      <c r="N7" s="76"/>
    </row>
    <row r="8" ht="42" customHeight="1" spans="1:14">
      <c r="A8" s="51" t="str">
        <f>数据来源!B6</f>
        <v>任务分解/工作计划制定</v>
      </c>
      <c r="B8" s="52">
        <f>数据来源!E6</f>
        <v>0.5</v>
      </c>
      <c r="C8" s="53" t="s">
        <v>22</v>
      </c>
      <c r="D8" s="51" t="str">
        <f>数据来源!D6</f>
        <v>安排的任务能够 1.自主分解任务 2.沟通计划 3.执行并反馈 4.完成后给出结论</v>
      </c>
      <c r="E8" s="54" t="s">
        <v>23</v>
      </c>
      <c r="F8" s="54" t="s">
        <v>23</v>
      </c>
      <c r="G8" s="54" t="s">
        <v>23</v>
      </c>
      <c r="H8" s="54" t="s">
        <v>24</v>
      </c>
      <c r="I8" s="54" t="s">
        <v>24</v>
      </c>
      <c r="J8" s="54" t="s">
        <v>24</v>
      </c>
      <c r="K8" s="77">
        <f t="shared" ref="K8:K12" si="0">IF(H8="远远超出期望",10,IF(H8="超出期望",8,IF(H8="完全达到期望",6,IF(H8="部分达到期望",3,IF(H8="远低于期望",1,0)))))*B8</f>
        <v>3</v>
      </c>
      <c r="L8" s="77">
        <f t="shared" ref="L8:L12" si="1">IF(I8="远远超出期望",10,IF(I8="超出期望",8,IF(I8="完全达到期望",6,IF(I8="部分达到期望",3,IF(I8="远低于期望",1,0)))))*B8</f>
        <v>3</v>
      </c>
      <c r="M8" s="77">
        <f t="shared" ref="M8:M12" si="2">IF(J8="远远超出期望",10,IF(J8="超出期望",8,IF(J8="完全达到期望",6,IF(J8="部分达到期望",3,IF(J8="远低于期望",1,0)))))*B8</f>
        <v>3</v>
      </c>
      <c r="N8" s="77"/>
    </row>
    <row r="9" ht="45.75" customHeight="1" spans="1:14">
      <c r="A9" s="51" t="str">
        <f>数据来源!B7</f>
        <v>工作记录</v>
      </c>
      <c r="B9" s="52">
        <f>数据来源!E7</f>
        <v>0.5</v>
      </c>
      <c r="C9" s="53" t="s">
        <v>22</v>
      </c>
      <c r="D9" s="51" t="str">
        <f>数据来源!D7</f>
        <v>做过的事情有记录，学习的知识有笔记</v>
      </c>
      <c r="E9" s="54" t="s">
        <v>23</v>
      </c>
      <c r="F9" s="54" t="s">
        <v>23</v>
      </c>
      <c r="G9" s="54" t="s">
        <v>23</v>
      </c>
      <c r="H9" s="54" t="s">
        <v>24</v>
      </c>
      <c r="I9" s="54" t="s">
        <v>25</v>
      </c>
      <c r="J9" s="54" t="s">
        <v>24</v>
      </c>
      <c r="K9" s="77">
        <f t="shared" si="0"/>
        <v>3</v>
      </c>
      <c r="L9" s="77">
        <f t="shared" si="1"/>
        <v>4</v>
      </c>
      <c r="M9" s="77">
        <f t="shared" si="2"/>
        <v>3</v>
      </c>
      <c r="N9" s="77"/>
    </row>
    <row r="10" ht="43.5" customHeight="1" spans="1:14">
      <c r="A10" s="51">
        <f>数据来源!B8</f>
        <v>0</v>
      </c>
      <c r="B10" s="52">
        <f>数据来源!E8</f>
        <v>0</v>
      </c>
      <c r="C10" s="55">
        <f>数据来源!F8</f>
        <v>0</v>
      </c>
      <c r="D10" s="51">
        <f>数据来源!D8</f>
        <v>0</v>
      </c>
      <c r="E10" s="54"/>
      <c r="F10" s="54"/>
      <c r="G10" s="54"/>
      <c r="H10" s="54"/>
      <c r="I10" s="54"/>
      <c r="J10" s="54"/>
      <c r="K10" s="77">
        <f t="shared" si="0"/>
        <v>0</v>
      </c>
      <c r="L10" s="77">
        <f t="shared" si="1"/>
        <v>0</v>
      </c>
      <c r="M10" s="77">
        <f t="shared" si="2"/>
        <v>0</v>
      </c>
      <c r="N10" s="77"/>
    </row>
    <row r="11" ht="43.5" customHeight="1" spans="1:14">
      <c r="A11" s="51">
        <f>数据来源!B9</f>
        <v>0</v>
      </c>
      <c r="B11" s="52">
        <f>数据来源!E9</f>
        <v>0</v>
      </c>
      <c r="C11" s="55">
        <f>数据来源!F9</f>
        <v>0</v>
      </c>
      <c r="D11" s="51">
        <f>数据来源!D9</f>
        <v>0</v>
      </c>
      <c r="E11" s="54"/>
      <c r="F11" s="54"/>
      <c r="G11" s="54"/>
      <c r="H11" s="54"/>
      <c r="I11" s="54"/>
      <c r="J11" s="54"/>
      <c r="K11" s="77">
        <f t="shared" si="0"/>
        <v>0</v>
      </c>
      <c r="L11" s="77">
        <f t="shared" si="1"/>
        <v>0</v>
      </c>
      <c r="M11" s="77">
        <f t="shared" si="2"/>
        <v>0</v>
      </c>
      <c r="N11" s="77"/>
    </row>
    <row r="12" ht="43.5" customHeight="1" spans="1:14">
      <c r="A12" s="51">
        <f>数据来源!B10</f>
        <v>0</v>
      </c>
      <c r="B12" s="52">
        <f>数据来源!E10</f>
        <v>0</v>
      </c>
      <c r="C12" s="55">
        <f>数据来源!F10</f>
        <v>0</v>
      </c>
      <c r="D12" s="51">
        <f>数据来源!D10</f>
        <v>0</v>
      </c>
      <c r="E12" s="54"/>
      <c r="F12" s="54"/>
      <c r="G12" s="54"/>
      <c r="H12" s="54"/>
      <c r="I12" s="54"/>
      <c r="J12" s="54"/>
      <c r="K12" s="77">
        <f t="shared" si="0"/>
        <v>0</v>
      </c>
      <c r="L12" s="77">
        <f t="shared" si="1"/>
        <v>0</v>
      </c>
      <c r="M12" s="77">
        <f t="shared" si="2"/>
        <v>0</v>
      </c>
      <c r="N12" s="77"/>
    </row>
    <row r="13" ht="21.75" customHeight="1" spans="1:12">
      <c r="A13" s="48" t="s">
        <v>26</v>
      </c>
      <c r="B13" s="48"/>
      <c r="C13" s="48"/>
      <c r="D13" s="48"/>
      <c r="E13" s="48"/>
      <c r="F13" s="48"/>
      <c r="G13" s="48"/>
      <c r="H13" s="48"/>
      <c r="I13" s="48"/>
      <c r="J13" s="48"/>
      <c r="K13" s="78">
        <f>SUM(K6:M6)</f>
        <v>50.5</v>
      </c>
      <c r="L13" s="79">
        <f>COUNTIF(L8:L12,"&lt;&gt;0")</f>
        <v>2</v>
      </c>
    </row>
    <row r="14" ht="24.95" customHeight="1" spans="1:14">
      <c r="A14" s="56" t="s">
        <v>27</v>
      </c>
      <c r="B14" s="57"/>
      <c r="C14" s="58"/>
      <c r="D14" s="59" t="s">
        <v>28</v>
      </c>
      <c r="E14" s="59" t="s">
        <v>29</v>
      </c>
      <c r="F14" s="49"/>
      <c r="G14" s="49"/>
      <c r="H14" s="59" t="s">
        <v>30</v>
      </c>
      <c r="I14" s="49"/>
      <c r="J14" s="49"/>
      <c r="K14" s="78">
        <f>IF(A15="远远超出期望",10,IF(A15="超出期望",8,IF(A15="完全达到期望",6,IF(A15="部分达到期望",3,IF(A15="远低于期望",1,0)))))*0.5</f>
        <v>4</v>
      </c>
      <c r="L14" s="78">
        <f>IF(D15="远远超出期望",10,IF(D15="超出期望",8,IF(D15="完全达到期望",6,IF(D15="部分达到期望",3,IF(D15="远低于期望",1,0)))))*0.5</f>
        <v>4</v>
      </c>
      <c r="M14" s="78">
        <f>IF(E15="远远超出期望",10,IF(E15="超出期望",8,IF(E15="完全达到期望",6,IF(E15="部分达到期望",3,IF(E15="远低于期望",1,0)))))*0.5</f>
        <v>4</v>
      </c>
      <c r="N14" s="78">
        <f>IF(H15="远远超出期望",10,IF(H15="超出期望",8,IF(H15="完全达到期望",6,IF(H15="部分达到期望",3,IF(H15="远低于期望",1,0)))))*0.5</f>
        <v>3</v>
      </c>
    </row>
    <row r="15" ht="35.1" customHeight="1" spans="1:13">
      <c r="A15" s="60" t="s">
        <v>25</v>
      </c>
      <c r="B15" s="61"/>
      <c r="C15" s="62"/>
      <c r="D15" s="54" t="s">
        <v>25</v>
      </c>
      <c r="E15" s="54" t="s">
        <v>25</v>
      </c>
      <c r="F15" s="54"/>
      <c r="G15" s="54"/>
      <c r="H15" s="54" t="s">
        <v>24</v>
      </c>
      <c r="I15" s="54"/>
      <c r="J15" s="54"/>
      <c r="K15" s="80">
        <f>K13+K14+L14+M14+N14</f>
        <v>65.5</v>
      </c>
      <c r="L15" s="81"/>
      <c r="M15" s="81"/>
    </row>
    <row r="16" ht="24" customHeight="1" spans="1:13">
      <c r="A16" s="48" t="s">
        <v>31</v>
      </c>
      <c r="B16" s="48"/>
      <c r="C16" s="48"/>
      <c r="D16" s="48"/>
      <c r="E16" s="48"/>
      <c r="F16" s="48"/>
      <c r="G16" s="48"/>
      <c r="H16" s="48"/>
      <c r="I16" s="48"/>
      <c r="J16" s="48"/>
      <c r="K16" s="81"/>
      <c r="L16" s="81"/>
      <c r="M16" s="81"/>
    </row>
    <row r="17" ht="28.5" customHeight="1" spans="1:11">
      <c r="A17" s="63" t="str">
        <f>K17</f>
        <v>B</v>
      </c>
      <c r="B17" s="63"/>
      <c r="C17" s="63"/>
      <c r="D17" s="63"/>
      <c r="E17" s="63"/>
      <c r="F17" s="63"/>
      <c r="G17" s="63"/>
      <c r="H17" s="63"/>
      <c r="I17" s="63"/>
      <c r="J17" s="63"/>
      <c r="K17" s="80" t="str">
        <f>IF(K15="","",IF(K15&gt;=90,"S",IF(K15&gt;=80,"A",IF(K15&gt;=60,"B",IF(K15&gt;=50,"C",IF(K15&lt;60,"D"))))))</f>
        <v>B</v>
      </c>
    </row>
    <row r="18" ht="22.5" customHeight="1" spans="1:10">
      <c r="A18" s="64" t="s">
        <v>32</v>
      </c>
      <c r="B18" s="64"/>
      <c r="C18" s="64"/>
      <c r="D18" s="64"/>
      <c r="E18" s="64"/>
      <c r="F18" s="64"/>
      <c r="G18" s="64"/>
      <c r="H18" s="64"/>
      <c r="I18" s="64"/>
      <c r="J18" s="64"/>
    </row>
    <row r="19" ht="24.75" customHeight="1" spans="1:10">
      <c r="A19" s="65" t="s">
        <v>33</v>
      </c>
      <c r="B19" s="65"/>
      <c r="C19" s="65" t="s">
        <v>34</v>
      </c>
      <c r="D19" s="65" t="s">
        <v>12</v>
      </c>
      <c r="E19" s="65" t="s">
        <v>13</v>
      </c>
      <c r="F19" s="65"/>
      <c r="G19" s="65"/>
      <c r="H19" s="65"/>
      <c r="I19" s="65"/>
      <c r="J19" s="65"/>
    </row>
    <row r="20" ht="20.1" customHeight="1" spans="1:10">
      <c r="A20" s="66" t="s">
        <v>35</v>
      </c>
      <c r="B20" s="66"/>
      <c r="C20" s="67">
        <v>0.3</v>
      </c>
      <c r="D20" s="68">
        <v>43819</v>
      </c>
      <c r="E20" s="66" t="s">
        <v>36</v>
      </c>
      <c r="F20" s="66"/>
      <c r="G20" s="66"/>
      <c r="H20" s="66"/>
      <c r="I20" s="66"/>
      <c r="J20" s="66"/>
    </row>
    <row r="21" ht="20.1" customHeight="1" spans="1:10">
      <c r="A21" s="66" t="s">
        <v>37</v>
      </c>
      <c r="B21" s="66"/>
      <c r="C21" s="67">
        <v>0.3</v>
      </c>
      <c r="D21" s="68">
        <v>43789</v>
      </c>
      <c r="E21" s="66" t="s">
        <v>38</v>
      </c>
      <c r="F21" s="66"/>
      <c r="G21" s="66"/>
      <c r="H21" s="66"/>
      <c r="I21" s="66"/>
      <c r="J21" s="66"/>
    </row>
    <row r="22" ht="20.1" customHeight="1" spans="1:10">
      <c r="A22" s="66" t="s">
        <v>39</v>
      </c>
      <c r="B22" s="66"/>
      <c r="C22" s="67">
        <v>0.2</v>
      </c>
      <c r="D22" s="68">
        <v>43758</v>
      </c>
      <c r="E22" s="66" t="s">
        <v>40</v>
      </c>
      <c r="F22" s="66"/>
      <c r="G22" s="66"/>
      <c r="H22" s="66"/>
      <c r="I22" s="66"/>
      <c r="J22" s="66"/>
    </row>
    <row r="23" ht="20.1" customHeight="1" spans="1:10">
      <c r="A23" s="66" t="s">
        <v>41</v>
      </c>
      <c r="B23" s="66"/>
      <c r="C23" s="69">
        <v>0.2</v>
      </c>
      <c r="D23" s="68">
        <v>43794</v>
      </c>
      <c r="E23" s="66" t="s">
        <v>42</v>
      </c>
      <c r="F23" s="66"/>
      <c r="G23" s="66"/>
      <c r="H23" s="66"/>
      <c r="I23" s="66"/>
      <c r="J23" s="66"/>
    </row>
    <row r="24" ht="20.1" customHeight="1" spans="1:10">
      <c r="A24" s="66"/>
      <c r="B24" s="66"/>
      <c r="C24" s="70">
        <f>SUM(C20:C23)</f>
        <v>1</v>
      </c>
      <c r="D24" s="68"/>
      <c r="E24" s="66"/>
      <c r="F24" s="66"/>
      <c r="G24" s="66"/>
      <c r="H24" s="66"/>
      <c r="I24" s="66"/>
      <c r="J24" s="66"/>
    </row>
    <row r="25" ht="22.5" customHeight="1" spans="1:10">
      <c r="A25" s="64" t="s">
        <v>43</v>
      </c>
      <c r="B25" s="71"/>
      <c r="C25" s="71"/>
      <c r="D25" s="71"/>
      <c r="E25" s="71"/>
      <c r="F25" s="71"/>
      <c r="G25" s="71"/>
      <c r="H25" s="71"/>
      <c r="I25" s="71"/>
      <c r="J25" s="71"/>
    </row>
    <row r="26" ht="19.5" customHeight="1" spans="1:10">
      <c r="A26" s="65" t="s">
        <v>44</v>
      </c>
      <c r="B26" s="65" t="s">
        <v>45</v>
      </c>
      <c r="C26" s="72" t="s">
        <v>46</v>
      </c>
      <c r="D26" s="65"/>
      <c r="E26" s="72" t="s">
        <v>47</v>
      </c>
      <c r="F26" s="72"/>
      <c r="G26" s="72"/>
      <c r="H26" s="72"/>
      <c r="I26" s="65"/>
      <c r="J26" s="65" t="s">
        <v>48</v>
      </c>
    </row>
    <row r="27" ht="20.1" customHeight="1" spans="1:10">
      <c r="A27" s="66" t="s">
        <v>49</v>
      </c>
      <c r="B27" s="66" t="s">
        <v>50</v>
      </c>
      <c r="C27" s="66" t="s">
        <v>51</v>
      </c>
      <c r="D27" s="66"/>
      <c r="E27" s="66" t="s">
        <v>52</v>
      </c>
      <c r="F27" s="66"/>
      <c r="G27" s="66"/>
      <c r="H27" s="66"/>
      <c r="I27" s="66"/>
      <c r="J27" s="66" t="s">
        <v>22</v>
      </c>
    </row>
    <row r="28" ht="20.1" customHeight="1" spans="1:10">
      <c r="A28" s="66"/>
      <c r="B28" s="66"/>
      <c r="C28" s="66"/>
      <c r="D28" s="66"/>
      <c r="E28" s="66"/>
      <c r="F28" s="66"/>
      <c r="G28" s="66"/>
      <c r="H28" s="66"/>
      <c r="I28" s="66"/>
      <c r="J28" s="66"/>
    </row>
    <row r="29" ht="20.1" customHeight="1" spans="1:10">
      <c r="A29" s="66"/>
      <c r="B29" s="66"/>
      <c r="C29" s="66"/>
      <c r="D29" s="66"/>
      <c r="E29" s="66"/>
      <c r="F29" s="66"/>
      <c r="G29" s="66"/>
      <c r="H29" s="66"/>
      <c r="I29" s="66"/>
      <c r="J29" s="66"/>
    </row>
    <row r="30" ht="20.1" customHeight="1" spans="1:10">
      <c r="A30" s="64" t="s">
        <v>53</v>
      </c>
      <c r="B30" s="71"/>
      <c r="C30" s="71"/>
      <c r="D30" s="71"/>
      <c r="E30" s="71"/>
      <c r="F30" s="71"/>
      <c r="G30" s="71"/>
      <c r="H30" s="71"/>
      <c r="I30" s="71"/>
      <c r="J30" s="71"/>
    </row>
    <row r="31" ht="50.25" customHeight="1" spans="1:10">
      <c r="A31" s="73" t="s">
        <v>54</v>
      </c>
      <c r="B31" s="73"/>
      <c r="C31" s="73"/>
      <c r="D31" s="73"/>
      <c r="E31" s="73"/>
      <c r="F31" s="73"/>
      <c r="G31" s="73"/>
      <c r="H31" s="73"/>
      <c r="I31" s="73"/>
      <c r="J31" s="73"/>
    </row>
    <row r="32" ht="59.25" customHeight="1" spans="1:10">
      <c r="A32" s="73" t="s">
        <v>55</v>
      </c>
      <c r="B32" s="73"/>
      <c r="C32" s="73"/>
      <c r="D32" s="73"/>
      <c r="E32" s="73"/>
      <c r="F32" s="73"/>
      <c r="G32" s="73"/>
      <c r="H32" s="73"/>
      <c r="I32" s="73"/>
      <c r="J32" s="73"/>
    </row>
    <row r="33" s="41" customFormat="1" ht="27" customHeight="1" spans="1:1">
      <c r="A33" s="41" t="s">
        <v>56</v>
      </c>
    </row>
    <row r="34" s="41" customFormat="1" ht="27" customHeight="1" spans="1:1">
      <c r="A34" s="41" t="s">
        <v>57</v>
      </c>
    </row>
    <row r="35" s="41" customFormat="1" ht="27" customHeight="1" spans="3:10">
      <c r="C35" s="74"/>
      <c r="D35" s="74"/>
      <c r="E35" s="74"/>
      <c r="F35" s="74"/>
      <c r="G35" s="74"/>
      <c r="H35" s="74"/>
      <c r="I35" s="82"/>
      <c r="J35" s="74"/>
    </row>
    <row r="36" s="41" customFormat="1" ht="27" customHeight="1" spans="3:10">
      <c r="C36" s="74"/>
      <c r="D36" s="74"/>
      <c r="E36" s="74"/>
      <c r="F36" s="74"/>
      <c r="G36" s="74"/>
      <c r="H36" s="74"/>
      <c r="I36" s="82"/>
      <c r="J36" s="74"/>
    </row>
  </sheetData>
  <mergeCells count="50">
    <mergeCell ref="B3:C3"/>
    <mergeCell ref="D3:E3"/>
    <mergeCell ref="F3:I3"/>
    <mergeCell ref="B4:C4"/>
    <mergeCell ref="D4:E4"/>
    <mergeCell ref="F4:I4"/>
    <mergeCell ref="A5:J5"/>
    <mergeCell ref="E6:G6"/>
    <mergeCell ref="H6:J6"/>
    <mergeCell ref="A13:J13"/>
    <mergeCell ref="A14:C14"/>
    <mergeCell ref="E14:G14"/>
    <mergeCell ref="H14:J14"/>
    <mergeCell ref="A15:C15"/>
    <mergeCell ref="E15:G15"/>
    <mergeCell ref="H15:J15"/>
    <mergeCell ref="A16:J16"/>
    <mergeCell ref="A17:J17"/>
    <mergeCell ref="A18:J18"/>
    <mergeCell ref="A19:B19"/>
    <mergeCell ref="E19:J19"/>
    <mergeCell ref="A20:B20"/>
    <mergeCell ref="E20:J20"/>
    <mergeCell ref="A21:B21"/>
    <mergeCell ref="E21:J21"/>
    <mergeCell ref="A22:B22"/>
    <mergeCell ref="E22:J22"/>
    <mergeCell ref="A23:B23"/>
    <mergeCell ref="E23:J23"/>
    <mergeCell ref="A24:B24"/>
    <mergeCell ref="E24:J24"/>
    <mergeCell ref="A25:J25"/>
    <mergeCell ref="C26:D26"/>
    <mergeCell ref="E26:I26"/>
    <mergeCell ref="C27:D27"/>
    <mergeCell ref="E27:I27"/>
    <mergeCell ref="C28:D28"/>
    <mergeCell ref="E28:I28"/>
    <mergeCell ref="C29:D29"/>
    <mergeCell ref="E29:I29"/>
    <mergeCell ref="A30:J30"/>
    <mergeCell ref="A31:J31"/>
    <mergeCell ref="A32:J32"/>
    <mergeCell ref="A33:J33"/>
    <mergeCell ref="A34:J34"/>
    <mergeCell ref="A6:A7"/>
    <mergeCell ref="B6:B7"/>
    <mergeCell ref="C6:C7"/>
    <mergeCell ref="D6:D7"/>
    <mergeCell ref="A1:J2"/>
  </mergeCells>
  <conditionalFormatting sqref="C19">
    <cfRule type="cellIs" dxfId="0" priority="4" operator="lessThan">
      <formula>1</formula>
    </cfRule>
  </conditionalFormatting>
  <conditionalFormatting sqref="C24">
    <cfRule type="cellIs" dxfId="0" priority="1" operator="lessThan">
      <formula>1</formula>
    </cfRule>
  </conditionalFormatting>
  <dataValidations count="3">
    <dataValidation type="decimal" operator="between" allowBlank="1" showInputMessage="1" showErrorMessage="1" error="权重范围在1~100%之间" sqref="B16 B8:B13">
      <formula1>0</formula1>
      <formula2>1</formula2>
    </dataValidation>
    <dataValidation type="list" allowBlank="1" showInputMessage="1" showErrorMessage="1" sqref="H13:J13 E16:J16 E8:G13">
      <formula1>评估说明!$B$13:$B$17</formula1>
    </dataValidation>
    <dataValidation type="list" allowBlank="1" showInputMessage="1" showErrorMessage="1" sqref="A15:J15 H8:J12">
      <formula1>评估说明!$B$21:$B$25</formula1>
    </dataValidation>
  </dataValidations>
  <hyperlinks>
    <hyperlink ref="H6:J6" location="评估说明!B20" display="直属上级评估80%（直属上级评分）"/>
    <hyperlink ref="E6:G6" location="评估说明!B12" display="员工自我评估（员工填写）"/>
  </hyperlinks>
  <pageMargins left="0.700694444444445" right="0.590277777777778" top="0.751388888888889" bottom="0.751388888888889" header="0.297916666666667" footer="0.297916666666667"/>
  <pageSetup paperSize="9" scale="48" fitToWidth="0" orientation="landscape" horizontalDpi="300" verticalDpi="3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1"/>
  <sheetViews>
    <sheetView workbookViewId="0">
      <selection activeCell="D19" sqref="D19"/>
    </sheetView>
  </sheetViews>
  <sheetFormatPr defaultColWidth="8.875" defaultRowHeight="13.5" outlineLevelCol="7"/>
  <cols>
    <col min="1" max="1" width="8.875" style="24"/>
    <col min="2" max="2" width="10.625" style="24" customWidth="1"/>
    <col min="3" max="3" width="16.625" style="24" customWidth="1"/>
    <col min="4" max="4" width="104.5" style="24" customWidth="1"/>
    <col min="5" max="5" width="8.75" style="24" customWidth="1"/>
    <col min="6" max="6" width="16" style="25" customWidth="1"/>
    <col min="7" max="7" width="8.875" style="24"/>
    <col min="8" max="8" width="46.875" style="24" customWidth="1"/>
    <col min="9" max="16384" width="8.875" style="24"/>
  </cols>
  <sheetData>
    <row r="1" ht="12.75" customHeight="1" spans="2:6">
      <c r="B1" s="26" t="s">
        <v>0</v>
      </c>
      <c r="C1" s="27"/>
      <c r="D1" s="27"/>
      <c r="E1" s="27"/>
      <c r="F1" s="27"/>
    </row>
    <row r="2" ht="21" customHeight="1" spans="2:6">
      <c r="B2" s="28"/>
      <c r="C2" s="28"/>
      <c r="D2" s="28"/>
      <c r="E2" s="28"/>
      <c r="F2" s="28"/>
    </row>
    <row r="3" ht="21" customHeight="1" spans="2:6">
      <c r="B3" s="29" t="s">
        <v>58</v>
      </c>
      <c r="C3" s="29"/>
      <c r="D3" s="30" t="s">
        <v>59</v>
      </c>
      <c r="E3" s="29" t="s">
        <v>60</v>
      </c>
      <c r="F3" s="31"/>
    </row>
    <row r="4" ht="21" customHeight="1" spans="2:6">
      <c r="B4" s="32" t="s">
        <v>61</v>
      </c>
      <c r="C4" s="33"/>
      <c r="D4" s="33"/>
      <c r="E4" s="33"/>
      <c r="F4" s="34"/>
    </row>
    <row r="5" ht="23.1" customHeight="1" spans="2:8">
      <c r="B5" s="35" t="s">
        <v>33</v>
      </c>
      <c r="C5" s="35"/>
      <c r="D5" s="35" t="s">
        <v>13</v>
      </c>
      <c r="E5" s="35" t="s">
        <v>62</v>
      </c>
      <c r="F5" s="36" t="s">
        <v>63</v>
      </c>
      <c r="H5" s="37"/>
    </row>
    <row r="6" spans="2:6">
      <c r="B6" s="29" t="s">
        <v>64</v>
      </c>
      <c r="C6" s="29"/>
      <c r="D6" s="38" t="s">
        <v>65</v>
      </c>
      <c r="E6" s="39">
        <v>0.5</v>
      </c>
      <c r="F6" s="38"/>
    </row>
    <row r="7" ht="20.1" customHeight="1" spans="2:6">
      <c r="B7" s="29" t="s">
        <v>66</v>
      </c>
      <c r="C7" s="29"/>
      <c r="D7" s="38" t="s">
        <v>67</v>
      </c>
      <c r="E7" s="39">
        <v>0.5</v>
      </c>
      <c r="F7" s="38"/>
    </row>
    <row r="8" ht="20.1" customHeight="1" spans="2:6">
      <c r="B8" s="29"/>
      <c r="C8" s="29"/>
      <c r="D8" s="38"/>
      <c r="E8" s="38"/>
      <c r="F8" s="38"/>
    </row>
    <row r="9" ht="20.1" customHeight="1" spans="2:6">
      <c r="B9" s="29"/>
      <c r="C9" s="29"/>
      <c r="D9" s="38"/>
      <c r="E9" s="38"/>
      <c r="F9" s="38"/>
    </row>
    <row r="10" ht="20.1" customHeight="1" spans="2:6">
      <c r="B10" s="29"/>
      <c r="C10" s="29"/>
      <c r="D10" s="38"/>
      <c r="E10" s="38"/>
      <c r="F10" s="38"/>
    </row>
    <row r="11" ht="14.25" spans="5:5">
      <c r="E11" s="40">
        <f>SUM(E6:E10)</f>
        <v>1</v>
      </c>
    </row>
  </sheetData>
  <sheetProtection selectLockedCells="1" selectUnlockedCells="1"/>
  <mergeCells count="8">
    <mergeCell ref="B4:F4"/>
    <mergeCell ref="B5:C5"/>
    <mergeCell ref="B6:C6"/>
    <mergeCell ref="B7:C7"/>
    <mergeCell ref="B8:C8"/>
    <mergeCell ref="B9:C9"/>
    <mergeCell ref="B10:C10"/>
    <mergeCell ref="B1:F2"/>
  </mergeCells>
  <conditionalFormatting sqref="E11">
    <cfRule type="cellIs" dxfId="0" priority="1" operator="lessThan">
      <formula>1</formula>
    </cfRule>
    <cfRule type="cellIs" dxfId="0" priority="2" operator="lessThan">
      <formula>1</formula>
    </cfRule>
  </conditionalFormatting>
  <dataValidations count="1">
    <dataValidation type="list" allowBlank="1" showInputMessage="1" showErrorMessage="1" sqref="F4">
      <formula1>"10,8,6,3,1"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7"/>
  <sheetViews>
    <sheetView zoomScale="90" zoomScaleNormal="90" workbookViewId="0">
      <selection activeCell="C7" sqref="C7:D7"/>
    </sheetView>
  </sheetViews>
  <sheetFormatPr defaultColWidth="9" defaultRowHeight="13.5" outlineLevelCol="4"/>
  <cols>
    <col min="2" max="2" width="16.5" customWidth="1"/>
    <col min="3" max="3" width="17.625" customWidth="1"/>
    <col min="4" max="4" width="64.375" customWidth="1"/>
  </cols>
  <sheetData>
    <row r="2" ht="24" customHeight="1" spans="2:4">
      <c r="B2" s="1" t="s">
        <v>68</v>
      </c>
      <c r="C2" s="1"/>
      <c r="D2" s="1"/>
    </row>
    <row r="3" ht="24.95" customHeight="1" spans="2:4">
      <c r="B3" s="2" t="s">
        <v>69</v>
      </c>
      <c r="C3" s="2"/>
      <c r="D3" s="2"/>
    </row>
    <row r="4" ht="35.1" customHeight="1" spans="2:4">
      <c r="B4" s="3" t="s">
        <v>31</v>
      </c>
      <c r="C4" s="4" t="s">
        <v>70</v>
      </c>
      <c r="D4" s="5"/>
    </row>
    <row r="5" ht="35.1" customHeight="1" spans="2:5">
      <c r="B5" s="6" t="s">
        <v>71</v>
      </c>
      <c r="C5" s="7" t="s">
        <v>72</v>
      </c>
      <c r="D5" s="8"/>
      <c r="E5" t="s">
        <v>73</v>
      </c>
    </row>
    <row r="6" ht="35.1" customHeight="1" spans="2:5">
      <c r="B6" s="9" t="s">
        <v>74</v>
      </c>
      <c r="C6" s="10" t="s">
        <v>75</v>
      </c>
      <c r="D6" s="11"/>
      <c r="E6" t="s">
        <v>76</v>
      </c>
    </row>
    <row r="7" ht="35.1" customHeight="1" spans="2:5">
      <c r="B7" s="9" t="s">
        <v>77</v>
      </c>
      <c r="C7" s="7" t="s">
        <v>78</v>
      </c>
      <c r="D7" s="8"/>
      <c r="E7" t="s">
        <v>79</v>
      </c>
    </row>
    <row r="8" ht="35.1" customHeight="1" spans="2:5">
      <c r="B8" s="9" t="s">
        <v>80</v>
      </c>
      <c r="C8" s="7" t="s">
        <v>81</v>
      </c>
      <c r="D8" s="8"/>
      <c r="E8" t="s">
        <v>82</v>
      </c>
    </row>
    <row r="9" ht="35.1" customHeight="1" spans="2:5">
      <c r="B9" s="9" t="s">
        <v>83</v>
      </c>
      <c r="C9" s="12" t="s">
        <v>84</v>
      </c>
      <c r="D9" s="13"/>
      <c r="E9" t="s">
        <v>85</v>
      </c>
    </row>
    <row r="10" spans="2:4">
      <c r="B10" s="14"/>
      <c r="C10" s="14"/>
      <c r="D10" s="14"/>
    </row>
    <row r="11" ht="14.25" spans="2:4">
      <c r="B11" s="14"/>
      <c r="C11" s="15"/>
      <c r="D11" s="14"/>
    </row>
    <row r="12" ht="35.1" customHeight="1" spans="2:4">
      <c r="B12" s="3" t="s">
        <v>86</v>
      </c>
      <c r="C12" s="3" t="s">
        <v>70</v>
      </c>
      <c r="D12" s="3"/>
    </row>
    <row r="13" ht="35.1" customHeight="1" spans="2:4">
      <c r="B13" s="16" t="s">
        <v>87</v>
      </c>
      <c r="C13" s="17" t="s">
        <v>88</v>
      </c>
      <c r="D13" s="18"/>
    </row>
    <row r="14" ht="35.1" customHeight="1" spans="2:4">
      <c r="B14" s="19" t="s">
        <v>89</v>
      </c>
      <c r="C14" s="17" t="s">
        <v>90</v>
      </c>
      <c r="D14" s="18"/>
    </row>
    <row r="15" ht="35.1" customHeight="1" spans="2:4">
      <c r="B15" s="20" t="s">
        <v>23</v>
      </c>
      <c r="C15" s="21" t="s">
        <v>91</v>
      </c>
      <c r="D15" s="22"/>
    </row>
    <row r="16" ht="35.1" customHeight="1" spans="2:4">
      <c r="B16" s="20" t="s">
        <v>92</v>
      </c>
      <c r="C16" s="21" t="s">
        <v>93</v>
      </c>
      <c r="D16" s="22"/>
    </row>
    <row r="17" ht="35.1" customHeight="1" spans="2:4">
      <c r="B17" s="20" t="s">
        <v>94</v>
      </c>
      <c r="C17" s="20" t="s">
        <v>95</v>
      </c>
      <c r="D17" s="22"/>
    </row>
    <row r="19" ht="14.25"/>
    <row r="20" ht="35.1" customHeight="1" spans="2:4">
      <c r="B20" s="3" t="s">
        <v>96</v>
      </c>
      <c r="C20" s="3" t="s">
        <v>70</v>
      </c>
      <c r="D20" s="3"/>
    </row>
    <row r="21" ht="35.1" customHeight="1" spans="2:4">
      <c r="B21" s="23" t="s">
        <v>97</v>
      </c>
      <c r="C21" s="17" t="s">
        <v>98</v>
      </c>
      <c r="D21" s="18"/>
    </row>
    <row r="22" ht="35.1" customHeight="1" spans="2:4">
      <c r="B22" s="20" t="s">
        <v>25</v>
      </c>
      <c r="C22" s="19" t="s">
        <v>99</v>
      </c>
      <c r="D22" s="18"/>
    </row>
    <row r="23" ht="35.1" customHeight="1" spans="2:4">
      <c r="B23" s="20" t="s">
        <v>24</v>
      </c>
      <c r="C23" s="20" t="s">
        <v>100</v>
      </c>
      <c r="D23" s="22"/>
    </row>
    <row r="24" ht="35.1" customHeight="1" spans="2:4">
      <c r="B24" s="20" t="s">
        <v>101</v>
      </c>
      <c r="C24" s="20" t="s">
        <v>102</v>
      </c>
      <c r="D24" s="22"/>
    </row>
    <row r="25" ht="35.1" customHeight="1" spans="2:4">
      <c r="B25" s="20" t="s">
        <v>103</v>
      </c>
      <c r="C25" s="20" t="s">
        <v>95</v>
      </c>
      <c r="D25" s="22"/>
    </row>
    <row r="27" spans="2:4">
      <c r="B27" s="14"/>
      <c r="C27" s="15" t="s">
        <v>104</v>
      </c>
      <c r="D27" s="14"/>
    </row>
  </sheetData>
  <mergeCells count="20">
    <mergeCell ref="B2:D2"/>
    <mergeCell ref="B3:D3"/>
    <mergeCell ref="C4:D4"/>
    <mergeCell ref="C5:D5"/>
    <mergeCell ref="C6:D6"/>
    <mergeCell ref="C7:D7"/>
    <mergeCell ref="C8:D8"/>
    <mergeCell ref="C9:D9"/>
    <mergeCell ref="C12:D12"/>
    <mergeCell ref="C13:D13"/>
    <mergeCell ref="C14:D14"/>
    <mergeCell ref="C15:D15"/>
    <mergeCell ref="C16:D16"/>
    <mergeCell ref="C17:D17"/>
    <mergeCell ref="C20:D20"/>
    <mergeCell ref="C21:D21"/>
    <mergeCell ref="C22:D22"/>
    <mergeCell ref="C23:D23"/>
    <mergeCell ref="C24:D24"/>
    <mergeCell ref="C25:D25"/>
  </mergeCells>
  <hyperlinks>
    <hyperlink ref="C27" location="业绩评估!A1" display="返回"/>
  </hyperlink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> < r a n g e L i s t   s h e e t S t i d = " 3 "   m a s t e r = " " / > < r a n g e L i s t   s h e e t S t i d = " 1 3 "   m a s t e r = " " / > < r a n g e L i s t   s h e e t S t i d = " 1 4 "   m a s t e r = " " / > < r a n g e L i s t   s h e e t S t i d = " 1 5 "   m a s t e r = " " / > < / a l l o w E d i t U s e r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3 " / > < p i x e l a t o r L i s t   s h e e t S t i d = " 1 3 " / > < p i x e l a t o r L i s t   s h e e t S t i d = " 1 4 " / > < p i x e l a t o r L i s t   s h e e t S t i d = " 1 5 " / > < / p i x e l a t o r s > 
</file>

<file path=customXml/item3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3 " > < c o m m e n t   s : r e f = " K 6 "   r g b C l r = " F F 0 0 0 0 " > < i t e m   i d = " { f 3 5 7 9 a a d - 5 6 5 b - 4 0 9 0 - b 3 8 e - e 1 f c 0 3 6 3 7 7 5 a } "   i s N o r m a l = " 1 " > < s : t e x t > < s : r > < s : t   x m l : s p a c e = " p r e s e r v e " > A d m i n i s t r a t o r :  
 K R;`R`S�k< / s : t > < / s : r > < / s : t e x t > < / i t e m > < / c o m m e n t > < c o m m e n t   s : r e f = " L 6 "   r g b C l r = " F F 0 0 0 0 " > < i t e m   i d = " { 1 2 6 8 4 4 7 a - 7 8 e 4 - 4 2 9 6 - 8 1 a 3 - 6 5 5 8 c 4 e 4 b 8 c 0 } "   i s N o r m a l = " 1 " > < s : t e x t > < s : r > < s : t   x m l : s p a c e = " p r e s e r v e " > A d m i n i s t r a t o r :  
 L R;`R`S�k 
 < / s : t > < / s : r > < / s : t e x t > < / i t e m > < / c o m m e n t > < c o m m e n t   s : r e f = " M 6 "   r g b C l r = " F F 0 0 0 0 " > < i t e m   i d = " { b 1 5 d d 4 b 3 - 2 8 1 7 - 4 b 6 c - a a d a - 5 1 e 8 8 6 8 5 d 6 b 9 } "   i s N o r m a l = " 1 " > < s : t e x t > < s : r > < s : t   x m l : s p a c e = " p r e s e r v e " > A d m i n i s t r a t o r :  
 M R;`R`S�k 
 < / s : t > < / s : r > < / s : t e x t > < / i t e m > < / c o m m e n t > < c o m m e n t   s : r e f = " K 7 "   r g b C l r = " F F 0 0 0 0 " > < i t e m   i d = " { 5 1 f b b 5 3 1 - 3 3 0 1 - 4 d c 6 - b f 0 1 - f 6 b f 1 c e 0 b b 8 2 } "   i s N o r m a l = " 1 " > < s : t e x t > < s : r > < s : t   x m l : s p a c e = " p r e s e r v e " > A d m i n i s t r a t o r :  
 K RR<P�T< / s : t > < / s : r > < / s : t e x t > < / i t e m > < / c o m m e n t > < c o m m e n t   s : r e f = " L 7 "   r g b C l r = " F F 0 0 0 0 " > < i t e m   i d = " { e 8 f d 9 e d a - f 8 f 5 - 4 8 d 9 - 8 b 3 e - a e 2 1 0 a 9 3 c 1 5 4 } "   i s N o r m a l = " 1 " > < s : t e x t > < s : r > < s : t   x m l : s p a c e = " p r e s e r v e " > A d m i n i s t r a t o r :  
 I RR<P�T< / s : t > < / s : r > < / s : t e x t > < / i t e m > < / c o m m e n t > < c o m m e n t   s : r e f = " M 7 "   r g b C l r = " F F 0 0 0 0 " > < i t e m   i d = " { d e 7 2 c 4 5 a - c 9 8 0 - 4 3 2 d - 9 f 9 6 - a 7 0 1 4 3 c e 7 f 7 3 } "   i s N o r m a l = " 1 " > < s : t e x t > < s : r > < s : t   x m l : s p a c e = " p r e s e r v e " > A d m i n i s t r a t o r :  
 J RR<P�T< / s : t > < / s : r > < / s : t e x t > < / i t e m > < / c o m m e n t > < c o m m e n t   s : r e f = " K 1 3 "   r g b C l r = " F F 0 0 0 0 " > < i t e m   i d = " { f d 2 d 6 3 4 6 - 4 d c e - 4 4 2 0 - 9 7 c 9 - 0 3 3 1 3 b b 8 3 2 e e } "   i s N o r m a l = " 1 " > < s : t e x t > < s : r > < s : t   x m l : s p a c e = " p r e s e r v e " > A d m i n i s t r a t o r :  
 �v^\
N�~ċ0O;`R< / s : t > < / s : r > < / s : t e x t > < / i t e m > < / c o m m e n t > < c o m m e n t   s : r e f = " L 1 3 "   r g b C l r = " F F 0 0 0 0 " > < i t e m   i d = " { 3 1 b c 2 8 5 f - e 8 8 4 - 4 7 e f - a b f c - 3 1 1 a e 4 e 6 a c 1 2 } "   i s N o r m a l = " 1 " > < s : t e x t > < s : r > < s : t   x m l : s p a c e = " p r e s e r v e " > A d m i n i s t r a t o r :  
 	gHeL�pe< / s : t > < / s : r > < / s : t e x t > < / i t e m > < / c o m m e n t > < c o m m e n t   s : r e f = " K 1 5 "   r g b C l r = " F F 0 0 0 0 " > < i t e m   i d = " { b f a 0 3 d e 2 - c a 0 e - 4 9 a c - 9 c 9 f - b 3 8 a 6 8 a 1 c e d 2 } "   i s N o r m a l = " 1 " > < s : t e x t > < s : r > < s : t   x m l : s p a c e = " p r e s e r v e " > A d m i n i s t r a t o r :  
 ;`�_R< / s : t > < / s : r > < / s : t e x t > < / i t e m > < / c o m m e n t > < c o m m e n t   s : r e f = " C 2 4 "   r g b C l r = " F F 0 0 0 0 " > < i t e m   i d = " { f b 7 a 2 7 d 7 - 4 7 a 2 - 4 4 1 7 - b 6 0 d - 6 1 3 1 d 6 3 3 3 0 a a } "   i s N o r m a l = " 1 " > < s : t e x t > < s : r > < s : t   x m l : s p a c e = " p r e s e r v e " > A d m i n i s t r a t o r :  
 Cg͑�TN��1 0 0 % �e�dkUSCQ<h�z�Q>f:y:N�~r�< / s : t > < / s : r > < / s : t e x t > < / i t e m > < / c o m m e n t > < / c o m m e n t L i s t > < c o m m e n t L i s t   s h e e t S t i d = " 1 3 " > < c o m m e n t   s : r e f = " B 4 "   r g b C l r = " F F 0 0 0 0 " > < i t e m   i d = " { a 4 d c 5 0 c c - d 1 4 2 - 4 1 4 9 - a f 4 a - e a c f e a b 0 8 6 c e } "   i s N o r m a l = " 1 " > < s : t e x t > < s : r > < s : t   x m l : s p a c e = " p r e s e r v e " > A d m i n i s t r a t o r :  
 �Nc[�^w��te�~He�ċh��Nc[�^�]\O�[�c�v�[bch\\O:N͑���8hy�ReQ 
 �SR
NkX�QS_c[�^sQ.��8h�]\O3 - 5 y�< / s : t > < / s : r > < / s : t e x t > < / i t e m > < / c o m m e n t > < / c o m m e n t L i s t > < / c o m m e n t s > 
</file>

<file path=customXml/item4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/ b o o k S e t t i n g s > < / s e t t i n g s > 
</file>

<file path=customXml/item5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微软系统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业绩评估</vt:lpstr>
      <vt:lpstr>数据来源</vt:lpstr>
      <vt:lpstr>评估说明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浅笑,幽眸</cp:lastModifiedBy>
  <dcterms:created xsi:type="dcterms:W3CDTF">2008-11-09T17:12:00Z</dcterms:created>
  <cp:lastPrinted>2009-11-05T09:47:00Z</cp:lastPrinted>
  <dcterms:modified xsi:type="dcterms:W3CDTF">2019-10-14T09:26:05Z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