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pp07\Desktop\"/>
    </mc:Choice>
  </mc:AlternateContent>
  <xr:revisionPtr revIDLastSave="0" documentId="13_ncr:1_{B92BEB77-6DFF-4ACA-A8E6-F327B14CC4A4}" xr6:coauthVersionLast="45" xr6:coauthVersionMax="45" xr10:uidLastSave="{00000000-0000-0000-0000-000000000000}"/>
  <bookViews>
    <workbookView xWindow="-120" yWindow="-120" windowWidth="29040" windowHeight="15840" tabRatio="684" xr2:uid="{00000000-000D-0000-FFFF-FFFF00000000}"/>
  </bookViews>
  <sheets>
    <sheet name="业绩评估" sheetId="3" r:id="rId1"/>
    <sheet name="数据来源" sheetId="13" r:id="rId2"/>
    <sheet name="评估说明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3" l="1"/>
  <c r="C24" i="3"/>
  <c r="N14" i="3"/>
  <c r="M14" i="3"/>
  <c r="L14" i="3"/>
  <c r="K14" i="3"/>
  <c r="M12" i="3"/>
  <c r="L12" i="3"/>
  <c r="K12" i="3"/>
  <c r="D12" i="3"/>
  <c r="C12" i="3"/>
  <c r="B12" i="3"/>
  <c r="A12" i="3"/>
  <c r="M11" i="3"/>
  <c r="L11" i="3"/>
  <c r="K11" i="3"/>
  <c r="D11" i="3"/>
  <c r="C11" i="3"/>
  <c r="B11" i="3"/>
  <c r="A11" i="3"/>
  <c r="M10" i="3"/>
  <c r="L10" i="3"/>
  <c r="K10" i="3"/>
  <c r="D10" i="3"/>
  <c r="C10" i="3"/>
  <c r="B10" i="3"/>
  <c r="A10" i="3"/>
  <c r="M9" i="3"/>
  <c r="L9" i="3"/>
  <c r="K9" i="3"/>
  <c r="D9" i="3"/>
  <c r="B9" i="3"/>
  <c r="A9" i="3"/>
  <c r="M8" i="3"/>
  <c r="L8" i="3"/>
  <c r="K8" i="3"/>
  <c r="D8" i="3"/>
  <c r="B8" i="3"/>
  <c r="A8" i="3"/>
  <c r="M7" i="3" l="1"/>
  <c r="L7" i="3"/>
  <c r="K7" i="3"/>
  <c r="L13" i="3"/>
  <c r="K6" i="3" l="1"/>
  <c r="L6" i="3"/>
  <c r="M6" i="3"/>
  <c r="K13" i="3" l="1"/>
  <c r="K15" i="3" s="1"/>
  <c r="K17" i="3" s="1"/>
  <c r="A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K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K列总分占比</t>
        </r>
      </text>
    </comment>
    <comment ref="L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L列总分占比
</t>
        </r>
      </text>
    </comment>
    <comment ref="M6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M列总分占比
</t>
        </r>
      </text>
    </comment>
    <comment ref="K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K列分值和</t>
        </r>
      </text>
    </comment>
    <comment ref="L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I列分值和</t>
        </r>
      </text>
    </comment>
    <comment ref="M7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J列分值和</t>
        </r>
      </text>
    </comment>
    <comment ref="K13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直属上级评估总分</t>
        </r>
      </text>
    </comment>
    <comment ref="L1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有效行数</t>
        </r>
      </text>
    </comment>
    <comment ref="K15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总得分</t>
        </r>
      </text>
    </comment>
    <comment ref="C24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2"/>
            <rFont val="宋体"/>
            <family val="3"/>
            <charset val="134"/>
          </rPr>
          <t>权重和不足100%时，此单元格突出显示为红色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自下季度起调整绩效考评表，下季度工作安排的完成指标将作为重要考核项列入
原则上填写当季度关键考核工作3-5项</t>
        </r>
      </text>
    </comment>
  </commentList>
</comments>
</file>

<file path=xl/sharedStrings.xml><?xml version="1.0" encoding="utf-8"?>
<sst xmlns="http://schemas.openxmlformats.org/spreadsheetml/2006/main" count="132" uniqueCount="105">
  <si>
    <t>员工考评表</t>
  </si>
  <si>
    <t>考核人姓名</t>
  </si>
  <si>
    <t>岗位名称</t>
  </si>
  <si>
    <t>考核周期</t>
  </si>
  <si>
    <t>核算组名称</t>
  </si>
  <si>
    <t>直属上级</t>
  </si>
  <si>
    <t>郭盼盼</t>
  </si>
  <si>
    <t>2019年7月--9月</t>
  </si>
  <si>
    <t>绩效目标考核80%</t>
  </si>
  <si>
    <t>绩效目标</t>
  </si>
  <si>
    <t>权重（100%）</t>
  </si>
  <si>
    <t>目标完成时间</t>
  </si>
  <si>
    <t>具体考核指标要求</t>
  </si>
  <si>
    <t>员工自我评估（员工填写）</t>
  </si>
  <si>
    <t>直属上级评估80%（直属上级评分）</t>
  </si>
  <si>
    <t>工作落实</t>
  </si>
  <si>
    <t>工作效率</t>
  </si>
  <si>
    <t>工作质量</t>
  </si>
  <si>
    <t>工作落实30%</t>
  </si>
  <si>
    <t>工作效率25%</t>
  </si>
  <si>
    <t>工作质量25%</t>
  </si>
  <si>
    <t>综合评估20%（直属上级评分）</t>
  </si>
  <si>
    <t>工作态度5%</t>
  </si>
  <si>
    <t>沟通协作5%</t>
  </si>
  <si>
    <t>信息反馈5%</t>
  </si>
  <si>
    <t>制度执行5%</t>
  </si>
  <si>
    <t>绩效等级</t>
  </si>
  <si>
    <r>
      <rPr>
        <b/>
        <sz val="12"/>
        <color theme="1" tint="0.249977111117893"/>
        <rFont val="微软雅黑"/>
        <family val="2"/>
        <charset val="134"/>
      </rPr>
      <t>下季度绩效考核目标（*</t>
    </r>
    <r>
      <rPr>
        <b/>
        <sz val="11"/>
        <color rgb="FFFF0000"/>
        <rFont val="微软雅黑"/>
        <family val="2"/>
        <charset val="134"/>
      </rPr>
      <t>必填</t>
    </r>
    <r>
      <rPr>
        <b/>
        <sz val="11"/>
        <color theme="1" tint="0.249977111117893"/>
        <rFont val="微软雅黑"/>
        <family val="2"/>
        <charset val="134"/>
      </rPr>
      <t>*，组员初步填写，组长根据任务分配情况修改完善）</t>
    </r>
  </si>
  <si>
    <t>工作内容</t>
  </si>
  <si>
    <t>权重%</t>
  </si>
  <si>
    <t>个人改进计划（员工填写，组长面签沟通）</t>
  </si>
  <si>
    <t>改进指标</t>
  </si>
  <si>
    <t>期望达到的效果</t>
  </si>
  <si>
    <t>改进计划</t>
  </si>
  <si>
    <t>需要的支持</t>
  </si>
  <si>
    <t>计划完成时间</t>
  </si>
  <si>
    <t>综合评价</t>
  </si>
  <si>
    <t xml:space="preserve">            本人签字：                                                                                                                                                    组长签字：</t>
  </si>
  <si>
    <t xml:space="preserve">            日期：                                                                                                                                                          日期：</t>
  </si>
  <si>
    <t>被考评人</t>
  </si>
  <si>
    <t>岗位名称：</t>
  </si>
  <si>
    <t>核算组</t>
  </si>
  <si>
    <t>下季度重要工作安排</t>
  </si>
  <si>
    <t>占比</t>
  </si>
  <si>
    <t>规定完成时间</t>
  </si>
  <si>
    <t>任务分解/工作计划制定</t>
  </si>
  <si>
    <t>安排的任务能够 1.自主分解任务 2.沟通计划 3.执行并反馈 4.完成后给出结论</t>
  </si>
  <si>
    <t>工作记录</t>
  </si>
  <si>
    <t>做过的事情有记录，学习的知识有笔记</t>
  </si>
  <si>
    <t>绩效目标完成情况评估说明</t>
  </si>
  <si>
    <t>员工和上级须对期初设定的每一项绩效目标进行评价，完成情况分为五档：</t>
  </si>
  <si>
    <t>评估标准</t>
  </si>
  <si>
    <t>S</t>
  </si>
  <si>
    <t>满足本岗位级别要求，有上升空间，可在本级别内重点培养，进而达到晋级水平</t>
  </si>
  <si>
    <t>90以上</t>
  </si>
  <si>
    <t>A</t>
  </si>
  <si>
    <t>基本满足本级别要求，可塑性强，可再提升</t>
  </si>
  <si>
    <t>80-90</t>
  </si>
  <si>
    <t>B</t>
  </si>
  <si>
    <t>完成本岗位要求，可培养</t>
  </si>
  <si>
    <t>60-80</t>
  </si>
  <si>
    <t>C</t>
  </si>
  <si>
    <t>岗位工作完成度较低，需加强本岗位工作技能水平或考虑转岗</t>
  </si>
  <si>
    <t>60-50</t>
  </si>
  <si>
    <t>D</t>
  </si>
  <si>
    <t>无法完成本岗位工作要求</t>
  </si>
  <si>
    <t>50以下</t>
  </si>
  <si>
    <t>员工自我评估</t>
  </si>
  <si>
    <t>远远超出目标要求</t>
  </si>
  <si>
    <r>
      <rPr>
        <sz val="11"/>
        <color rgb="FF000000"/>
        <rFont val="宋体"/>
        <family val="3"/>
        <charset val="134"/>
      </rPr>
      <t>在绩效周期内，已</t>
    </r>
    <r>
      <rPr>
        <u/>
        <sz val="11"/>
        <color rgb="FF000000"/>
        <rFont val="宋体"/>
        <family val="3"/>
        <charset val="134"/>
      </rPr>
      <t>远远超过</t>
    </r>
    <r>
      <rPr>
        <sz val="11"/>
        <color rgb="FF000000"/>
        <rFont val="宋体"/>
        <family val="3"/>
        <charset val="134"/>
      </rPr>
      <t>关键职责/目标的要求；实际工作成绩已</t>
    </r>
    <r>
      <rPr>
        <u/>
        <sz val="11"/>
        <color rgb="FF000000"/>
        <rFont val="宋体"/>
        <family val="3"/>
        <charset val="134"/>
      </rPr>
      <t>远远超出</t>
    </r>
    <r>
      <rPr>
        <sz val="11"/>
        <color rgb="FF000000"/>
        <rFont val="宋体"/>
        <family val="3"/>
        <charset val="134"/>
      </rPr>
      <t>既定目标。</t>
    </r>
  </si>
  <si>
    <t>超出目标要求</t>
  </si>
  <si>
    <r>
      <rPr>
        <sz val="11"/>
        <color rgb="FF000000"/>
        <rFont val="宋体"/>
        <family val="3"/>
        <charset val="134"/>
      </rPr>
      <t>在绩效周期内，已</t>
    </r>
    <r>
      <rPr>
        <u/>
        <sz val="11"/>
        <color rgb="FF000000"/>
        <rFont val="宋体"/>
        <family val="3"/>
        <charset val="134"/>
      </rPr>
      <t>明显超过</t>
    </r>
    <r>
      <rPr>
        <sz val="11"/>
        <color rgb="FF000000"/>
        <rFont val="宋体"/>
        <family val="3"/>
        <charset val="134"/>
      </rPr>
      <t>关键职责/目标的要求；实际工作成绩已</t>
    </r>
    <r>
      <rPr>
        <u/>
        <sz val="11"/>
        <color rgb="FF000000"/>
        <rFont val="宋体"/>
        <family val="3"/>
        <charset val="134"/>
      </rPr>
      <t>完全超出</t>
    </r>
    <r>
      <rPr>
        <sz val="11"/>
        <color rgb="FF000000"/>
        <rFont val="宋体"/>
        <family val="3"/>
        <charset val="134"/>
      </rPr>
      <t>既定目标。</t>
    </r>
  </si>
  <si>
    <t>完全达到要求</t>
  </si>
  <si>
    <r>
      <rPr>
        <sz val="11"/>
        <color rgb="FF000000"/>
        <rFont val="宋体"/>
        <family val="3"/>
        <charset val="134"/>
      </rPr>
      <t>在绩效周期内，可</t>
    </r>
    <r>
      <rPr>
        <u/>
        <sz val="11"/>
        <color rgb="FF000000"/>
        <rFont val="宋体"/>
        <family val="3"/>
        <charset val="134"/>
      </rPr>
      <t>完全满足</t>
    </r>
    <r>
      <rPr>
        <sz val="11"/>
        <color rgb="FF000000"/>
        <rFont val="宋体"/>
        <family val="3"/>
        <charset val="134"/>
      </rPr>
      <t>关键职责/目标的要求；并会</t>
    </r>
    <r>
      <rPr>
        <u/>
        <sz val="11"/>
        <color rgb="FF000000"/>
        <rFont val="宋体"/>
        <family val="3"/>
        <charset val="134"/>
      </rPr>
      <t>偶尔超过</t>
    </r>
    <r>
      <rPr>
        <sz val="11"/>
        <color rgb="FF000000"/>
        <rFont val="宋体"/>
        <family val="3"/>
        <charset val="134"/>
      </rPr>
      <t>工作要求。</t>
    </r>
  </si>
  <si>
    <t>部分达到要求</t>
  </si>
  <si>
    <r>
      <rPr>
        <sz val="11"/>
        <color rgb="FF000000"/>
        <rFont val="宋体"/>
        <family val="3"/>
        <charset val="134"/>
      </rPr>
      <t>在绩效周期内，可</t>
    </r>
    <r>
      <rPr>
        <u/>
        <sz val="11"/>
        <color rgb="FF000000"/>
        <rFont val="宋体"/>
        <family val="3"/>
        <charset val="134"/>
      </rPr>
      <t>部分（</t>
    </r>
    <r>
      <rPr>
        <u/>
        <sz val="11"/>
        <color rgb="FF000000"/>
        <rFont val="宋体"/>
        <family val="3"/>
        <charset val="134"/>
      </rPr>
      <t>8</t>
    </r>
    <r>
      <rPr>
        <u/>
        <sz val="11"/>
        <color rgb="FF000000"/>
        <rFont val="宋体"/>
        <family val="3"/>
        <charset val="134"/>
      </rPr>
      <t>0%或以上）达到</t>
    </r>
    <r>
      <rPr>
        <sz val="11"/>
        <color rgb="FF000000"/>
        <rFont val="宋体"/>
        <family val="3"/>
        <charset val="134"/>
      </rPr>
      <t>关键职责/目标，而</t>
    </r>
    <r>
      <rPr>
        <u/>
        <sz val="11"/>
        <color rgb="FF000000"/>
        <rFont val="宋体"/>
        <family val="3"/>
        <charset val="134"/>
      </rPr>
      <t>其他部分未能达到</t>
    </r>
    <r>
      <rPr>
        <sz val="11"/>
        <color rgb="FF000000"/>
        <rFont val="宋体"/>
        <family val="3"/>
        <charset val="134"/>
      </rPr>
      <t>期望值；对于所分配的工作（包括新任务）</t>
    </r>
    <r>
      <rPr>
        <u/>
        <sz val="11"/>
        <color rgb="FF000000"/>
        <rFont val="宋体"/>
        <family val="3"/>
        <charset val="134"/>
      </rPr>
      <t>不能全部符合</t>
    </r>
    <r>
      <rPr>
        <sz val="11"/>
        <color rgb="FF000000"/>
        <rFont val="宋体"/>
        <family val="3"/>
        <charset val="134"/>
      </rPr>
      <t>要求</t>
    </r>
  </si>
  <si>
    <t>远低于要求</t>
  </si>
  <si>
    <r>
      <rPr>
        <sz val="11"/>
        <color indexed="8"/>
        <rFont val="宋体"/>
        <family val="3"/>
        <charset val="134"/>
      </rPr>
      <t>在绩效周期内，实际绩效</t>
    </r>
    <r>
      <rPr>
        <u/>
        <sz val="11"/>
        <color indexed="8"/>
        <rFont val="宋体"/>
        <family val="3"/>
        <charset val="134"/>
      </rPr>
      <t>未能达到（不足</t>
    </r>
    <r>
      <rPr>
        <u/>
        <sz val="11"/>
        <color indexed="8"/>
        <rFont val="宋体"/>
        <family val="3"/>
        <charset val="134"/>
      </rPr>
      <t>80%</t>
    </r>
    <r>
      <rPr>
        <u/>
        <sz val="11"/>
        <color indexed="8"/>
        <rFont val="宋体"/>
        <family val="3"/>
        <charset val="134"/>
      </rPr>
      <t>）</t>
    </r>
    <r>
      <rPr>
        <sz val="11"/>
        <color indexed="8"/>
        <rFont val="宋体"/>
        <family val="3"/>
        <charset val="134"/>
      </rPr>
      <t>关键目标/责任的期望值。所分配的工作的绩效</t>
    </r>
    <r>
      <rPr>
        <u/>
        <sz val="11"/>
        <color indexed="8"/>
        <rFont val="宋体"/>
        <family val="3"/>
        <charset val="134"/>
      </rPr>
      <t>无法满足</t>
    </r>
    <r>
      <rPr>
        <sz val="11"/>
        <color indexed="8"/>
        <rFont val="宋体"/>
        <family val="3"/>
        <charset val="134"/>
      </rPr>
      <t>工作要求。</t>
    </r>
  </si>
  <si>
    <t>直属上级评估</t>
  </si>
  <si>
    <t>远远超出期望</t>
  </si>
  <si>
    <r>
      <rPr>
        <sz val="11"/>
        <color rgb="FF000000"/>
        <rFont val="宋体"/>
        <family val="3"/>
        <charset val="134"/>
      </rPr>
      <t>在绩效周期内，已</t>
    </r>
    <r>
      <rPr>
        <u/>
        <sz val="11"/>
        <color rgb="FF000000"/>
        <rFont val="宋体"/>
        <family val="3"/>
        <charset val="134"/>
      </rPr>
      <t>远远超过</t>
    </r>
    <r>
      <rPr>
        <sz val="11"/>
        <color rgb="FF000000"/>
        <rFont val="宋体"/>
        <family val="3"/>
        <charset val="134"/>
      </rPr>
      <t>关键职责/目标的要求；实际工作成绩已</t>
    </r>
    <r>
      <rPr>
        <u/>
        <sz val="11"/>
        <color rgb="FF000000"/>
        <rFont val="宋体"/>
        <family val="3"/>
        <charset val="134"/>
      </rPr>
      <t>远远超出</t>
    </r>
    <r>
      <rPr>
        <sz val="11"/>
        <color rgb="FF000000"/>
        <rFont val="宋体"/>
        <family val="3"/>
        <charset val="134"/>
      </rPr>
      <t>既定的期望。</t>
    </r>
  </si>
  <si>
    <t>超出期望</t>
  </si>
  <si>
    <r>
      <rPr>
        <sz val="11"/>
        <color indexed="8"/>
        <rFont val="宋体"/>
        <family val="3"/>
        <charset val="134"/>
      </rPr>
      <t>在绩效周期内，已</t>
    </r>
    <r>
      <rPr>
        <u/>
        <sz val="11"/>
        <color indexed="8"/>
        <rFont val="宋体"/>
        <family val="3"/>
        <charset val="134"/>
      </rPr>
      <t>明显超过</t>
    </r>
    <r>
      <rPr>
        <sz val="11"/>
        <color indexed="8"/>
        <rFont val="宋体"/>
        <family val="3"/>
        <charset val="134"/>
      </rPr>
      <t>关键职责/目标的要求；实际工作成绩已</t>
    </r>
    <r>
      <rPr>
        <u/>
        <sz val="11"/>
        <color indexed="8"/>
        <rFont val="宋体"/>
        <family val="3"/>
        <charset val="134"/>
      </rPr>
      <t>完全超出</t>
    </r>
    <r>
      <rPr>
        <sz val="11"/>
        <color indexed="8"/>
        <rFont val="宋体"/>
        <family val="3"/>
        <charset val="134"/>
      </rPr>
      <t>既定的期望。</t>
    </r>
  </si>
  <si>
    <t>完全达到期望</t>
  </si>
  <si>
    <r>
      <rPr>
        <sz val="11"/>
        <color indexed="8"/>
        <rFont val="宋体"/>
        <family val="3"/>
        <charset val="134"/>
      </rPr>
      <t>在绩效周期内，可</t>
    </r>
    <r>
      <rPr>
        <u/>
        <sz val="11"/>
        <color indexed="8"/>
        <rFont val="宋体"/>
        <family val="3"/>
        <charset val="134"/>
      </rPr>
      <t>完全满足</t>
    </r>
    <r>
      <rPr>
        <sz val="11"/>
        <color indexed="8"/>
        <rFont val="宋体"/>
        <family val="3"/>
        <charset val="134"/>
      </rPr>
      <t>关键职责/目标的要求；并会</t>
    </r>
    <r>
      <rPr>
        <u/>
        <sz val="11"/>
        <color indexed="8"/>
        <rFont val="宋体"/>
        <family val="3"/>
        <charset val="134"/>
      </rPr>
      <t>偶尔超过</t>
    </r>
    <r>
      <rPr>
        <sz val="11"/>
        <color indexed="8"/>
        <rFont val="宋体"/>
        <family val="3"/>
        <charset val="134"/>
      </rPr>
      <t>工作要求。</t>
    </r>
  </si>
  <si>
    <t>部分达到期望</t>
  </si>
  <si>
    <r>
      <rPr>
        <sz val="11"/>
        <color indexed="8"/>
        <rFont val="宋体"/>
        <family val="3"/>
        <charset val="134"/>
      </rPr>
      <t>在绩效周期内，可</t>
    </r>
    <r>
      <rPr>
        <u/>
        <sz val="11"/>
        <color indexed="8"/>
        <rFont val="宋体"/>
        <family val="3"/>
        <charset val="134"/>
      </rPr>
      <t>部分（</t>
    </r>
    <r>
      <rPr>
        <u/>
        <sz val="11"/>
        <color indexed="8"/>
        <rFont val="宋体"/>
        <family val="3"/>
        <charset val="134"/>
      </rPr>
      <t>8</t>
    </r>
    <r>
      <rPr>
        <u/>
        <sz val="11"/>
        <color indexed="8"/>
        <rFont val="宋体"/>
        <family val="3"/>
        <charset val="134"/>
      </rPr>
      <t>0%或以上）达到</t>
    </r>
    <r>
      <rPr>
        <sz val="11"/>
        <color indexed="8"/>
        <rFont val="宋体"/>
        <family val="3"/>
        <charset val="134"/>
      </rPr>
      <t>关键职责/目标的期望值，而</t>
    </r>
    <r>
      <rPr>
        <u/>
        <sz val="11"/>
        <color indexed="8"/>
        <rFont val="宋体"/>
        <family val="3"/>
        <charset val="134"/>
      </rPr>
      <t>其他部分未能达到</t>
    </r>
    <r>
      <rPr>
        <sz val="11"/>
        <color indexed="8"/>
        <rFont val="宋体"/>
        <family val="3"/>
        <charset val="134"/>
      </rPr>
      <t>期望值；对于所分配的工作（包括新任务）</t>
    </r>
    <r>
      <rPr>
        <u/>
        <sz val="11"/>
        <color indexed="8"/>
        <rFont val="宋体"/>
        <family val="3"/>
        <charset val="134"/>
      </rPr>
      <t>不能全部符合</t>
    </r>
    <r>
      <rPr>
        <sz val="11"/>
        <color indexed="8"/>
        <rFont val="宋体"/>
        <family val="3"/>
        <charset val="134"/>
      </rPr>
      <t>要求</t>
    </r>
  </si>
  <si>
    <t>远低于期望</t>
  </si>
  <si>
    <t>返回</t>
  </si>
  <si>
    <t>苏展</t>
    <phoneticPr fontId="51" type="noConversion"/>
  </si>
  <si>
    <t>每天</t>
    <phoneticPr fontId="51" type="noConversion"/>
  </si>
  <si>
    <t>能够抓住重点，解决问题</t>
    <phoneticPr fontId="51" type="noConversion"/>
  </si>
  <si>
    <t>分析问题</t>
    <phoneticPr fontId="51" type="noConversion"/>
  </si>
  <si>
    <t>总结经验，接触扩展更多的知识面</t>
    <phoneticPr fontId="51" type="noConversion"/>
  </si>
  <si>
    <t>组长协助指导方向</t>
    <phoneticPr fontId="51" type="noConversion"/>
  </si>
  <si>
    <t>该员工的优势或有待提高的方面（直属上级填写）：学习能力较强，工作认真负责</t>
    <phoneticPr fontId="51" type="noConversion"/>
  </si>
  <si>
    <t>对综合、质量、部门总经理提出意见及建议（员工填写）：无</t>
    <phoneticPr fontId="51" type="noConversion"/>
  </si>
  <si>
    <t>对其他团队进行云原生基础培训</t>
    <phoneticPr fontId="51" type="noConversion"/>
  </si>
  <si>
    <t>及时更新上传技术文档</t>
    <phoneticPr fontId="51" type="noConversion"/>
  </si>
  <si>
    <t>针对工作内容撰写详细计划</t>
    <phoneticPr fontId="51" type="noConversion"/>
  </si>
  <si>
    <t>确保其他团队学会使用相关产品</t>
    <phoneticPr fontId="51" type="noConversion"/>
  </si>
  <si>
    <t>对k8s进行系统研究</t>
    <phoneticPr fontId="51" type="noConversion"/>
  </si>
  <si>
    <t>研究内容应用到部门技术体系</t>
    <phoneticPr fontId="51" type="noConversion"/>
  </si>
  <si>
    <t>上传合格文档到gitlab</t>
    <phoneticPr fontId="51" type="noConversion"/>
  </si>
  <si>
    <t>计划合格，能够供内部使用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</si>
</sst>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/m/d;@"/>
  </numFmts>
  <fonts count="53">
    <font>
      <sz val="11"/>
      <color theme="1"/>
      <name val="幼圆"/>
      <charset val="134"/>
      <scheme val="minor"/>
    </font>
    <font>
      <b/>
      <sz val="11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幼圆"/>
      <family val="2"/>
      <scheme val="minor"/>
    </font>
    <font>
      <sz val="10"/>
      <color theme="1"/>
      <name val="幼圆"/>
      <family val="2"/>
      <scheme val="minor"/>
    </font>
    <font>
      <b/>
      <sz val="10"/>
      <color theme="8" tint="-0.249977111117893"/>
      <name val="幼圆"/>
      <family val="2"/>
      <scheme val="minor"/>
    </font>
    <font>
      <sz val="10"/>
      <color theme="8" tint="-0.249977111117893"/>
      <name val="幼圆"/>
      <family val="2"/>
      <scheme val="minor"/>
    </font>
    <font>
      <sz val="11"/>
      <color theme="8" tint="-0.249977111117893"/>
      <name val="幼圆"/>
      <family val="2"/>
      <scheme val="minor"/>
    </font>
    <font>
      <sz val="10"/>
      <color theme="1"/>
      <name val="幼圆"/>
      <family val="2"/>
      <scheme val="minor"/>
    </font>
    <font>
      <b/>
      <sz val="12"/>
      <color theme="0"/>
      <name val="宋体"/>
      <family val="3"/>
      <charset val="134"/>
    </font>
    <font>
      <sz val="11"/>
      <color theme="1" tint="0.249977111117893"/>
      <name val="微软雅黑"/>
      <family val="2"/>
      <charset val="134"/>
    </font>
    <font>
      <b/>
      <sz val="18"/>
      <color theme="1" tint="0.249977111117893"/>
      <name val="微软雅黑"/>
      <family val="2"/>
      <charset val="134"/>
    </font>
    <font>
      <b/>
      <sz val="12"/>
      <color theme="1" tint="0.249977111117893"/>
      <name val="微软雅黑"/>
      <family val="2"/>
      <charset val="134"/>
    </font>
    <font>
      <u/>
      <sz val="11"/>
      <color theme="8" tint="-0.249977111117893"/>
      <name val="宋体"/>
      <family val="3"/>
      <charset val="134"/>
    </font>
    <font>
      <sz val="11"/>
      <color theme="1" tint="0.249977111117893"/>
      <name val="Arial"/>
      <family val="2"/>
    </font>
    <font>
      <b/>
      <sz val="12"/>
      <color rgb="FFFF0000"/>
      <name val="微软雅黑"/>
      <family val="2"/>
      <charset val="134"/>
    </font>
    <font>
      <sz val="11"/>
      <color theme="0"/>
      <name val="幼圆"/>
      <family val="2"/>
      <scheme val="minor"/>
    </font>
    <font>
      <sz val="12"/>
      <color theme="1" tint="0.249977111117893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4"/>
      <color theme="1" tint="0.249977111117893"/>
      <name val="微软雅黑"/>
      <family val="2"/>
      <charset val="134"/>
    </font>
    <font>
      <b/>
      <sz val="11"/>
      <color theme="1" tint="0.249977111117893"/>
      <name val="微软雅黑"/>
      <family val="2"/>
      <charset val="134"/>
    </font>
    <font>
      <u/>
      <sz val="10"/>
      <color theme="1" tint="0.249977111117893"/>
      <name val="微软雅黑"/>
      <family val="2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Arial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1"/>
      <color indexed="8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幼圆"/>
      <family val="2"/>
      <scheme val="minor"/>
    </font>
    <font>
      <sz val="9"/>
      <name val="幼圆"/>
      <family val="2"/>
      <scheme val="minor"/>
    </font>
    <font>
      <sz val="11"/>
      <color theme="1" tint="0.249977111117893"/>
      <name val="宋体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C3DDF9"/>
        <bgColor indexed="64"/>
      </patternFill>
    </fill>
    <fill>
      <patternFill patternType="solid">
        <fgColor rgb="FFE3CC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57575"/>
      </left>
      <right style="thin">
        <color rgb="FF757575"/>
      </right>
      <top style="thin">
        <color rgb="FF757575"/>
      </top>
      <bottom style="thin">
        <color rgb="FF757575"/>
      </bottom>
      <diagonal/>
    </border>
    <border>
      <left style="thin">
        <color rgb="FF757575"/>
      </left>
      <right/>
      <top style="thin">
        <color rgb="FF757575"/>
      </top>
      <bottom style="thin">
        <color rgb="FF757575"/>
      </bottom>
      <diagonal/>
    </border>
    <border>
      <left/>
      <right/>
      <top style="thin">
        <color rgb="FF757575"/>
      </top>
      <bottom style="thin">
        <color rgb="FF757575"/>
      </bottom>
      <diagonal/>
    </border>
    <border>
      <left/>
      <right style="thin">
        <color rgb="FF757575"/>
      </right>
      <top style="thin">
        <color rgb="FF757575"/>
      </top>
      <bottom style="thin">
        <color rgb="FF75757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88">
    <xf numFmtId="0" fontId="0" fillId="0" borderId="0">
      <alignment vertical="center"/>
    </xf>
    <xf numFmtId="0" fontId="29" fillId="2" borderId="18" applyNumberFormat="0" applyAlignment="0" applyProtection="0">
      <alignment vertical="center"/>
    </xf>
    <xf numFmtId="0" fontId="28" fillId="2" borderId="1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1" fillId="0" borderId="19" applyNumberFormat="0" applyFill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50" fillId="0" borderId="0">
      <alignment vertical="center"/>
    </xf>
    <xf numFmtId="0" fontId="33" fillId="13" borderId="20" applyNumberFormat="0" applyAlignment="0" applyProtection="0">
      <alignment vertical="center"/>
    </xf>
    <xf numFmtId="0" fontId="34" fillId="14" borderId="2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29" fillId="2" borderId="18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2" borderId="17" applyNumberFormat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" fillId="0" borderId="19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33" fillId="13" borderId="20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5" fillId="16" borderId="17" applyNumberFormat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4" fillId="14" borderId="2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5" fillId="16" borderId="17" applyNumberFormat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3" applyFont="1" applyAlignment="1" applyProtection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vertical="center"/>
    </xf>
    <xf numFmtId="0" fontId="11" fillId="3" borderId="9" xfId="0" applyFont="1" applyFill="1" applyBorder="1" applyAlignment="1">
      <alignment horizontal="center" vertical="center"/>
    </xf>
    <xf numFmtId="0" fontId="12" fillId="3" borderId="9" xfId="0" applyFont="1" applyFill="1" applyBorder="1">
      <alignment vertical="center"/>
    </xf>
    <xf numFmtId="0" fontId="0" fillId="3" borderId="0" xfId="0" applyFill="1" applyAlignment="1">
      <alignment vertical="center" wrapText="1"/>
    </xf>
    <xf numFmtId="0" fontId="13" fillId="3" borderId="9" xfId="0" applyFont="1" applyFill="1" applyBorder="1" applyAlignment="1">
      <alignment vertical="center"/>
    </xf>
    <xf numFmtId="9" fontId="9" fillId="3" borderId="9" xfId="0" applyNumberFormat="1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10" fontId="14" fillId="0" borderId="12" xfId="24" applyNumberFormat="1" applyFont="1" applyBorder="1" applyAlignment="1" applyProtection="1">
      <alignment vertical="top" wrapText="1"/>
    </xf>
    <xf numFmtId="0" fontId="15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9" fillId="3" borderId="13" xfId="24" applyFont="1" applyFill="1" applyBorder="1" applyAlignment="1" applyProtection="1">
      <alignment horizontal="center" vertical="center" wrapText="1"/>
    </xf>
    <xf numFmtId="9" fontId="19" fillId="3" borderId="13" xfId="24" applyNumberFormat="1" applyFont="1" applyFill="1" applyBorder="1" applyAlignment="1" applyProtection="1">
      <alignment horizontal="center" vertical="center" wrapText="1"/>
    </xf>
    <xf numFmtId="177" fontId="19" fillId="3" borderId="13" xfId="24" applyNumberFormat="1" applyFont="1" applyFill="1" applyBorder="1" applyAlignment="1" applyProtection="1">
      <alignment horizontal="center" vertical="center" wrapText="1"/>
    </xf>
    <xf numFmtId="0" fontId="15" fillId="3" borderId="13" xfId="24" applyFont="1" applyFill="1" applyBorder="1" applyAlignment="1" applyProtection="1">
      <alignment horizontal="center" vertical="center" wrapText="1"/>
    </xf>
    <xf numFmtId="9" fontId="15" fillId="6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9" fontId="15" fillId="0" borderId="13" xfId="5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9" fontId="15" fillId="0" borderId="13" xfId="5" applyFont="1" applyBorder="1" applyAlignment="1">
      <alignment horizontal="center" vertical="center"/>
    </xf>
    <xf numFmtId="9" fontId="21" fillId="0" borderId="13" xfId="5" applyFont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5" fillId="9" borderId="10" xfId="0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177" fontId="52" fillId="3" borderId="13" xfId="24" applyNumberFormat="1" applyFont="1" applyFill="1" applyBorder="1" applyAlignment="1" applyProtection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/>
    </xf>
    <xf numFmtId="0" fontId="15" fillId="3" borderId="14" xfId="24" applyFont="1" applyFill="1" applyBorder="1" applyAlignment="1" applyProtection="1">
      <alignment horizontal="center" vertical="center" wrapText="1"/>
    </xf>
    <xf numFmtId="0" fontId="15" fillId="3" borderId="15" xfId="24" applyFont="1" applyFill="1" applyBorder="1" applyAlignment="1" applyProtection="1">
      <alignment horizontal="center" vertical="center" wrapText="1"/>
    </xf>
    <xf numFmtId="0" fontId="15" fillId="3" borderId="16" xfId="24" applyFont="1" applyFill="1" applyBorder="1" applyAlignment="1" applyProtection="1">
      <alignment horizontal="center" vertical="center" wrapText="1"/>
    </xf>
    <xf numFmtId="0" fontId="15" fillId="3" borderId="13" xfId="24" applyFont="1" applyFill="1" applyBorder="1" applyAlignment="1" applyProtection="1">
      <alignment horizontal="center" vertical="center" wrapText="1"/>
    </xf>
    <xf numFmtId="0" fontId="17" fillId="6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18" fillId="6" borderId="13" xfId="3" applyFont="1" applyFill="1" applyBorder="1" applyAlignment="1" applyProtection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9" fontId="15" fillId="6" borderId="13" xfId="0" applyNumberFormat="1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88">
    <cellStyle name="20% - 强调文字颜色 1 2" xfId="87" xr:uid="{00000000-0005-0000-0000-000085000000}"/>
    <cellStyle name="20% - 强调文字颜色 1 3" xfId="56" xr:uid="{00000000-0005-0000-0000-000066000000}"/>
    <cellStyle name="20% - 强调文字颜色 2 2" xfId="66" xr:uid="{00000000-0005-0000-0000-000070000000}"/>
    <cellStyle name="20% - 强调文字颜色 2 3" xfId="27" xr:uid="{00000000-0005-0000-0000-000049000000}"/>
    <cellStyle name="20% - 强调文字颜色 3 2" xfId="55" xr:uid="{00000000-0005-0000-0000-000065000000}"/>
    <cellStyle name="20% - 强调文字颜色 3 3" xfId="13" xr:uid="{00000000-0005-0000-0000-00002B000000}"/>
    <cellStyle name="20% - 强调文字颜色 4 2" xfId="67" xr:uid="{00000000-0005-0000-0000-000071000000}"/>
    <cellStyle name="20% - 强调文字颜色 4 3" xfId="85" xr:uid="{00000000-0005-0000-0000-000083000000}"/>
    <cellStyle name="20% - 强调文字颜色 5 2" xfId="70" xr:uid="{00000000-0005-0000-0000-000074000000}"/>
    <cellStyle name="20% - 强调文字颜色 5 3" xfId="74" xr:uid="{00000000-0005-0000-0000-000078000000}"/>
    <cellStyle name="20% - 强调文字颜色 6 2" xfId="53" xr:uid="{00000000-0005-0000-0000-000063000000}"/>
    <cellStyle name="20% - 强调文字颜色 6 3" xfId="52" xr:uid="{00000000-0005-0000-0000-000062000000}"/>
    <cellStyle name="40% - 强调文字颜色 1 2" xfId="65" xr:uid="{00000000-0005-0000-0000-00006F000000}"/>
    <cellStyle name="40% - 强调文字颜色 1 3" xfId="63" xr:uid="{00000000-0005-0000-0000-00006D000000}"/>
    <cellStyle name="40% - 强调文字颜色 2 2" xfId="49" xr:uid="{00000000-0005-0000-0000-00005F000000}"/>
    <cellStyle name="40% - 强调文字颜色 2 3" xfId="47" xr:uid="{00000000-0005-0000-0000-00005D000000}"/>
    <cellStyle name="40% - 强调文字颜色 3 2" xfId="45" xr:uid="{00000000-0005-0000-0000-00005B000000}"/>
    <cellStyle name="40% - 强调文字颜色 3 3" xfId="43" xr:uid="{00000000-0005-0000-0000-000059000000}"/>
    <cellStyle name="40% - 强调文字颜色 4 2" xfId="11" xr:uid="{00000000-0005-0000-0000-000023000000}"/>
    <cellStyle name="40% - 强调文字颜色 4 3" xfId="77" xr:uid="{00000000-0005-0000-0000-00007B000000}"/>
    <cellStyle name="40% - 强调文字颜色 5 2" xfId="58" xr:uid="{00000000-0005-0000-0000-000068000000}"/>
    <cellStyle name="40% - 强调文字颜色 5 3" xfId="81" xr:uid="{00000000-0005-0000-0000-00007F000000}"/>
    <cellStyle name="40% - 强调文字颜色 6 2" xfId="61" xr:uid="{00000000-0005-0000-0000-00006B000000}"/>
    <cellStyle name="40% - 强调文字颜色 6 3" xfId="79" xr:uid="{00000000-0005-0000-0000-00007D000000}"/>
    <cellStyle name="60% - 强调文字颜色 1 2" xfId="41" xr:uid="{00000000-0005-0000-0000-000057000000}"/>
    <cellStyle name="60% - 强调文字颜色 1 3" xfId="40" xr:uid="{00000000-0005-0000-0000-000056000000}"/>
    <cellStyle name="60% - 强调文字颜色 2 2" xfId="39" xr:uid="{00000000-0005-0000-0000-000055000000}"/>
    <cellStyle name="60% - 强调文字颜色 2 3" xfId="7" xr:uid="{00000000-0005-0000-0000-000012000000}"/>
    <cellStyle name="60% - 强调文字颜色 3 2" xfId="38" xr:uid="{00000000-0005-0000-0000-000054000000}"/>
    <cellStyle name="60% - 强调文字颜色 3 3" xfId="69" xr:uid="{00000000-0005-0000-0000-000073000000}"/>
    <cellStyle name="60% - 强调文字颜色 4 2" xfId="86" xr:uid="{00000000-0005-0000-0000-000084000000}"/>
    <cellStyle name="60% - 强调文字颜色 4 3" xfId="82" xr:uid="{00000000-0005-0000-0000-000080000000}"/>
    <cellStyle name="60% - 强调文字颜色 5 2" xfId="75" xr:uid="{00000000-0005-0000-0000-000079000000}"/>
    <cellStyle name="60% - 强调文字颜色 5 3" xfId="36" xr:uid="{00000000-0005-0000-0000-000052000000}"/>
    <cellStyle name="60% - 强调文字颜色 6 2" xfId="71" xr:uid="{00000000-0005-0000-0000-000075000000}"/>
    <cellStyle name="60% - 强调文字颜色 6 3" xfId="35" xr:uid="{00000000-0005-0000-0000-000051000000}"/>
    <cellStyle name="Normal_Baidu_v0.9_ES" xfId="51" xr:uid="{00000000-0005-0000-0000-000061000000}"/>
    <cellStyle name="百分比" xfId="5" builtinId="5"/>
    <cellStyle name="标题 1 2" xfId="84" xr:uid="{00000000-0005-0000-0000-000082000000}"/>
    <cellStyle name="标题 1 3" xfId="34" xr:uid="{00000000-0005-0000-0000-000050000000}"/>
    <cellStyle name="标题 2 2" xfId="73" xr:uid="{00000000-0005-0000-0000-000077000000}"/>
    <cellStyle name="标题 2 3" xfId="59" xr:uid="{00000000-0005-0000-0000-000069000000}"/>
    <cellStyle name="标题 3 2" xfId="50" xr:uid="{00000000-0005-0000-0000-000060000000}"/>
    <cellStyle name="标题 3 3" xfId="32" xr:uid="{00000000-0005-0000-0000-00004E000000}"/>
    <cellStyle name="标题 4 2" xfId="30" xr:uid="{00000000-0005-0000-0000-00004C000000}"/>
    <cellStyle name="标题 4 3" xfId="29" xr:uid="{00000000-0005-0000-0000-00004B000000}"/>
    <cellStyle name="标题 5" xfId="83" xr:uid="{00000000-0005-0000-0000-000081000000}"/>
    <cellStyle name="标题 6" xfId="33" xr:uid="{00000000-0005-0000-0000-00004F000000}"/>
    <cellStyle name="差 2" xfId="28" xr:uid="{00000000-0005-0000-0000-00004A000000}"/>
    <cellStyle name="差 3" xfId="21" xr:uid="{00000000-0005-0000-0000-000043000000}"/>
    <cellStyle name="常规" xfId="0" builtinId="0"/>
    <cellStyle name="常规 6" xfId="8" xr:uid="{00000000-0005-0000-0000-000013000000}"/>
    <cellStyle name="常规 7" xfId="24" xr:uid="{00000000-0005-0000-0000-000046000000}"/>
    <cellStyle name="超链接" xfId="3" builtinId="8"/>
    <cellStyle name="好 2" xfId="12" xr:uid="{00000000-0005-0000-0000-000024000000}"/>
    <cellStyle name="好 3" xfId="16" xr:uid="{00000000-0005-0000-0000-000034000000}"/>
    <cellStyle name="汇总 2" xfId="4" xr:uid="{00000000-0005-0000-0000-00000D000000}"/>
    <cellStyle name="汇总 3" xfId="19" xr:uid="{00000000-0005-0000-0000-000041000000}"/>
    <cellStyle name="计算 2" xfId="2" xr:uid="{00000000-0005-0000-0000-000008000000}"/>
    <cellStyle name="计算 3" xfId="17" xr:uid="{00000000-0005-0000-0000-000039000000}"/>
    <cellStyle name="检查单元格 2" xfId="25" xr:uid="{00000000-0005-0000-0000-000047000000}"/>
    <cellStyle name="检查单元格 3" xfId="9" xr:uid="{00000000-0005-0000-0000-000019000000}"/>
    <cellStyle name="解释性文本 2" xfId="23" xr:uid="{00000000-0005-0000-0000-000045000000}"/>
    <cellStyle name="解释性文本 3" xfId="26" xr:uid="{00000000-0005-0000-0000-000048000000}"/>
    <cellStyle name="警告文本 2" xfId="22" xr:uid="{00000000-0005-0000-0000-000044000000}"/>
    <cellStyle name="警告文本 3" xfId="6" xr:uid="{00000000-0005-0000-0000-000010000000}"/>
    <cellStyle name="链接单元格 2" xfId="20" xr:uid="{00000000-0005-0000-0000-000042000000}"/>
    <cellStyle name="链接单元格 3" xfId="14" xr:uid="{00000000-0005-0000-0000-00002F000000}"/>
    <cellStyle name="强调文字颜色 1 2" xfId="64" xr:uid="{00000000-0005-0000-0000-00006E000000}"/>
    <cellStyle name="强调文字颜色 1 3" xfId="62" xr:uid="{00000000-0005-0000-0000-00006C000000}"/>
    <cellStyle name="强调文字颜色 2 2" xfId="48" xr:uid="{00000000-0005-0000-0000-00005E000000}"/>
    <cellStyle name="强调文字颜色 2 3" xfId="46" xr:uid="{00000000-0005-0000-0000-00005C000000}"/>
    <cellStyle name="强调文字颜色 3 2" xfId="44" xr:uid="{00000000-0005-0000-0000-00005A000000}"/>
    <cellStyle name="强调文字颜色 3 3" xfId="42" xr:uid="{00000000-0005-0000-0000-000058000000}"/>
    <cellStyle name="强调文字颜色 4 2" xfId="72" xr:uid="{00000000-0005-0000-0000-000076000000}"/>
    <cellStyle name="强调文字颜色 4 3" xfId="76" xr:uid="{00000000-0005-0000-0000-00007A000000}"/>
    <cellStyle name="强调文字颜色 5 2" xfId="57" xr:uid="{00000000-0005-0000-0000-000067000000}"/>
    <cellStyle name="强调文字颜色 5 3" xfId="80" xr:uid="{00000000-0005-0000-0000-00007E000000}"/>
    <cellStyle name="强调文字颜色 6 2" xfId="60" xr:uid="{00000000-0005-0000-0000-00006A000000}"/>
    <cellStyle name="强调文字颜色 6 3" xfId="78" xr:uid="{00000000-0005-0000-0000-00007C000000}"/>
    <cellStyle name="适中 2" xfId="18" xr:uid="{00000000-0005-0000-0000-00003F000000}"/>
    <cellStyle name="适中 3" xfId="31" xr:uid="{00000000-0005-0000-0000-00004D000000}"/>
    <cellStyle name="输出 2" xfId="15" xr:uid="{00000000-0005-0000-0000-000032000000}"/>
    <cellStyle name="输出 3" xfId="1" xr:uid="{00000000-0005-0000-0000-000003000000}"/>
    <cellStyle name="输入 2" xfId="37" xr:uid="{00000000-0005-0000-0000-000053000000}"/>
    <cellStyle name="输入 3" xfId="68" xr:uid="{00000000-0005-0000-0000-000072000000}"/>
    <cellStyle name="注释 2" xfId="54" xr:uid="{00000000-0005-0000-0000-000064000000}"/>
    <cellStyle name="注释 3" xfId="10" xr:uid="{00000000-0005-0000-0000-00001B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0F0F0"/>
      <color rgb="FFF9F9F9"/>
      <color rgb="FFEEEEEE"/>
      <color rgb="FFD5EAFF"/>
      <color rgb="FF2896F0"/>
      <color rgb="FFB7DBFF"/>
      <color rgb="FFE8F8EB"/>
      <color rgb="FFEEF8EC"/>
      <color rgb="FFD8F4DD"/>
      <color rgb="FF0D8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</xdr:col>
      <xdr:colOff>190500</xdr:colOff>
      <xdr:row>37</xdr:row>
      <xdr:rowOff>50427</xdr:rowOff>
    </xdr:to>
    <xdr:sp macro="" textlink="">
      <xdr:nvSpPr>
        <xdr:cNvPr id="3128" name="Text Box 27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 txBox="1">
          <a:spLocks noChangeArrowheads="1"/>
        </xdr:cNvSpPr>
      </xdr:nvSpPr>
      <xdr:spPr>
        <a:xfrm>
          <a:off x="2257425" y="12571730"/>
          <a:ext cx="190500" cy="2597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4A7EBB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190500</xdr:colOff>
      <xdr:row>1</xdr:row>
      <xdr:rowOff>95250</xdr:rowOff>
    </xdr:to>
    <xdr:sp macro="" textlink="">
      <xdr:nvSpPr>
        <xdr:cNvPr id="2" name="Text Box 2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1943100" y="0"/>
          <a:ext cx="190500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4A7EBB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丝状">
  <a:themeElements>
    <a:clrScheme name="丝状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丝状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丝状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"/>
  <sheetViews>
    <sheetView showGridLines="0" showZeros="0" tabSelected="1" zoomScale="80" zoomScaleNormal="80" workbookViewId="0">
      <selection activeCell="H15" sqref="H15:J15"/>
    </sheetView>
  </sheetViews>
  <sheetFormatPr defaultColWidth="9" defaultRowHeight="16.5"/>
  <cols>
    <col min="1" max="1" width="29.625" style="24" customWidth="1"/>
    <col min="2" max="2" width="21.875" style="24" customWidth="1"/>
    <col min="3" max="3" width="16.625" style="24" customWidth="1"/>
    <col min="4" max="4" width="48.125" style="24" customWidth="1"/>
    <col min="5" max="10" width="16.625" style="24" customWidth="1"/>
    <col min="11" max="11" width="7.375" style="24" hidden="1" customWidth="1"/>
    <col min="12" max="13" width="8.5" style="24" hidden="1" customWidth="1"/>
    <col min="14" max="14" width="5.125" style="24" hidden="1" customWidth="1"/>
    <col min="15" max="15" width="5.125" style="24" customWidth="1"/>
    <col min="16" max="16" width="9" style="24" customWidth="1"/>
    <col min="17" max="16384" width="9" style="24"/>
  </cols>
  <sheetData>
    <row r="1" spans="1:14" s="22" customFormat="1" ht="19.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4" s="22" customFormat="1" ht="19.5" customHeight="1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4" s="22" customFormat="1" ht="24" customHeight="1">
      <c r="A3" s="25" t="s">
        <v>1</v>
      </c>
      <c r="B3" s="66" t="s">
        <v>2</v>
      </c>
      <c r="C3" s="66"/>
      <c r="D3" s="67" t="s">
        <v>3</v>
      </c>
      <c r="E3" s="66"/>
      <c r="F3" s="66" t="s">
        <v>4</v>
      </c>
      <c r="G3" s="66"/>
      <c r="H3" s="66"/>
      <c r="I3" s="66"/>
      <c r="J3" s="25" t="s">
        <v>5</v>
      </c>
    </row>
    <row r="4" spans="1:14" s="22" customFormat="1" ht="27" customHeight="1">
      <c r="A4" s="26" t="s">
        <v>6</v>
      </c>
      <c r="B4" s="68"/>
      <c r="C4" s="68"/>
      <c r="D4" s="68" t="s">
        <v>7</v>
      </c>
      <c r="E4" s="68"/>
      <c r="F4" s="68"/>
      <c r="G4" s="68"/>
      <c r="H4" s="68"/>
      <c r="I4" s="68"/>
      <c r="J4" s="26" t="s">
        <v>89</v>
      </c>
    </row>
    <row r="5" spans="1:14" s="22" customFormat="1" ht="19.5" customHeight="1">
      <c r="A5" s="58" t="s">
        <v>8</v>
      </c>
      <c r="B5" s="58"/>
      <c r="C5" s="58"/>
      <c r="D5" s="58"/>
      <c r="E5" s="58"/>
      <c r="F5" s="58"/>
      <c r="G5" s="58"/>
      <c r="H5" s="58"/>
      <c r="I5" s="58"/>
      <c r="J5" s="58"/>
    </row>
    <row r="6" spans="1:14" s="22" customFormat="1" ht="20.100000000000001" customHeight="1">
      <c r="A6" s="65" t="s">
        <v>9</v>
      </c>
      <c r="B6" s="65" t="s">
        <v>10</v>
      </c>
      <c r="C6" s="65" t="s">
        <v>11</v>
      </c>
      <c r="D6" s="65" t="s">
        <v>12</v>
      </c>
      <c r="E6" s="60" t="s">
        <v>13</v>
      </c>
      <c r="F6" s="60"/>
      <c r="G6" s="60"/>
      <c r="H6" s="60" t="s">
        <v>14</v>
      </c>
      <c r="I6" s="60"/>
      <c r="J6" s="60"/>
      <c r="K6" s="22">
        <f>K7/L13*3</f>
        <v>18</v>
      </c>
      <c r="L6" s="22">
        <f>L7/L13*2.5</f>
        <v>17.5</v>
      </c>
      <c r="M6" s="22">
        <f>M7/L13*2.5</f>
        <v>15</v>
      </c>
    </row>
    <row r="7" spans="1:14" s="23" customFormat="1" ht="20.100000000000001" customHeight="1">
      <c r="A7" s="65"/>
      <c r="B7" s="65"/>
      <c r="C7" s="65"/>
      <c r="D7" s="65"/>
      <c r="E7" s="27" t="s">
        <v>15</v>
      </c>
      <c r="F7" s="27" t="s">
        <v>16</v>
      </c>
      <c r="G7" s="27" t="s">
        <v>17</v>
      </c>
      <c r="H7" s="27" t="s">
        <v>18</v>
      </c>
      <c r="I7" s="27" t="s">
        <v>19</v>
      </c>
      <c r="J7" s="27" t="s">
        <v>20</v>
      </c>
      <c r="K7" s="23">
        <f>SUM(K8:K12)</f>
        <v>12</v>
      </c>
      <c r="L7" s="23">
        <f>SUM(L8:L12)</f>
        <v>14</v>
      </c>
      <c r="M7" s="23">
        <f>SUM(M8:M12)</f>
        <v>12</v>
      </c>
    </row>
    <row r="8" spans="1:14" ht="42" customHeight="1">
      <c r="A8" s="28" t="str">
        <f>数据来源!B6</f>
        <v>任务分解/工作计划制定</v>
      </c>
      <c r="B8" s="29">
        <f>数据来源!E6</f>
        <v>0.5</v>
      </c>
      <c r="C8" s="45" t="s">
        <v>90</v>
      </c>
      <c r="D8" s="28" t="str">
        <f>数据来源!D6</f>
        <v>安排的任务能够 1.自主分解任务 2.沟通计划 3.执行并反馈 4.完成后给出结论</v>
      </c>
      <c r="E8" s="31" t="s">
        <v>72</v>
      </c>
      <c r="F8" s="31" t="s">
        <v>72</v>
      </c>
      <c r="G8" s="31" t="s">
        <v>72</v>
      </c>
      <c r="H8" s="31" t="s">
        <v>83</v>
      </c>
      <c r="I8" s="31" t="s">
        <v>83</v>
      </c>
      <c r="J8" s="31" t="s">
        <v>83</v>
      </c>
      <c r="K8" s="24">
        <f t="shared" ref="K8:M10" si="0">IF(H8="远远超出期望",10,IF(H8="超出期望",8,IF(H8="完全达到期望",6,IF(H8="部分达到期望",3,IF(H8="远低于期望",1,0)))))</f>
        <v>6</v>
      </c>
      <c r="L8" s="24">
        <f t="shared" si="0"/>
        <v>6</v>
      </c>
      <c r="M8" s="24">
        <f t="shared" si="0"/>
        <v>6</v>
      </c>
    </row>
    <row r="9" spans="1:14" ht="45.75" customHeight="1">
      <c r="A9" s="28" t="str">
        <f>数据来源!B7</f>
        <v>工作记录</v>
      </c>
      <c r="B9" s="29">
        <f>数据来源!E7</f>
        <v>0.5</v>
      </c>
      <c r="C9" s="45" t="s">
        <v>90</v>
      </c>
      <c r="D9" s="28" t="str">
        <f>数据来源!D7</f>
        <v>做过的事情有记录，学习的知识有笔记</v>
      </c>
      <c r="E9" s="31" t="s">
        <v>72</v>
      </c>
      <c r="F9" s="31" t="s">
        <v>72</v>
      </c>
      <c r="G9" s="31" t="s">
        <v>72</v>
      </c>
      <c r="H9" s="31" t="s">
        <v>83</v>
      </c>
      <c r="I9" s="31" t="s">
        <v>81</v>
      </c>
      <c r="J9" s="31" t="s">
        <v>83</v>
      </c>
      <c r="K9" s="24">
        <f t="shared" si="0"/>
        <v>6</v>
      </c>
      <c r="L9" s="24">
        <f t="shared" si="0"/>
        <v>8</v>
      </c>
      <c r="M9" s="24">
        <f t="shared" si="0"/>
        <v>6</v>
      </c>
    </row>
    <row r="10" spans="1:14" ht="43.5" customHeight="1">
      <c r="A10" s="28">
        <f>数据来源!B8</f>
        <v>0</v>
      </c>
      <c r="B10" s="29">
        <f>数据来源!E8</f>
        <v>0</v>
      </c>
      <c r="C10" s="30">
        <f>数据来源!F8</f>
        <v>0</v>
      </c>
      <c r="D10" s="28">
        <f>数据来源!D8</f>
        <v>0</v>
      </c>
      <c r="E10" s="31"/>
      <c r="F10" s="31"/>
      <c r="G10" s="31"/>
      <c r="H10" s="31"/>
      <c r="I10" s="31"/>
      <c r="J10" s="31"/>
      <c r="K10" s="24">
        <f t="shared" si="0"/>
        <v>0</v>
      </c>
      <c r="L10" s="24">
        <f t="shared" si="0"/>
        <v>0</v>
      </c>
      <c r="M10" s="24">
        <f t="shared" si="0"/>
        <v>0</v>
      </c>
    </row>
    <row r="11" spans="1:14" ht="43.5" customHeight="1">
      <c r="A11" s="28">
        <f>数据来源!B9</f>
        <v>0</v>
      </c>
      <c r="B11" s="29">
        <f>数据来源!E9</f>
        <v>0</v>
      </c>
      <c r="C11" s="30">
        <f>数据来源!F9</f>
        <v>0</v>
      </c>
      <c r="D11" s="28">
        <f>数据来源!D9</f>
        <v>0</v>
      </c>
      <c r="E11" s="31"/>
      <c r="F11" s="31"/>
      <c r="G11" s="31"/>
      <c r="H11" s="31"/>
      <c r="I11" s="31"/>
      <c r="J11" s="31"/>
      <c r="K11" s="24">
        <f t="shared" ref="K11:M12" si="1">IF(H11="远远超出期望",10,IF(H11="超出期望",8,IF(H11="完全达到期望",6,IF(H11="部分达到期望",3,IF(H11="远低于期望",1,0)))))</f>
        <v>0</v>
      </c>
      <c r="L11" s="24">
        <f t="shared" si="1"/>
        <v>0</v>
      </c>
      <c r="M11" s="24">
        <f t="shared" si="1"/>
        <v>0</v>
      </c>
    </row>
    <row r="12" spans="1:14" ht="43.5" customHeight="1">
      <c r="A12" s="28">
        <f>数据来源!B10</f>
        <v>0</v>
      </c>
      <c r="B12" s="29">
        <f>数据来源!E10</f>
        <v>0</v>
      </c>
      <c r="C12" s="30">
        <f>数据来源!F10</f>
        <v>0</v>
      </c>
      <c r="D12" s="28">
        <f>数据来源!D10</f>
        <v>0</v>
      </c>
      <c r="E12" s="31"/>
      <c r="F12" s="31"/>
      <c r="G12" s="31"/>
      <c r="H12" s="31"/>
      <c r="I12" s="31"/>
      <c r="J12" s="31"/>
      <c r="K12" s="24">
        <f t="shared" si="1"/>
        <v>0</v>
      </c>
      <c r="L12" s="24">
        <f t="shared" si="1"/>
        <v>0</v>
      </c>
      <c r="M12" s="24">
        <f t="shared" si="1"/>
        <v>0</v>
      </c>
    </row>
    <row r="13" spans="1:14" ht="21.75" customHeight="1">
      <c r="A13" s="58" t="s">
        <v>21</v>
      </c>
      <c r="B13" s="58"/>
      <c r="C13" s="58"/>
      <c r="D13" s="58"/>
      <c r="E13" s="58"/>
      <c r="F13" s="58"/>
      <c r="G13" s="58"/>
      <c r="H13" s="58"/>
      <c r="I13" s="58"/>
      <c r="J13" s="58"/>
      <c r="K13" s="40">
        <f>SUM(K6:M6)</f>
        <v>50.5</v>
      </c>
      <c r="L13" s="41">
        <f>COUNTIF(L8:L12,"&lt;&gt;0")</f>
        <v>2</v>
      </c>
    </row>
    <row r="14" spans="1:14" ht="24.95" customHeight="1">
      <c r="A14" s="61" t="s">
        <v>22</v>
      </c>
      <c r="B14" s="62"/>
      <c r="C14" s="63"/>
      <c r="D14" s="32" t="s">
        <v>23</v>
      </c>
      <c r="E14" s="64" t="s">
        <v>24</v>
      </c>
      <c r="F14" s="65"/>
      <c r="G14" s="65"/>
      <c r="H14" s="64" t="s">
        <v>25</v>
      </c>
      <c r="I14" s="65"/>
      <c r="J14" s="65"/>
      <c r="K14" s="40">
        <f>IF(A15="远远超出期望",10,IF(A15="超出期望",8,IF(A15="完全达到期望",6,IF(A15="部分达到期望",3,IF(A15="远低于期望",1,0)))))*0.5</f>
        <v>4</v>
      </c>
      <c r="L14" s="40">
        <f>IF(D15="远远超出期望",10,IF(D15="超出期望",8,IF(D15="完全达到期望",6,IF(D15="部分达到期望",3,IF(D15="远低于期望",1,0)))))*0.5</f>
        <v>4</v>
      </c>
      <c r="M14" s="40">
        <f>IF(E15="远远超出期望",10,IF(E15="超出期望",8,IF(E15="完全达到期望",6,IF(E15="部分达到期望",3,IF(E15="远低于期望",1,0)))))*0.5</f>
        <v>4</v>
      </c>
      <c r="N14" s="40">
        <f>IF(H15="远远超出期望",10,IF(H15="超出期望",8,IF(H15="完全达到期望",6,IF(H15="部分达到期望",3,IF(H15="远低于期望",1,0)))))*0.5</f>
        <v>3</v>
      </c>
    </row>
    <row r="15" spans="1:14" ht="35.1" customHeight="1">
      <c r="A15" s="54" t="s">
        <v>81</v>
      </c>
      <c r="B15" s="55"/>
      <c r="C15" s="56"/>
      <c r="D15" s="31" t="s">
        <v>81</v>
      </c>
      <c r="E15" s="57" t="s">
        <v>81</v>
      </c>
      <c r="F15" s="57"/>
      <c r="G15" s="57"/>
      <c r="H15" s="57" t="s">
        <v>83</v>
      </c>
      <c r="I15" s="57"/>
      <c r="J15" s="57"/>
      <c r="K15" s="42">
        <f>K13+K14+L14+M14+N14</f>
        <v>65.5</v>
      </c>
      <c r="L15" s="43"/>
      <c r="M15" s="43"/>
    </row>
    <row r="16" spans="1:14" ht="24" customHeight="1">
      <c r="A16" s="58" t="s">
        <v>26</v>
      </c>
      <c r="B16" s="58"/>
      <c r="C16" s="58"/>
      <c r="D16" s="58"/>
      <c r="E16" s="58"/>
      <c r="F16" s="58"/>
      <c r="G16" s="58"/>
      <c r="H16" s="58"/>
      <c r="I16" s="58"/>
      <c r="J16" s="58"/>
      <c r="K16" s="43"/>
      <c r="L16" s="43"/>
      <c r="M16" s="43"/>
    </row>
    <row r="17" spans="1:11" ht="28.5" customHeight="1">
      <c r="A17" s="59" t="str">
        <f>K17</f>
        <v>B</v>
      </c>
      <c r="B17" s="59"/>
      <c r="C17" s="59"/>
      <c r="D17" s="59"/>
      <c r="E17" s="59"/>
      <c r="F17" s="59"/>
      <c r="G17" s="59"/>
      <c r="H17" s="59"/>
      <c r="I17" s="59"/>
      <c r="J17" s="59"/>
      <c r="K17" s="42" t="str">
        <f>IF(K15="","",IF(K15&gt;=90,"S",IF(K15&gt;=80,"A",IF(K15&gt;=60,"B",IF(K15&gt;=50,"C",IF(K15&lt;60,"D"))))))</f>
        <v>B</v>
      </c>
    </row>
    <row r="18" spans="1:11" ht="22.5" customHeight="1">
      <c r="A18" s="47" t="s">
        <v>27</v>
      </c>
      <c r="B18" s="47"/>
      <c r="C18" s="47"/>
      <c r="D18" s="47"/>
      <c r="E18" s="47"/>
      <c r="F18" s="47"/>
      <c r="G18" s="47"/>
      <c r="H18" s="47"/>
      <c r="I18" s="47"/>
      <c r="J18" s="47"/>
    </row>
    <row r="19" spans="1:11" ht="24.75" customHeight="1">
      <c r="A19" s="53" t="s">
        <v>28</v>
      </c>
      <c r="B19" s="53"/>
      <c r="C19" s="33" t="s">
        <v>29</v>
      </c>
      <c r="D19" s="33" t="s">
        <v>11</v>
      </c>
      <c r="E19" s="53" t="s">
        <v>12</v>
      </c>
      <c r="F19" s="53"/>
      <c r="G19" s="53"/>
      <c r="H19" s="53"/>
      <c r="I19" s="53"/>
      <c r="J19" s="53"/>
    </row>
    <row r="20" spans="1:11" ht="20.100000000000001" customHeight="1">
      <c r="A20" s="51" t="s">
        <v>101</v>
      </c>
      <c r="B20" s="51"/>
      <c r="C20" s="35">
        <v>0.3</v>
      </c>
      <c r="D20" s="36">
        <v>43819</v>
      </c>
      <c r="E20" s="51" t="s">
        <v>102</v>
      </c>
      <c r="F20" s="51"/>
      <c r="G20" s="51"/>
      <c r="H20" s="51"/>
      <c r="I20" s="51"/>
      <c r="J20" s="51"/>
    </row>
    <row r="21" spans="1:11" ht="20.100000000000001" customHeight="1">
      <c r="A21" s="51" t="s">
        <v>97</v>
      </c>
      <c r="B21" s="51"/>
      <c r="C21" s="35">
        <v>0.3</v>
      </c>
      <c r="D21" s="36">
        <v>43789</v>
      </c>
      <c r="E21" s="51" t="s">
        <v>100</v>
      </c>
      <c r="F21" s="51"/>
      <c r="G21" s="51"/>
      <c r="H21" s="51"/>
      <c r="I21" s="51"/>
      <c r="J21" s="51"/>
    </row>
    <row r="22" spans="1:11" ht="20.100000000000001" customHeight="1">
      <c r="A22" s="51" t="s">
        <v>98</v>
      </c>
      <c r="B22" s="51"/>
      <c r="C22" s="35">
        <v>0.2</v>
      </c>
      <c r="D22" s="36">
        <v>43758</v>
      </c>
      <c r="E22" s="51" t="s">
        <v>103</v>
      </c>
      <c r="F22" s="51"/>
      <c r="G22" s="51"/>
      <c r="H22" s="51"/>
      <c r="I22" s="51"/>
      <c r="J22" s="51"/>
    </row>
    <row r="23" spans="1:11" ht="20.100000000000001" customHeight="1">
      <c r="A23" s="51" t="s">
        <v>99</v>
      </c>
      <c r="B23" s="51"/>
      <c r="C23" s="37">
        <v>0.2</v>
      </c>
      <c r="D23" s="36">
        <v>43794</v>
      </c>
      <c r="E23" s="51" t="s">
        <v>104</v>
      </c>
      <c r="F23" s="51"/>
      <c r="G23" s="51"/>
      <c r="H23" s="51"/>
      <c r="I23" s="51"/>
      <c r="J23" s="51"/>
    </row>
    <row r="24" spans="1:11" ht="20.100000000000001" customHeight="1">
      <c r="A24" s="51"/>
      <c r="B24" s="51"/>
      <c r="C24" s="38">
        <f>SUM(C20:C23)</f>
        <v>1</v>
      </c>
      <c r="D24" s="36"/>
      <c r="E24" s="51"/>
      <c r="F24" s="51"/>
      <c r="G24" s="51"/>
      <c r="H24" s="51"/>
      <c r="I24" s="51"/>
      <c r="J24" s="51"/>
    </row>
    <row r="25" spans="1:11" ht="22.5" customHeight="1">
      <c r="A25" s="47" t="s">
        <v>30</v>
      </c>
      <c r="B25" s="48"/>
      <c r="C25" s="48"/>
      <c r="D25" s="48"/>
      <c r="E25" s="48"/>
      <c r="F25" s="48"/>
      <c r="G25" s="48"/>
      <c r="H25" s="48"/>
      <c r="I25" s="48"/>
      <c r="J25" s="48"/>
    </row>
    <row r="26" spans="1:11" ht="19.5" customHeight="1">
      <c r="A26" s="33" t="s">
        <v>31</v>
      </c>
      <c r="B26" s="33" t="s">
        <v>32</v>
      </c>
      <c r="C26" s="52" t="s">
        <v>33</v>
      </c>
      <c r="D26" s="53"/>
      <c r="E26" s="52" t="s">
        <v>34</v>
      </c>
      <c r="F26" s="52"/>
      <c r="G26" s="52"/>
      <c r="H26" s="52"/>
      <c r="I26" s="53"/>
      <c r="J26" s="33" t="s">
        <v>35</v>
      </c>
    </row>
    <row r="27" spans="1:11" ht="20.100000000000001" customHeight="1">
      <c r="A27" s="34" t="s">
        <v>92</v>
      </c>
      <c r="B27" s="34" t="s">
        <v>91</v>
      </c>
      <c r="C27" s="51" t="s">
        <v>93</v>
      </c>
      <c r="D27" s="51"/>
      <c r="E27" s="51" t="s">
        <v>94</v>
      </c>
      <c r="F27" s="51"/>
      <c r="G27" s="51"/>
      <c r="H27" s="51"/>
      <c r="I27" s="51"/>
      <c r="J27" s="34" t="s">
        <v>90</v>
      </c>
    </row>
    <row r="28" spans="1:11" ht="20.100000000000001" customHeight="1">
      <c r="A28" s="34"/>
      <c r="B28" s="34"/>
      <c r="C28" s="51"/>
      <c r="D28" s="51"/>
      <c r="E28" s="51"/>
      <c r="F28" s="51"/>
      <c r="G28" s="51"/>
      <c r="H28" s="51"/>
      <c r="I28" s="51"/>
      <c r="J28" s="34"/>
    </row>
    <row r="29" spans="1:11" ht="20.100000000000001" customHeight="1">
      <c r="A29" s="34"/>
      <c r="B29" s="34"/>
      <c r="C29" s="51"/>
      <c r="D29" s="51"/>
      <c r="E29" s="51"/>
      <c r="F29" s="51"/>
      <c r="G29" s="51"/>
      <c r="H29" s="51"/>
      <c r="I29" s="51"/>
      <c r="J29" s="34"/>
    </row>
    <row r="30" spans="1:11" ht="20.100000000000001" customHeight="1">
      <c r="A30" s="47" t="s">
        <v>36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1" ht="50.25" customHeight="1">
      <c r="A31" s="49" t="s">
        <v>95</v>
      </c>
      <c r="B31" s="49"/>
      <c r="C31" s="49"/>
      <c r="D31" s="49"/>
      <c r="E31" s="49"/>
      <c r="F31" s="49"/>
      <c r="G31" s="49"/>
      <c r="H31" s="49"/>
      <c r="I31" s="49"/>
      <c r="J31" s="49"/>
    </row>
    <row r="32" spans="1:11" ht="59.25" customHeight="1">
      <c r="A32" s="49" t="s">
        <v>96</v>
      </c>
      <c r="B32" s="49"/>
      <c r="C32" s="49"/>
      <c r="D32" s="49"/>
      <c r="E32" s="49"/>
      <c r="F32" s="49"/>
      <c r="G32" s="49"/>
      <c r="H32" s="49"/>
      <c r="I32" s="49"/>
      <c r="J32" s="49"/>
    </row>
    <row r="33" spans="1:10" s="22" customFormat="1" ht="27" customHeight="1">
      <c r="A33" s="50" t="s">
        <v>37</v>
      </c>
      <c r="B33" s="50"/>
      <c r="C33" s="50"/>
      <c r="D33" s="50"/>
      <c r="E33" s="50"/>
      <c r="F33" s="50"/>
      <c r="G33" s="50"/>
      <c r="H33" s="50"/>
      <c r="I33" s="50"/>
      <c r="J33" s="50"/>
    </row>
    <row r="34" spans="1:10" s="22" customFormat="1" ht="27" customHeight="1">
      <c r="A34" s="50" t="s">
        <v>38</v>
      </c>
      <c r="B34" s="50"/>
      <c r="C34" s="50"/>
      <c r="D34" s="50"/>
      <c r="E34" s="50"/>
      <c r="F34" s="50"/>
      <c r="G34" s="50"/>
      <c r="H34" s="50"/>
      <c r="I34" s="50"/>
      <c r="J34" s="50"/>
    </row>
    <row r="35" spans="1:10" s="22" customFormat="1" ht="27" customHeight="1">
      <c r="C35" s="39"/>
      <c r="D35" s="39"/>
      <c r="E35" s="39"/>
      <c r="F35" s="39"/>
      <c r="G35" s="39"/>
      <c r="H35" s="39"/>
      <c r="I35" s="44"/>
      <c r="J35" s="39"/>
    </row>
    <row r="36" spans="1:10" s="22" customFormat="1" ht="27" customHeight="1">
      <c r="C36" s="39"/>
      <c r="D36" s="39"/>
      <c r="E36" s="39"/>
      <c r="F36" s="39"/>
      <c r="G36" s="39"/>
      <c r="H36" s="39"/>
      <c r="I36" s="44"/>
      <c r="J36" s="39"/>
    </row>
  </sheetData>
  <mergeCells count="50">
    <mergeCell ref="B3:C3"/>
    <mergeCell ref="D3:E3"/>
    <mergeCell ref="F3:I3"/>
    <mergeCell ref="B4:C4"/>
    <mergeCell ref="D4:E4"/>
    <mergeCell ref="F4:I4"/>
    <mergeCell ref="A5:J5"/>
    <mergeCell ref="E6:G6"/>
    <mergeCell ref="H6:J6"/>
    <mergeCell ref="A13:J13"/>
    <mergeCell ref="A14:C14"/>
    <mergeCell ref="E14:G14"/>
    <mergeCell ref="H14:J14"/>
    <mergeCell ref="A6:A7"/>
    <mergeCell ref="B6:B7"/>
    <mergeCell ref="C6:C7"/>
    <mergeCell ref="D6:D7"/>
    <mergeCell ref="A15:C15"/>
    <mergeCell ref="E15:G15"/>
    <mergeCell ref="H15:J15"/>
    <mergeCell ref="A16:J16"/>
    <mergeCell ref="A17:J17"/>
    <mergeCell ref="A18:J18"/>
    <mergeCell ref="A19:B19"/>
    <mergeCell ref="E19:J19"/>
    <mergeCell ref="A20:B20"/>
    <mergeCell ref="E20:J20"/>
    <mergeCell ref="A34:J34"/>
    <mergeCell ref="C27:D27"/>
    <mergeCell ref="E27:I27"/>
    <mergeCell ref="C28:D28"/>
    <mergeCell ref="E28:I28"/>
    <mergeCell ref="C29:D29"/>
    <mergeCell ref="E29:I29"/>
    <mergeCell ref="A1:J2"/>
    <mergeCell ref="A30:J30"/>
    <mergeCell ref="A31:J31"/>
    <mergeCell ref="A32:J32"/>
    <mergeCell ref="A33:J33"/>
    <mergeCell ref="A24:B24"/>
    <mergeCell ref="E24:J24"/>
    <mergeCell ref="A25:J25"/>
    <mergeCell ref="C26:D26"/>
    <mergeCell ref="E26:I26"/>
    <mergeCell ref="A21:B21"/>
    <mergeCell ref="E21:J21"/>
    <mergeCell ref="A22:B22"/>
    <mergeCell ref="E22:J22"/>
    <mergeCell ref="A23:B23"/>
    <mergeCell ref="E23:J23"/>
  </mergeCells>
  <phoneticPr fontId="51" type="noConversion"/>
  <conditionalFormatting sqref="C19">
    <cfRule type="cellIs" dxfId="3" priority="4" operator="lessThan">
      <formula>1</formula>
    </cfRule>
  </conditionalFormatting>
  <conditionalFormatting sqref="C24">
    <cfRule type="cellIs" dxfId="2" priority="1" operator="lessThan">
      <formula>1</formula>
    </cfRule>
  </conditionalFormatting>
  <dataValidations count="1">
    <dataValidation type="decimal" allowBlank="1" showInputMessage="1" showErrorMessage="1" error="权重范围在1~100%之间" sqref="B16 B8:B13" xr:uid="{00000000-0002-0000-0000-000000000000}">
      <formula1>0</formula1>
      <formula2>1</formula2>
    </dataValidation>
  </dataValidations>
  <hyperlinks>
    <hyperlink ref="H6:J6" location="评估说明!B20" display="直属上级评估80%（直属上级评分）" xr:uid="{00000000-0004-0000-0000-000000000000}"/>
    <hyperlink ref="E6:G6" location="评估说明!B12" display="员工自我评估（员工填写）" xr:uid="{00000000-0004-0000-0000-000001000000}"/>
  </hyperlinks>
  <pageMargins left="0.70069444444444495" right="0.59027777777777801" top="0.75138888888888899" bottom="0.75138888888888899" header="0.297916666666667" footer="0.297916666666667"/>
  <pageSetup paperSize="9" scale="48" fitToWidth="0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评估说明!$B$13:$B$17</xm:f>
          </x14:formula1>
          <xm:sqref>H13:J13 E16:J16 E8:G13</xm:sqref>
        </x14:dataValidation>
        <x14:dataValidation type="list" allowBlank="1" showInputMessage="1" showErrorMessage="1" xr:uid="{00000000-0002-0000-0000-000002000000}">
          <x14:formula1>
            <xm:f>评估说明!$B$21:$B$25</xm:f>
          </x14:formula1>
          <xm:sqref>A15:J15 H8:J12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1"/>
  <sheetViews>
    <sheetView workbookViewId="0">
      <selection activeCell="D19" sqref="D19"/>
    </sheetView>
  </sheetViews>
  <sheetFormatPr defaultColWidth="8.875" defaultRowHeight="14.25"/>
  <cols>
    <col min="1" max="1" width="8.875" style="10"/>
    <col min="2" max="2" width="10.625" style="10" customWidth="1"/>
    <col min="3" max="3" width="16.625" style="10" customWidth="1"/>
    <col min="4" max="4" width="104.5" style="10" customWidth="1"/>
    <col min="5" max="5" width="8.75" style="10" customWidth="1"/>
    <col min="6" max="6" width="16" style="11" customWidth="1"/>
    <col min="7" max="7" width="8.875" style="10"/>
    <col min="8" max="8" width="46.875" style="10" customWidth="1"/>
    <col min="9" max="16384" width="8.875" style="10"/>
  </cols>
  <sheetData>
    <row r="1" spans="2:8" ht="12.75" customHeight="1">
      <c r="B1" s="70" t="s">
        <v>0</v>
      </c>
      <c r="C1" s="71"/>
      <c r="D1" s="71"/>
      <c r="E1" s="71"/>
      <c r="F1" s="71"/>
    </row>
    <row r="2" spans="2:8" ht="21" customHeight="1">
      <c r="B2" s="72"/>
      <c r="C2" s="72"/>
      <c r="D2" s="72"/>
      <c r="E2" s="72"/>
      <c r="F2" s="72"/>
    </row>
    <row r="3" spans="2:8" ht="21" customHeight="1">
      <c r="B3" s="12" t="s">
        <v>39</v>
      </c>
      <c r="C3" s="12"/>
      <c r="D3" s="13" t="s">
        <v>40</v>
      </c>
      <c r="E3" s="12" t="s">
        <v>41</v>
      </c>
      <c r="F3" s="14"/>
    </row>
    <row r="4" spans="2:8" ht="21" customHeight="1">
      <c r="B4" s="73" t="s">
        <v>42</v>
      </c>
      <c r="C4" s="74"/>
      <c r="D4" s="74"/>
      <c r="E4" s="74"/>
      <c r="F4" s="75"/>
    </row>
    <row r="5" spans="2:8" ht="23.1" customHeight="1">
      <c r="B5" s="76" t="s">
        <v>28</v>
      </c>
      <c r="C5" s="76"/>
      <c r="D5" s="15" t="s">
        <v>12</v>
      </c>
      <c r="E5" s="15" t="s">
        <v>43</v>
      </c>
      <c r="F5" s="16" t="s">
        <v>44</v>
      </c>
      <c r="H5" s="17"/>
    </row>
    <row r="6" spans="2:8">
      <c r="B6" s="69" t="s">
        <v>45</v>
      </c>
      <c r="C6" s="77"/>
      <c r="D6" s="18" t="s">
        <v>46</v>
      </c>
      <c r="E6" s="19">
        <v>0.5</v>
      </c>
      <c r="F6" s="20"/>
    </row>
    <row r="7" spans="2:8" ht="20.100000000000001" customHeight="1">
      <c r="B7" s="69" t="s">
        <v>47</v>
      </c>
      <c r="C7" s="77"/>
      <c r="D7" s="18" t="s">
        <v>48</v>
      </c>
      <c r="E7" s="19">
        <v>0.5</v>
      </c>
      <c r="F7" s="20"/>
    </row>
    <row r="8" spans="2:8" ht="20.100000000000001" customHeight="1">
      <c r="B8" s="69"/>
      <c r="C8" s="69"/>
      <c r="D8" s="18"/>
      <c r="E8" s="18"/>
      <c r="F8" s="18"/>
    </row>
    <row r="9" spans="2:8" ht="20.100000000000001" customHeight="1">
      <c r="B9" s="69"/>
      <c r="C9" s="69"/>
      <c r="D9" s="18"/>
      <c r="E9" s="18"/>
      <c r="F9" s="18"/>
    </row>
    <row r="10" spans="2:8" ht="20.100000000000001" customHeight="1">
      <c r="B10" s="69"/>
      <c r="C10" s="69"/>
      <c r="D10" s="18"/>
      <c r="E10" s="18"/>
      <c r="F10" s="18"/>
    </row>
    <row r="11" spans="2:8">
      <c r="E11" s="21">
        <f>SUM(E6:E10)</f>
        <v>1</v>
      </c>
    </row>
  </sheetData>
  <sheetProtection selectLockedCells="1" selectUnlockedCells="1"/>
  <mergeCells count="8">
    <mergeCell ref="B9:C9"/>
    <mergeCell ref="B10:C10"/>
    <mergeCell ref="B1:F2"/>
    <mergeCell ref="B4:F4"/>
    <mergeCell ref="B5:C5"/>
    <mergeCell ref="B6:C6"/>
    <mergeCell ref="B7:C7"/>
    <mergeCell ref="B8:C8"/>
  </mergeCells>
  <phoneticPr fontId="51" type="noConversion"/>
  <conditionalFormatting sqref="E11">
    <cfRule type="cellIs" dxfId="1" priority="1" operator="lessThan">
      <formula>1</formula>
    </cfRule>
    <cfRule type="cellIs" dxfId="0" priority="2" operator="lessThan">
      <formula>1</formula>
    </cfRule>
  </conditionalFormatting>
  <dataValidations count="1">
    <dataValidation type="list" allowBlank="1" showInputMessage="1" showErrorMessage="1" sqref="F4" xr:uid="{00000000-0002-0000-0100-000000000000}">
      <formula1>"10,8,6,3,1"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7"/>
  <sheetViews>
    <sheetView zoomScale="90" zoomScaleNormal="90" workbookViewId="0">
      <selection activeCell="C7" sqref="C7:D7"/>
    </sheetView>
  </sheetViews>
  <sheetFormatPr defaultColWidth="9" defaultRowHeight="14.25"/>
  <cols>
    <col min="2" max="2" width="16.5" customWidth="1"/>
    <col min="3" max="3" width="17.625" customWidth="1"/>
    <col min="4" max="4" width="64.375" customWidth="1"/>
  </cols>
  <sheetData>
    <row r="2" spans="2:5" ht="24" customHeight="1">
      <c r="B2" s="89" t="s">
        <v>49</v>
      </c>
      <c r="C2" s="89"/>
      <c r="D2" s="89"/>
    </row>
    <row r="3" spans="2:5" ht="24.95" customHeight="1">
      <c r="B3" s="90" t="s">
        <v>50</v>
      </c>
      <c r="C3" s="90"/>
      <c r="D3" s="90"/>
    </row>
    <row r="4" spans="2:5" ht="35.1" customHeight="1">
      <c r="B4" s="1" t="s">
        <v>26</v>
      </c>
      <c r="C4" s="91" t="s">
        <v>51</v>
      </c>
      <c r="D4" s="92"/>
    </row>
    <row r="5" spans="2:5" ht="35.1" customHeight="1">
      <c r="B5" s="2" t="s">
        <v>52</v>
      </c>
      <c r="C5" s="85" t="s">
        <v>53</v>
      </c>
      <c r="D5" s="86"/>
      <c r="E5" t="s">
        <v>54</v>
      </c>
    </row>
    <row r="6" spans="2:5" ht="35.1" customHeight="1">
      <c r="B6" s="3" t="s">
        <v>55</v>
      </c>
      <c r="C6" s="93" t="s">
        <v>56</v>
      </c>
      <c r="D6" s="94"/>
      <c r="E6" t="s">
        <v>57</v>
      </c>
    </row>
    <row r="7" spans="2:5" ht="35.1" customHeight="1">
      <c r="B7" s="3" t="s">
        <v>58</v>
      </c>
      <c r="C7" s="85" t="s">
        <v>59</v>
      </c>
      <c r="D7" s="86"/>
      <c r="E7" t="s">
        <v>60</v>
      </c>
    </row>
    <row r="8" spans="2:5" ht="35.1" customHeight="1">
      <c r="B8" s="3" t="s">
        <v>61</v>
      </c>
      <c r="C8" s="85" t="s">
        <v>62</v>
      </c>
      <c r="D8" s="86"/>
      <c r="E8" t="s">
        <v>63</v>
      </c>
    </row>
    <row r="9" spans="2:5" ht="35.1" customHeight="1">
      <c r="B9" s="3" t="s">
        <v>64</v>
      </c>
      <c r="C9" s="87" t="s">
        <v>65</v>
      </c>
      <c r="D9" s="88"/>
      <c r="E9" t="s">
        <v>66</v>
      </c>
    </row>
    <row r="10" spans="2:5">
      <c r="B10" s="4"/>
      <c r="C10" s="4"/>
      <c r="D10" s="4"/>
    </row>
    <row r="11" spans="2:5">
      <c r="B11" s="4"/>
      <c r="C11" s="5"/>
      <c r="D11" s="4"/>
    </row>
    <row r="12" spans="2:5" ht="35.1" customHeight="1">
      <c r="B12" s="1" t="s">
        <v>67</v>
      </c>
      <c r="C12" s="84" t="s">
        <v>51</v>
      </c>
      <c r="D12" s="84"/>
    </row>
    <row r="13" spans="2:5" ht="35.1" customHeight="1">
      <c r="B13" s="6" t="s">
        <v>68</v>
      </c>
      <c r="C13" s="78" t="s">
        <v>69</v>
      </c>
      <c r="D13" s="79"/>
    </row>
    <row r="14" spans="2:5" ht="35.1" customHeight="1">
      <c r="B14" s="7" t="s">
        <v>70</v>
      </c>
      <c r="C14" s="78" t="s">
        <v>71</v>
      </c>
      <c r="D14" s="79"/>
    </row>
    <row r="15" spans="2:5" ht="35.1" customHeight="1">
      <c r="B15" s="8" t="s">
        <v>72</v>
      </c>
      <c r="C15" s="83" t="s">
        <v>73</v>
      </c>
      <c r="D15" s="82"/>
    </row>
    <row r="16" spans="2:5" ht="35.1" customHeight="1">
      <c r="B16" s="8" t="s">
        <v>74</v>
      </c>
      <c r="C16" s="83" t="s">
        <v>75</v>
      </c>
      <c r="D16" s="82"/>
    </row>
    <row r="17" spans="2:4" ht="35.1" customHeight="1">
      <c r="B17" s="8" t="s">
        <v>76</v>
      </c>
      <c r="C17" s="81" t="s">
        <v>77</v>
      </c>
      <c r="D17" s="82"/>
    </row>
    <row r="20" spans="2:4" ht="35.1" customHeight="1">
      <c r="B20" s="1" t="s">
        <v>78</v>
      </c>
      <c r="C20" s="84" t="s">
        <v>51</v>
      </c>
      <c r="D20" s="84"/>
    </row>
    <row r="21" spans="2:4" ht="35.1" customHeight="1">
      <c r="B21" s="9" t="s">
        <v>79</v>
      </c>
      <c r="C21" s="78" t="s">
        <v>80</v>
      </c>
      <c r="D21" s="79"/>
    </row>
    <row r="22" spans="2:4" ht="35.1" customHeight="1">
      <c r="B22" s="8" t="s">
        <v>81</v>
      </c>
      <c r="C22" s="80" t="s">
        <v>82</v>
      </c>
      <c r="D22" s="79"/>
    </row>
    <row r="23" spans="2:4" ht="35.1" customHeight="1">
      <c r="B23" s="8" t="s">
        <v>83</v>
      </c>
      <c r="C23" s="81" t="s">
        <v>84</v>
      </c>
      <c r="D23" s="82"/>
    </row>
    <row r="24" spans="2:4" ht="35.1" customHeight="1">
      <c r="B24" s="8" t="s">
        <v>85</v>
      </c>
      <c r="C24" s="81" t="s">
        <v>86</v>
      </c>
      <c r="D24" s="82"/>
    </row>
    <row r="25" spans="2:4" ht="35.1" customHeight="1">
      <c r="B25" s="8" t="s">
        <v>87</v>
      </c>
      <c r="C25" s="81" t="s">
        <v>77</v>
      </c>
      <c r="D25" s="82"/>
    </row>
    <row r="27" spans="2:4">
      <c r="B27" s="4"/>
      <c r="C27" s="5" t="s">
        <v>88</v>
      </c>
      <c r="D27" s="4"/>
    </row>
  </sheetData>
  <mergeCells count="20">
    <mergeCell ref="B2:D2"/>
    <mergeCell ref="B3:D3"/>
    <mergeCell ref="C4:D4"/>
    <mergeCell ref="C5:D5"/>
    <mergeCell ref="C6:D6"/>
    <mergeCell ref="C7:D7"/>
    <mergeCell ref="C8:D8"/>
    <mergeCell ref="C9:D9"/>
    <mergeCell ref="C12:D12"/>
    <mergeCell ref="C13:D13"/>
    <mergeCell ref="C14:D14"/>
    <mergeCell ref="C15:D15"/>
    <mergeCell ref="C16:D16"/>
    <mergeCell ref="C17:D17"/>
    <mergeCell ref="C20:D20"/>
    <mergeCell ref="C21:D21"/>
    <mergeCell ref="C22:D22"/>
    <mergeCell ref="C23:D23"/>
    <mergeCell ref="C24:D24"/>
    <mergeCell ref="C25:D25"/>
  </mergeCells>
  <phoneticPr fontId="51" type="noConversion"/>
  <hyperlinks>
    <hyperlink ref="C27" location="业绩评估!A1" display="返回" xr:uid="{00000000-0004-0000-0200-000000000000}"/>
  </hyperlink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>
  <rangeList sheetStid="3" master=""/>
  <rangeList sheetStid="13" master=""/>
  <rangeList sheetStid="14" master=""/>
  <rangeList sheetStid="15" master=""/>
</allowEditUser>
</file>

<file path=customXml/item4.xml><?xml version="1.0" encoding="utf-8"?>
<pixelators xmlns="https://web.wps.cn/et/2018/main" xmlns:s="http://schemas.openxmlformats.org/spreadsheetml/2006/main">
  <pixelatorList sheetStid="3"/>
  <pixelatorList sheetStid="13"/>
  <pixelatorList sheetStid="14"/>
  <pixelatorList sheetStid="15"/>
</pixelators>
</file>

<file path=customXml/item5.xml><?xml version="1.0" encoding="utf-8"?>
<comments xmlns="https://web.wps.cn/et/2018/main" xmlns:s="http://schemas.openxmlformats.org/spreadsheetml/2006/main">
  <commentList sheetStid="3">
    <comment s:ref="K6" rgbClr="FF0000">
      <item id="{f3579aad-565b-4090-b38e-e1fc0363775a}" isNormal="1">
        <s:text>
          <s:r>
            <s:t xml:space="preserve">Administrator:
K列总分占比</s:t>
          </s:r>
        </s:text>
      </item>
    </comment>
    <comment s:ref="L6" rgbClr="FF0000">
      <item id="{1268447a-78e4-4296-81a3-6558c4e4b8c0}" isNormal="1">
        <s:text>
          <s:r>
            <s:t xml:space="preserve">Administrator:
L列总分占比
</s:t>
          </s:r>
        </s:text>
      </item>
    </comment>
    <comment s:ref="M6" rgbClr="FF0000">
      <item id="{b15dd4b3-2817-4b6c-aada-51e88685d6b9}" isNormal="1">
        <s:text>
          <s:r>
            <s:t xml:space="preserve">Administrator:
M列总分占比
</s:t>
          </s:r>
        </s:text>
      </item>
    </comment>
    <comment s:ref="K7" rgbClr="FF0000">
      <item id="{51fbb531-3301-4dc6-bf01-f6bf1ce0bb82}" isNormal="1">
        <s:text>
          <s:r>
            <s:t xml:space="preserve">Administrator:
K列分值和</s:t>
          </s:r>
        </s:text>
      </item>
    </comment>
    <comment s:ref="L7" rgbClr="FF0000">
      <item id="{e8fd9eda-f8f5-48d9-8b3e-ae210a93c154}" isNormal="1">
        <s:text>
          <s:r>
            <s:t xml:space="preserve">Administrator:
I列分值和</s:t>
          </s:r>
        </s:text>
      </item>
    </comment>
    <comment s:ref="M7" rgbClr="FF0000">
      <item id="{de72c45a-c980-432d-9f96-a70143ce7f73}" isNormal="1">
        <s:text>
          <s:r>
            <s:t xml:space="preserve">Administrator:
J列分值和</s:t>
          </s:r>
        </s:text>
      </item>
    </comment>
    <comment s:ref="K13" rgbClr="FF0000">
      <item id="{fd2d6346-4dce-4420-97c9-03313bb832ee}" isNormal="1">
        <s:text>
          <s:r>
            <s:t xml:space="preserve">Administrator:
直属上级评估总分</s:t>
          </s:r>
        </s:text>
      </item>
    </comment>
    <comment s:ref="L13" rgbClr="FF0000">
      <item id="{31bc285f-e884-47ef-abfc-311ae4e6ac12}" isNormal="1">
        <s:text>
          <s:r>
            <s:t xml:space="preserve">Administrator:
有效行数</s:t>
          </s:r>
        </s:text>
      </item>
    </comment>
    <comment s:ref="K15" rgbClr="FF0000">
      <item id="{bfa03de2-ca0e-49ac-9c9f-b38a68a1ced2}" isNormal="1">
        <s:text>
          <s:r>
            <s:t xml:space="preserve">Administrator:
总得分</s:t>
          </s:r>
        </s:text>
      </item>
    </comment>
    <comment s:ref="C24" rgbClr="FF0000">
      <item id="{fb7a27d7-47a2-4417-b60d-6131d63330aa}" isNormal="1">
        <s:text>
          <s:r>
            <s:t xml:space="preserve">Administrator:
权重和不足100%时，此单元格突出显示为红色</s:t>
          </s:r>
        </s:text>
      </item>
    </comment>
  </commentList>
  <commentList sheetStid="13">
    <comment s:ref="B4" rgbClr="FF0000">
      <item id="{a4dc50cc-d142-4149-af4a-eacfeab086ce}" isNormal="1">
        <s:text>
          <s:r>
            <s:t xml:space="preserve">Administrator:
自下季度起调整绩效考评表，下季度工作安排的完成指标将作为重要考核项列入
原则上填写当季度关键考核工作3-5项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业绩评估</vt:lpstr>
      <vt:lpstr>数据来源</vt:lpstr>
      <vt:lpstr>评估说明</vt:lpstr>
    </vt:vector>
  </TitlesOfParts>
  <Company>微软系统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郭盼盼</cp:lastModifiedBy>
  <cp:lastPrinted>2009-11-05T09:47:00Z</cp:lastPrinted>
  <dcterms:created xsi:type="dcterms:W3CDTF">2008-11-09T17:12:00Z</dcterms:created>
  <dcterms:modified xsi:type="dcterms:W3CDTF">2019-10-12T08:48:40Z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