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thana\Desktop\"/>
    </mc:Choice>
  </mc:AlternateContent>
  <xr:revisionPtr revIDLastSave="0" documentId="13_ncr:1_{FAF68DD3-434C-470F-8BC0-2C51C08A36BF}" xr6:coauthVersionLast="45" xr6:coauthVersionMax="45" xr10:uidLastSave="{00000000-0000-0000-0000-000000000000}"/>
  <bookViews>
    <workbookView xWindow="11115" yWindow="2175" windowWidth="24075" windowHeight="18255" activeTab="2" xr2:uid="{00000000-000D-0000-FFFF-FFFF00000000}"/>
  </bookViews>
  <sheets>
    <sheet name="定制软件开发服务费" sheetId="1" r:id="rId1"/>
    <sheet name="功能点清单详细列表 (2)" sheetId="6" r:id="rId2"/>
    <sheet name="功能点清单详细列表" sheetId="2" r:id="rId3"/>
    <sheet name="软件类别调整因子" sheetId="5" r:id="rId4"/>
    <sheet name="未调整功能点（UFP）数量" sheetId="3" r:id="rId5"/>
    <sheet name="直接非人力成本表" sheetId="4" r:id="rId6"/>
  </sheets>
  <definedNames>
    <definedName name="_xlnm.Print_Area" localSheetId="5">直接非人力成本表!$A$1:$E$10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93" i="2" l="1"/>
  <c r="F93" i="2"/>
  <c r="J87" i="2"/>
  <c r="J88" i="2"/>
  <c r="J89" i="2"/>
  <c r="J90" i="2"/>
  <c r="J91" i="2"/>
  <c r="J92" i="2"/>
  <c r="C17" i="1"/>
  <c r="J60" i="2"/>
  <c r="J61" i="2"/>
  <c r="J62" i="2"/>
  <c r="J63" i="2"/>
  <c r="J64" i="2"/>
  <c r="J65" i="2"/>
  <c r="J66" i="2"/>
  <c r="J67" i="2"/>
  <c r="J68" i="2"/>
  <c r="J69" i="2"/>
  <c r="J70" i="2"/>
  <c r="J71" i="2"/>
  <c r="J72" i="2"/>
  <c r="J73" i="2"/>
  <c r="J74" i="2"/>
  <c r="J75" i="2"/>
  <c r="J76" i="2"/>
  <c r="J77" i="2"/>
  <c r="J78" i="2"/>
  <c r="J79" i="2"/>
  <c r="J80" i="2"/>
  <c r="J81" i="2"/>
  <c r="J82" i="2"/>
  <c r="J83" i="2"/>
  <c r="J84" i="2"/>
  <c r="J85" i="2"/>
  <c r="J86"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17" i="2"/>
  <c r="J7" i="2"/>
  <c r="J8" i="2"/>
  <c r="J9" i="2"/>
  <c r="J10" i="2"/>
  <c r="J11" i="2"/>
  <c r="J12" i="2"/>
  <c r="J13" i="2"/>
  <c r="J14" i="2"/>
  <c r="J15" i="2"/>
  <c r="J16" i="2"/>
  <c r="J6" i="2"/>
  <c r="J5" i="2"/>
  <c r="J4" i="2"/>
  <c r="D10" i="6"/>
  <c r="E10" i="6"/>
</calcChain>
</file>

<file path=xl/sharedStrings.xml><?xml version="1.0" encoding="utf-8"?>
<sst xmlns="http://schemas.openxmlformats.org/spreadsheetml/2006/main" count="320" uniqueCount="222">
  <si>
    <t>附表定制软件开发服务费参考表格</t>
  </si>
  <si>
    <t>项目名称</t>
  </si>
  <si>
    <t>1、未调整功能点数</t>
  </si>
  <si>
    <t>备注</t>
  </si>
  <si>
    <t>功能点计数项 （釆用预估功能点方法 进行计数时,仅填写ILF 与EIF数量）</t>
  </si>
  <si>
    <t>-ILF：内部逻辑文件的数量</t>
  </si>
  <si>
    <t>附详细功能 点列表清単</t>
  </si>
  <si>
    <t>-EI：外部输入的数量</t>
  </si>
  <si>
    <t>-E0：外部输出的数量</t>
  </si>
  <si>
    <t>-EQ：外部査询的数量</t>
  </si>
  <si>
    <t>2、经过复用调整后的功能点数</t>
  </si>
  <si>
    <t>对应分项附表的和</t>
  </si>
  <si>
    <t>一类别调整因子取定</t>
  </si>
  <si>
    <t>因项目复合性较高，具体调整因子参见分项</t>
  </si>
  <si>
    <t>附取定说明1</t>
  </si>
  <si>
    <t>一复用系数取定</t>
  </si>
  <si>
    <t>附取定说明2</t>
  </si>
  <si>
    <t>一软件开发生产率基准（功能点耗时率（人时/功能 点）</t>
  </si>
  <si>
    <t>P50取值</t>
  </si>
  <si>
    <t>一软件开发生产率基准调整系数（取值范围 0. 8-1.2）</t>
  </si>
  <si>
    <t>非就认值需 附取值说明</t>
  </si>
  <si>
    <t>一人月折算系数 单位为人时每月，取值为174 （174=8X21.75）</t>
  </si>
  <si>
    <t>一软件开发基准人月费率 （根据人社部门发布的本地软件和信息技术服务业 工资水平，结合国内软件行业基准数据核算）</t>
  </si>
  <si>
    <r>
      <rPr>
        <b/>
        <sz val="10"/>
        <rFont val="宋体"/>
        <charset val="134"/>
        <scheme val="minor"/>
      </rPr>
      <t xml:space="preserve">3、小计 </t>
    </r>
    <r>
      <rPr>
        <sz val="10"/>
        <rFont val="宋体"/>
        <charset val="134"/>
        <scheme val="minor"/>
      </rPr>
      <t>（定制软件开发服务费用=功能点数*软件开发生产率基准/人月折算系数*软件开发基准人月费率+ 直接非人力成本）</t>
    </r>
  </si>
  <si>
    <r>
      <rPr>
        <b/>
        <sz val="10"/>
        <rFont val="宋体"/>
        <charset val="134"/>
        <scheme val="minor"/>
      </rPr>
      <t xml:space="preserve">4、直接非人力成本 </t>
    </r>
    <r>
      <rPr>
        <sz val="10"/>
        <rFont val="宋体"/>
        <charset val="134"/>
        <scheme val="minor"/>
      </rPr>
      <t>开发方为开发此项目而产生直接非人力成本，需附 详表说明</t>
    </r>
  </si>
  <si>
    <r>
      <rPr>
        <b/>
        <sz val="10"/>
        <rFont val="宋体"/>
        <charset val="134"/>
        <scheme val="minor"/>
      </rPr>
      <t>5、总计</t>
    </r>
    <r>
      <rPr>
        <sz val="10"/>
        <rFont val="宋体"/>
        <charset val="134"/>
        <scheme val="minor"/>
      </rPr>
      <t xml:space="preserve"> （小计+直接非人力成本）</t>
    </r>
  </si>
  <si>
    <t>表3xxx平台-功能点清单详细列表</t>
  </si>
  <si>
    <t>编号</t>
  </si>
  <si>
    <t>平台</t>
  </si>
  <si>
    <t>系统</t>
  </si>
  <si>
    <t>未调整功能点UFP</t>
  </si>
  <si>
    <t>调整后功能点数</t>
  </si>
  <si>
    <t>一个外部1万</t>
  </si>
  <si>
    <t>一个内部资源3万-4万</t>
  </si>
  <si>
    <t>合计</t>
  </si>
  <si>
    <t>100个</t>
  </si>
  <si>
    <t>表3xxx系统-功能点清单详细列表</t>
  </si>
  <si>
    <t>子系统</t>
  </si>
  <si>
    <t>模块（N）</t>
  </si>
  <si>
    <t>功能点计数项名称</t>
  </si>
  <si>
    <t>类别</t>
  </si>
  <si>
    <t>业务领域调整因子</t>
  </si>
  <si>
    <t>规模变更调整因子</t>
  </si>
  <si>
    <t>复用度调整系数</t>
  </si>
  <si>
    <t>ILF</t>
  </si>
  <si>
    <t xml:space="preserve">EIF </t>
  </si>
  <si>
    <t>软件类别调整因子</t>
  </si>
  <si>
    <t>序号</t>
  </si>
  <si>
    <t>软件类别</t>
  </si>
  <si>
    <t>范围</t>
  </si>
  <si>
    <t>调整因子</t>
  </si>
  <si>
    <t>业务处理</t>
  </si>
  <si>
    <r>
      <rPr>
        <sz val="9"/>
        <rFont val="宋体"/>
        <charset val="134"/>
      </rPr>
      <t>各类业务应用系统、政务服</t>
    </r>
    <r>
      <rPr>
        <sz val="9"/>
        <rFont val="MingLiU"/>
        <charset val="134"/>
      </rPr>
      <t xml:space="preserve"> </t>
    </r>
    <r>
      <rPr>
        <sz val="9"/>
        <rFont val="宋体"/>
        <charset val="134"/>
      </rPr>
      <t>务系统、协同办公系统等</t>
    </r>
    <r>
      <rPr>
        <sz val="9"/>
        <rFont val="MS Gothic"/>
        <family val="3"/>
      </rPr>
      <t>・</t>
    </r>
  </si>
  <si>
    <r>
      <rPr>
        <sz val="9"/>
        <rFont val="宋体"/>
        <charset val="134"/>
      </rPr>
      <t>高复用度：</t>
    </r>
    <r>
      <rPr>
        <sz val="10"/>
        <rFont val="Times New Roman"/>
        <family val="1"/>
      </rPr>
      <t xml:space="preserve">1/3 </t>
    </r>
    <r>
      <rPr>
        <sz val="9"/>
        <rFont val="宋体"/>
        <charset val="134"/>
      </rPr>
      <t>中复用度：</t>
    </r>
    <r>
      <rPr>
        <sz val="10"/>
        <rFont val="Times New Roman"/>
        <family val="1"/>
      </rPr>
      <t xml:space="preserve">2/3 </t>
    </r>
    <r>
      <rPr>
        <sz val="9"/>
        <rFont val="宋体"/>
        <charset val="134"/>
      </rPr>
      <t>低复用度：</t>
    </r>
    <r>
      <rPr>
        <sz val="10"/>
        <rFont val="Times New Roman"/>
        <family val="1"/>
      </rPr>
      <t>1</t>
    </r>
  </si>
  <si>
    <r>
      <rPr>
        <sz val="9"/>
        <rFont val="宋体"/>
        <charset val="134"/>
      </rPr>
      <t>应用集成和科</t>
    </r>
    <r>
      <rPr>
        <sz val="9"/>
        <rFont val="MingLiU"/>
        <charset val="134"/>
      </rPr>
      <t xml:space="preserve"> </t>
    </r>
    <r>
      <rPr>
        <sz val="9"/>
        <rFont val="宋体"/>
        <charset val="134"/>
      </rPr>
      <t>学计算</t>
    </r>
  </si>
  <si>
    <r>
      <rPr>
        <sz val="9"/>
        <rFont val="宋体"/>
        <charset val="134"/>
      </rPr>
      <t>应用集成公共支撑平台、</t>
    </r>
    <r>
      <rPr>
        <sz val="9"/>
        <rFont val="MingLiU"/>
        <charset val="134"/>
      </rPr>
      <t xml:space="preserve"> </t>
    </r>
    <r>
      <rPr>
        <sz val="9"/>
        <rFont val="宋体"/>
        <charset val="134"/>
      </rPr>
      <t>企业服务总线、地理信息系统等；科学计算、模拟、统</t>
    </r>
    <r>
      <rPr>
        <sz val="9"/>
        <rFont val="MingLiU"/>
        <charset val="134"/>
      </rPr>
      <t xml:space="preserve"> </t>
    </r>
    <r>
      <rPr>
        <sz val="9"/>
        <rFont val="宋体"/>
        <charset val="134"/>
      </rPr>
      <t>计等</t>
    </r>
    <r>
      <rPr>
        <sz val="9"/>
        <rFont val="MingLiU"/>
        <charset val="134"/>
      </rPr>
      <t>.</t>
    </r>
  </si>
  <si>
    <t>大数据、多媒体</t>
  </si>
  <si>
    <r>
      <rPr>
        <sz val="9"/>
        <rFont val="宋体"/>
        <charset val="134"/>
      </rPr>
      <t>困形、影像</t>
    </r>
    <r>
      <rPr>
        <sz val="9"/>
        <rFont val="MingLiU"/>
        <charset val="134"/>
      </rPr>
      <t xml:space="preserve">' </t>
    </r>
    <r>
      <rPr>
        <sz val="9"/>
        <rFont val="宋体"/>
        <charset val="134"/>
      </rPr>
      <t>声音等多媒体</t>
    </r>
    <r>
      <rPr>
        <sz val="9"/>
        <rFont val="MingLiU"/>
        <charset val="134"/>
      </rPr>
      <t xml:space="preserve"> </t>
    </r>
    <r>
      <rPr>
        <sz val="9"/>
        <rFont val="宋体"/>
        <charset val="134"/>
      </rPr>
      <t>应用领域；大数据分析系统</t>
    </r>
    <r>
      <rPr>
        <sz val="9"/>
        <rFont val="MingLiU"/>
        <charset val="134"/>
      </rPr>
      <t>.</t>
    </r>
  </si>
  <si>
    <t>人工智能</t>
  </si>
  <si>
    <r>
      <rPr>
        <sz val="9"/>
        <rFont val="宋体"/>
        <charset val="134"/>
      </rPr>
      <t>自然语言处理、深度学习等</t>
    </r>
    <r>
      <rPr>
        <sz val="9"/>
        <rFont val="MingLiU"/>
        <charset val="134"/>
      </rPr>
      <t>.</t>
    </r>
  </si>
  <si>
    <t>表4类别及对应未调整功能点（UFP）数量</t>
  </si>
  <si>
    <t>预估功能点</t>
  </si>
  <si>
    <t>估算功能点</t>
  </si>
  <si>
    <t>EIF</t>
  </si>
  <si>
    <t>EI</t>
  </si>
  <si>
    <t>E0</t>
  </si>
  <si>
    <t>EQ</t>
  </si>
  <si>
    <r>
      <rPr>
        <sz val="14"/>
        <rFont val="宋体"/>
        <charset val="134"/>
      </rPr>
      <t>表</t>
    </r>
    <r>
      <rPr>
        <sz val="14"/>
        <rFont val="MingLiU"/>
        <charset val="134"/>
      </rPr>
      <t>5</t>
    </r>
    <r>
      <rPr>
        <sz val="14"/>
        <rFont val="宋体"/>
        <charset val="134"/>
      </rPr>
      <t>直接非人力成本表</t>
    </r>
  </si>
  <si>
    <t>分項</t>
  </si>
  <si>
    <t>金額（元）</t>
  </si>
  <si>
    <t>各注</t>
  </si>
  <si>
    <t>说明</t>
  </si>
  <si>
    <t>办公费</t>
  </si>
  <si>
    <r>
      <rPr>
        <sz val="10"/>
        <rFont val="宋体"/>
        <charset val="134"/>
      </rPr>
      <t>服务提供方为开发此项目而产生的行政办公费用，如办公用品、通讯、邮寄、印刷、会议等</t>
    </r>
    <r>
      <rPr>
        <sz val="10"/>
        <rFont val="MingLiU"/>
        <charset val="134"/>
      </rPr>
      <t xml:space="preserve">. </t>
    </r>
    <r>
      <rPr>
        <sz val="10"/>
        <rFont val="宋体"/>
        <charset val="134"/>
      </rPr>
      <t>示例</t>
    </r>
    <r>
      <rPr>
        <sz val="10"/>
        <rFont val="Arial"/>
        <family val="2"/>
      </rPr>
      <t>1:</t>
    </r>
    <r>
      <rPr>
        <sz val="10"/>
        <rFont val="宋体"/>
        <charset val="134"/>
      </rPr>
      <t>项目成员因项目加班而产生的餐费宜计入直接非人力成本中的办公费，而项目成员的工作午餐费宜计入非人力成本</t>
    </r>
    <r>
      <rPr>
        <sz val="10"/>
        <rFont val="MingLiU"/>
        <charset val="134"/>
      </rPr>
      <t xml:space="preserve">. </t>
    </r>
    <r>
      <rPr>
        <sz val="10"/>
        <rFont val="宋体"/>
        <charset val="134"/>
      </rPr>
      <t>示例</t>
    </r>
    <r>
      <rPr>
        <sz val="10"/>
        <rFont val="Arial"/>
        <family val="2"/>
      </rPr>
      <t>2:</t>
    </r>
    <r>
      <rPr>
        <sz val="10"/>
        <rFont val="宋体"/>
        <charset val="134"/>
      </rPr>
      <t>项目组封闭开发租用会议室而产生的安</t>
    </r>
    <r>
      <rPr>
        <sz val="10"/>
        <rFont val="MingLiU"/>
        <charset val="134"/>
      </rPr>
      <t xml:space="preserve"> </t>
    </r>
    <r>
      <rPr>
        <sz val="10"/>
        <rFont val="宋体"/>
        <charset val="134"/>
      </rPr>
      <t>用宜计入直接非人力成本中的办公费，而研发部</t>
    </r>
    <r>
      <rPr>
        <sz val="10"/>
        <rFont val="MingLiU"/>
        <charset val="134"/>
      </rPr>
      <t xml:space="preserve"> </t>
    </r>
    <r>
      <rPr>
        <sz val="10"/>
        <rFont val="宋体"/>
        <charset val="134"/>
      </rPr>
      <t>例会租用会议室产生的费用宜按照冋接非人力成</t>
    </r>
    <r>
      <rPr>
        <sz val="10"/>
        <rFont val="MingLiU"/>
        <charset val="134"/>
      </rPr>
      <t xml:space="preserve"> </t>
    </r>
    <r>
      <rPr>
        <sz val="10"/>
        <rFont val="宋体"/>
        <charset val="134"/>
      </rPr>
      <t>本</t>
    </r>
    <r>
      <rPr>
        <sz val="10"/>
        <rFont val="MingLiU"/>
        <charset val="134"/>
      </rPr>
      <t>.</t>
    </r>
  </si>
  <si>
    <t>差旅费</t>
  </si>
  <si>
    <r>
      <rPr>
        <sz val="10"/>
        <rFont val="宋体"/>
        <charset val="134"/>
      </rPr>
      <t>服务提供方为开发此项目而产生的差旅费用，如</t>
    </r>
    <r>
      <rPr>
        <sz val="10"/>
        <rFont val="MingLiU"/>
        <charset val="134"/>
      </rPr>
      <t xml:space="preserve"> </t>
    </r>
    <r>
      <rPr>
        <sz val="10"/>
        <rFont val="宋体"/>
        <charset val="134"/>
      </rPr>
      <t>交通、住宿、是旅补贴等</t>
    </r>
    <r>
      <rPr>
        <sz val="10"/>
        <rFont val="MingLiU"/>
        <charset val="134"/>
      </rPr>
      <t>.</t>
    </r>
  </si>
  <si>
    <t>培训费</t>
  </si>
  <si>
    <r>
      <rPr>
        <sz val="10"/>
        <rFont val="宋体"/>
        <charset val="134"/>
      </rPr>
      <t>服务提供方为开发此项目而安排的特别培训产生</t>
    </r>
    <r>
      <rPr>
        <sz val="10"/>
        <rFont val="MingLiU"/>
        <charset val="134"/>
      </rPr>
      <t xml:space="preserve"> </t>
    </r>
    <r>
      <rPr>
        <sz val="10"/>
        <rFont val="宋体"/>
        <charset val="134"/>
      </rPr>
      <t>的费用</t>
    </r>
    <r>
      <rPr>
        <sz val="10"/>
        <rFont val="MingLiU"/>
        <charset val="134"/>
      </rPr>
      <t>.</t>
    </r>
  </si>
  <si>
    <t>业务费</t>
  </si>
  <si>
    <r>
      <rPr>
        <sz val="10"/>
        <rFont val="宋体"/>
        <charset val="134"/>
      </rPr>
      <t>服务提供方为完成此项目开发工作所需辅助活动</t>
    </r>
    <r>
      <rPr>
        <sz val="10"/>
        <rFont val="MingLiU"/>
        <charset val="134"/>
      </rPr>
      <t xml:space="preserve"> </t>
    </r>
    <r>
      <rPr>
        <sz val="10"/>
        <rFont val="宋体"/>
        <charset val="134"/>
      </rPr>
      <t>产生的费用，如招待费、评审费、验收费等</t>
    </r>
    <r>
      <rPr>
        <sz val="10"/>
        <rFont val="MingLiU"/>
        <charset val="134"/>
      </rPr>
      <t>.</t>
    </r>
  </si>
  <si>
    <t>采购费</t>
  </si>
  <si>
    <t>服务提供方为开发此项目而需特殊采购专用资产或服务的费用，入专用设备费、专用软件费，技术协作费，专利费等
示例：为项目采购专用测试软件的成本宜计入直接非人力成本中的采购非，日常办公用软件的或本宜按照间接费人力成本进行分摊</t>
  </si>
  <si>
    <t>其他</t>
  </si>
  <si>
    <t>未在以上项目列出但确系服务提供方为开发此项目所需花费的费用</t>
  </si>
  <si>
    <t>测算责任人：
测算日期：     年     月     日</t>
  </si>
  <si>
    <t>网信中台服务平台</t>
    <phoneticPr fontId="18" type="noConversion"/>
  </si>
  <si>
    <t>中台底座</t>
    <phoneticPr fontId="18" type="noConversion"/>
  </si>
  <si>
    <t>集群管理</t>
    <phoneticPr fontId="18" type="noConversion"/>
  </si>
  <si>
    <t>命名空间管理</t>
    <phoneticPr fontId="18" type="noConversion"/>
  </si>
  <si>
    <t>工作负载管理</t>
    <phoneticPr fontId="18" type="noConversion"/>
  </si>
  <si>
    <t>存储管理</t>
    <phoneticPr fontId="18" type="noConversion"/>
  </si>
  <si>
    <t>配置管理</t>
    <phoneticPr fontId="18" type="noConversion"/>
  </si>
  <si>
    <t>网络管理</t>
    <phoneticPr fontId="18" type="noConversion"/>
  </si>
  <si>
    <t>存储类管理模块</t>
    <phoneticPr fontId="18" type="noConversion"/>
  </si>
  <si>
    <t>存储类信息</t>
    <phoneticPr fontId="18" type="noConversion"/>
  </si>
  <si>
    <t>PVC信息</t>
    <phoneticPr fontId="18" type="noConversion"/>
  </si>
  <si>
    <t>弹性伸缩</t>
    <phoneticPr fontId="18" type="noConversion"/>
  </si>
  <si>
    <t>配置管理模块</t>
    <phoneticPr fontId="18" type="noConversion"/>
  </si>
  <si>
    <t>密文管理模块</t>
    <phoneticPr fontId="18" type="noConversion"/>
  </si>
  <si>
    <t>密文信息</t>
    <phoneticPr fontId="18" type="noConversion"/>
  </si>
  <si>
    <t>配置信息</t>
    <phoneticPr fontId="18" type="noConversion"/>
  </si>
  <si>
    <t>命名空间模块</t>
    <phoneticPr fontId="18" type="noConversion"/>
  </si>
  <si>
    <t>命名空间信息</t>
    <phoneticPr fontId="18" type="noConversion"/>
  </si>
  <si>
    <t>负载均衡模块</t>
    <phoneticPr fontId="18" type="noConversion"/>
  </si>
  <si>
    <t>服务发现模块</t>
    <phoneticPr fontId="18" type="noConversion"/>
  </si>
  <si>
    <t>规则信息</t>
    <phoneticPr fontId="18" type="noConversion"/>
  </si>
  <si>
    <t>证书信息</t>
    <phoneticPr fontId="18" type="noConversion"/>
  </si>
  <si>
    <t>服务发现类型信息</t>
    <phoneticPr fontId="18" type="noConversion"/>
  </si>
  <si>
    <t>DNS记录信息</t>
    <phoneticPr fontId="18" type="noConversion"/>
  </si>
  <si>
    <t>L4负载均衡器信息</t>
    <phoneticPr fontId="18" type="noConversion"/>
  </si>
  <si>
    <t>Headless Service信息</t>
    <phoneticPr fontId="18" type="noConversion"/>
  </si>
  <si>
    <t>Cluster IP 信息</t>
    <phoneticPr fontId="18" type="noConversion"/>
  </si>
  <si>
    <t>NoderPort信息</t>
    <phoneticPr fontId="18" type="noConversion"/>
  </si>
  <si>
    <t>命名资源信息</t>
    <phoneticPr fontId="18" type="noConversion"/>
  </si>
  <si>
    <t>命名成员信息</t>
    <phoneticPr fontId="18" type="noConversion"/>
  </si>
  <si>
    <t>元信息信息</t>
  </si>
  <si>
    <t>端口映射信息</t>
  </si>
  <si>
    <t>环境变量信息</t>
  </si>
  <si>
    <t>主机调度信息</t>
  </si>
  <si>
    <t>数据卷信息</t>
  </si>
  <si>
    <t>缩放/升级策略信息</t>
  </si>
  <si>
    <t>启动命令信息</t>
  </si>
  <si>
    <t>网络信息</t>
  </si>
  <si>
    <t>标签/注释信息</t>
  </si>
  <si>
    <t>资源限额信息</t>
  </si>
  <si>
    <t>元信息模块</t>
  </si>
  <si>
    <t>端口映射模块</t>
  </si>
  <si>
    <t>环境变量模块</t>
  </si>
  <si>
    <t>主机调度模块</t>
  </si>
  <si>
    <t>健康检查模块</t>
  </si>
  <si>
    <t>数据卷模块</t>
  </si>
  <si>
    <t>缩放/升级策略模块</t>
  </si>
  <si>
    <t>启动命令模块</t>
  </si>
  <si>
    <t>网络模块</t>
  </si>
  <si>
    <t>标签/注释模块</t>
  </si>
  <si>
    <t>安全/主机设置模块</t>
  </si>
  <si>
    <t>资源信息</t>
    <phoneticPr fontId="18" type="noConversion"/>
  </si>
  <si>
    <t>匹配规则信息</t>
    <phoneticPr fontId="18" type="noConversion"/>
  </si>
  <si>
    <t>容忍规则信息</t>
    <phoneticPr fontId="18" type="noConversion"/>
  </si>
  <si>
    <t>HTTP请求状态信息</t>
    <phoneticPr fontId="18" type="noConversion"/>
  </si>
  <si>
    <t>HTPPS请求状态信息</t>
    <phoneticPr fontId="18" type="noConversion"/>
  </si>
  <si>
    <t>容器进程状态码信息</t>
    <phoneticPr fontId="18" type="noConversion"/>
  </si>
  <si>
    <t>TCP端口检查信息</t>
    <phoneticPr fontId="18" type="noConversion"/>
  </si>
  <si>
    <t>健康检查信息</t>
    <phoneticPr fontId="18" type="noConversion"/>
  </si>
  <si>
    <t>密文卷信息</t>
    <phoneticPr fontId="18" type="noConversion"/>
  </si>
  <si>
    <t>配置映射卷信息</t>
    <phoneticPr fontId="18" type="noConversion"/>
  </si>
  <si>
    <t>证书卷信息</t>
    <phoneticPr fontId="18" type="noConversion"/>
  </si>
  <si>
    <t>临时卷信息</t>
    <phoneticPr fontId="18" type="noConversion"/>
  </si>
  <si>
    <t>映射主机目录信息</t>
    <phoneticPr fontId="18" type="noConversion"/>
  </si>
  <si>
    <t>主机别名信息</t>
    <phoneticPr fontId="18" type="noConversion"/>
  </si>
  <si>
    <t>DNS服务器信息</t>
    <phoneticPr fontId="18" type="noConversion"/>
  </si>
  <si>
    <t>DNS解析规则信息</t>
    <phoneticPr fontId="18" type="noConversion"/>
  </si>
  <si>
    <t>弹性伸缩模块</t>
    <phoneticPr fontId="18" type="noConversion"/>
  </si>
  <si>
    <t>弹性伸缩信息</t>
    <phoneticPr fontId="18" type="noConversion"/>
  </si>
  <si>
    <t>容器权限信息</t>
    <phoneticPr fontId="18" type="noConversion"/>
  </si>
  <si>
    <t>内核功能信息</t>
    <phoneticPr fontId="18" type="noConversion"/>
  </si>
  <si>
    <t>插件分类信息</t>
    <phoneticPr fontId="18" type="noConversion"/>
  </si>
  <si>
    <t>插件信息</t>
    <phoneticPr fontId="18" type="noConversion"/>
  </si>
  <si>
    <t>访问模式信息</t>
    <phoneticPr fontId="18" type="noConversion"/>
  </si>
  <si>
    <t>挂载选项信息</t>
    <phoneticPr fontId="18" type="noConversion"/>
  </si>
  <si>
    <t>节点亲和性信息</t>
    <phoneticPr fontId="18" type="noConversion"/>
  </si>
  <si>
    <t>持久类管理模块</t>
    <phoneticPr fontId="18" type="noConversion"/>
  </si>
  <si>
    <t>网络信息</t>
    <phoneticPr fontId="18" type="noConversion"/>
  </si>
  <si>
    <t>服务网格</t>
    <phoneticPr fontId="18" type="noConversion"/>
  </si>
  <si>
    <t>集群管理模块</t>
    <phoneticPr fontId="18" type="noConversion"/>
  </si>
  <si>
    <t>集群类型信息</t>
    <phoneticPr fontId="18" type="noConversion"/>
  </si>
  <si>
    <t>集群信息</t>
    <phoneticPr fontId="18" type="noConversion"/>
  </si>
  <si>
    <t xml:space="preserve">EIF </t>
    <phoneticPr fontId="18" type="noConversion"/>
  </si>
  <si>
    <t>-EIF：外部接口文件的数量</t>
    <phoneticPr fontId="18" type="noConversion"/>
  </si>
  <si>
    <t>ILF</t>
    <phoneticPr fontId="18" type="noConversion"/>
  </si>
  <si>
    <t>集群监控模块</t>
    <phoneticPr fontId="18" type="noConversion"/>
  </si>
  <si>
    <t>集群监控信息</t>
    <phoneticPr fontId="18" type="noConversion"/>
  </si>
  <si>
    <t>ETCD信息</t>
    <phoneticPr fontId="18" type="noConversion"/>
  </si>
  <si>
    <t>k8s组件监控信息</t>
    <phoneticPr fontId="18" type="noConversion"/>
  </si>
  <si>
    <t>日志监控信息</t>
    <phoneticPr fontId="18" type="noConversion"/>
  </si>
  <si>
    <t>主机监控模块</t>
    <phoneticPr fontId="18" type="noConversion"/>
  </si>
  <si>
    <t>节点监控信息</t>
    <phoneticPr fontId="18" type="noConversion"/>
  </si>
  <si>
    <t>系统信息</t>
    <phoneticPr fontId="18" type="noConversion"/>
  </si>
  <si>
    <t>节点元信息</t>
    <phoneticPr fontId="18" type="noConversion"/>
  </si>
  <si>
    <t>工作负载监控模块</t>
    <phoneticPr fontId="18" type="noConversion"/>
  </si>
  <si>
    <t>集群事件信息</t>
    <phoneticPr fontId="18" type="noConversion"/>
  </si>
  <si>
    <t>工作负载监控信息</t>
    <phoneticPr fontId="18" type="noConversion"/>
  </si>
  <si>
    <t>工作负载事件信息</t>
    <phoneticPr fontId="18" type="noConversion"/>
  </si>
  <si>
    <t>分布式监控</t>
    <phoneticPr fontId="18" type="noConversion"/>
  </si>
  <si>
    <t>配置监测模块</t>
    <phoneticPr fontId="18" type="noConversion"/>
  </si>
  <si>
    <t>网格监测模块</t>
    <phoneticPr fontId="18" type="noConversion"/>
  </si>
  <si>
    <t>遥测监测模块</t>
    <phoneticPr fontId="18" type="noConversion"/>
  </si>
  <si>
    <t>通信安全监测模块</t>
    <phoneticPr fontId="18" type="noConversion"/>
  </si>
  <si>
    <t>工作负载监测模块</t>
    <phoneticPr fontId="18" type="noConversion"/>
  </si>
  <si>
    <t>服务监测模块</t>
    <phoneticPr fontId="18" type="noConversion"/>
  </si>
  <si>
    <t>路由监测模块</t>
    <phoneticPr fontId="18" type="noConversion"/>
  </si>
  <si>
    <t>通信组件错误信息</t>
    <phoneticPr fontId="18" type="noConversion"/>
  </si>
  <si>
    <t>密文控制器信息</t>
    <phoneticPr fontId="18" type="noConversion"/>
  </si>
  <si>
    <t>通信组件元信息</t>
    <phoneticPr fontId="18" type="noConversion"/>
  </si>
  <si>
    <t>配置验证信息</t>
    <phoneticPr fontId="18" type="noConversion"/>
  </si>
  <si>
    <t>配置转换信息</t>
    <phoneticPr fontId="18" type="noConversion"/>
  </si>
  <si>
    <t>网格控制协议信息</t>
    <phoneticPr fontId="18" type="noConversion"/>
  </si>
  <si>
    <t>网格元信息</t>
    <phoneticPr fontId="18" type="noConversion"/>
  </si>
  <si>
    <t>配置组件资源占用信息</t>
    <phoneticPr fontId="18" type="noConversion"/>
  </si>
  <si>
    <t>通信组件资源占用信息</t>
    <phoneticPr fontId="18" type="noConversion"/>
  </si>
  <si>
    <t>路由组件资源占用信息</t>
    <phoneticPr fontId="18" type="noConversion"/>
  </si>
  <si>
    <t>路由推送信息</t>
    <phoneticPr fontId="18" type="noConversion"/>
  </si>
  <si>
    <t>Envoy组件信息</t>
    <phoneticPr fontId="18" type="noConversion"/>
  </si>
  <si>
    <t>适配器信息</t>
    <phoneticPr fontId="18" type="noConversion"/>
  </si>
  <si>
    <t>遥测模块资源占用信息</t>
    <phoneticPr fontId="18" type="noConversion"/>
  </si>
  <si>
    <t>入栈流量信息</t>
    <phoneticPr fontId="18" type="noConversion"/>
  </si>
  <si>
    <t>出栈流量信息</t>
    <phoneticPr fontId="18" type="noConversion"/>
  </si>
  <si>
    <t>客户端流量信息</t>
    <phoneticPr fontId="18" type="noConversion"/>
  </si>
  <si>
    <t>服务端流量信息</t>
    <phoneticPr fontId="18" type="noConversion"/>
  </si>
  <si>
    <t>业务中台</t>
    <phoneticPr fontId="18" type="noConversion"/>
  </si>
  <si>
    <t>技术中台</t>
    <phoneticPr fontId="18" type="noConversion"/>
  </si>
  <si>
    <t>数据中台</t>
    <phoneticPr fontId="18" type="noConversion"/>
  </si>
  <si>
    <t>EIF</t>
    <phoneticPr fontId="18" type="noConversion"/>
  </si>
  <si>
    <t>日志聚合</t>
    <phoneticPr fontId="18" type="noConversion"/>
  </si>
  <si>
    <t>日志聚合模块</t>
    <phoneticPr fontId="18" type="noConversion"/>
  </si>
  <si>
    <t>日志源信息</t>
    <phoneticPr fontId="18" type="noConversion"/>
  </si>
  <si>
    <t>日志聚合服务信息</t>
    <phoneticPr fontId="18" type="noConversion"/>
  </si>
  <si>
    <t>日志过滤规则信息</t>
    <phoneticPr fontId="18" type="noConversion"/>
  </si>
  <si>
    <t>日志收集模块</t>
    <phoneticPr fontId="18" type="noConversion"/>
  </si>
  <si>
    <t>集群日志信息</t>
    <phoneticPr fontId="18" type="noConversion"/>
  </si>
  <si>
    <t>工作负载日志信息</t>
    <phoneticPr fontId="18" type="noConversion"/>
  </si>
  <si>
    <t>命名空间日志信息</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</si>
</sst>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0"/>
  </numFmts>
  <fonts count="20" x14ac:knownFonts="1">
    <font>
      <sz val="10"/>
      <name val="Arial"/>
      <charset val="134"/>
    </font>
    <font>
      <sz val="14"/>
      <name val="宋体"/>
      <charset val="134"/>
    </font>
    <font>
      <sz val="14"/>
      <name val="MingLiU"/>
      <charset val="134"/>
    </font>
    <font>
      <sz val="10"/>
      <name val="宋体"/>
      <charset val="134"/>
    </font>
    <font>
      <sz val="14"/>
      <name val="宋体"/>
      <charset val="134"/>
      <scheme val="minor"/>
    </font>
    <font>
      <sz val="10"/>
      <name val="MingLiU"/>
      <charset val="134"/>
    </font>
    <font>
      <sz val="10"/>
      <name val="Times New Roman"/>
      <family val="1"/>
    </font>
    <font>
      <sz val="14"/>
      <name val="Arial"/>
      <family val="2"/>
    </font>
    <font>
      <sz val="9"/>
      <name val="宋体"/>
      <charset val="134"/>
    </font>
    <font>
      <sz val="11"/>
      <name val="宋体"/>
      <charset val="134"/>
    </font>
    <font>
      <sz val="9"/>
      <name val="MingLiU"/>
      <charset val="134"/>
    </font>
    <font>
      <sz val="10"/>
      <name val="宋体"/>
      <charset val="134"/>
      <scheme val="minor"/>
    </font>
    <font>
      <sz val="14"/>
      <name val="宋体"/>
      <charset val="134"/>
      <scheme val="minor"/>
    </font>
    <font>
      <sz val="10"/>
      <name val="宋体"/>
      <charset val="134"/>
      <scheme val="minor"/>
    </font>
    <font>
      <b/>
      <sz val="10"/>
      <name val="宋体"/>
      <charset val="134"/>
      <scheme val="minor"/>
    </font>
    <font>
      <sz val="10"/>
      <color rgb="FFFF0000"/>
      <name val="宋体"/>
      <charset val="134"/>
      <scheme val="minor"/>
    </font>
    <font>
      <sz val="9"/>
      <name val="MS Gothic"/>
      <family val="3"/>
    </font>
    <font>
      <sz val="10"/>
      <name val="Arial"/>
      <family val="2"/>
    </font>
    <font>
      <sz val="9"/>
      <name val="Arial"/>
      <family val="2"/>
    </font>
    <font>
      <sz val="10"/>
      <name val="宋体"/>
      <family val="3"/>
      <charset val="134"/>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1">
    <xf numFmtId="0" fontId="0" fillId="0" borderId="0">
      <alignment vertical="center"/>
    </xf>
  </cellStyleXfs>
  <cellXfs count="89">
    <xf numFmtId="0" fontId="0" fillId="0" borderId="0" xfId="0" applyFo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3" fillId="0" borderId="1" xfId="0" applyFont="1" applyFill="1" applyBorder="1" applyAlignment="1">
      <alignment horizontal="center" vertical="center"/>
    </xf>
    <xf numFmtId="1" fontId="0" fillId="0" borderId="1" xfId="0" applyNumberFormat="1" applyFont="1" applyFill="1" applyBorder="1" applyAlignment="1">
      <alignment horizontal="center" vertical="center"/>
    </xf>
    <xf numFmtId="0" fontId="0" fillId="0" borderId="1" xfId="0" applyFont="1" applyFill="1" applyBorder="1" applyAlignment="1">
      <alignment horizontal="center" vertical="top"/>
    </xf>
    <xf numFmtId="0" fontId="3" fillId="0" borderId="1" xfId="0" applyFont="1" applyFill="1" applyBorder="1" applyAlignment="1">
      <alignment horizontal="left" vertical="top" wrapText="1"/>
    </xf>
    <xf numFmtId="1" fontId="0"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top" wrapText="1"/>
    </xf>
    <xf numFmtId="1" fontId="3" fillId="0" borderId="1" xfId="0" applyNumberFormat="1" applyFont="1" applyFill="1" applyBorder="1" applyAlignment="1">
      <alignment horizontal="left" vertical="top" wrapText="1"/>
    </xf>
    <xf numFmtId="0" fontId="0" fillId="0" borderId="0" xfId="0" applyFont="1" applyFill="1" applyAlignment="1">
      <alignment vertical="center"/>
    </xf>
    <xf numFmtId="0" fontId="0" fillId="0" borderId="1" xfId="0" applyFont="1" applyFill="1" applyBorder="1" applyAlignment="1">
      <alignment horizontal="left" vertical="center"/>
    </xf>
    <xf numFmtId="0" fontId="6" fillId="0" borderId="1" xfId="0" applyFont="1" applyFill="1" applyBorder="1" applyAlignment="1">
      <alignment horizontal="center" vertical="center"/>
    </xf>
    <xf numFmtId="1" fontId="6" fillId="0" borderId="1" xfId="0" applyNumberFormat="1" applyFont="1" applyFill="1" applyBorder="1" applyAlignment="1">
      <alignment horizontal="center" vertical="center"/>
    </xf>
    <xf numFmtId="0" fontId="0" fillId="0" borderId="1" xfId="0" applyFont="1" applyFill="1" applyBorder="1" applyAlignment="1">
      <alignment horizontal="left" vertical="center" indent="5"/>
    </xf>
    <xf numFmtId="0" fontId="0" fillId="0" borderId="1" xfId="0" applyFont="1" applyFill="1" applyBorder="1" applyAlignment="1">
      <alignment horizontal="left" vertical="center" indent="4"/>
    </xf>
    <xf numFmtId="0" fontId="8" fillId="0" borderId="1"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applyFont="1" applyFill="1" applyBorder="1" applyAlignment="1">
      <alignment horizontal="left" vertical="center" wrapText="1"/>
    </xf>
    <xf numFmtId="178" fontId="6" fillId="0" borderId="1" xfId="0" applyNumberFormat="1" applyFont="1" applyFill="1" applyBorder="1" applyAlignment="1">
      <alignment horizontal="center" vertical="center"/>
    </xf>
    <xf numFmtId="0" fontId="11" fillId="0" borderId="0" xfId="0" applyFont="1" applyFill="1" applyAlignment="1">
      <alignment horizontal="center" vertical="center"/>
    </xf>
    <xf numFmtId="0" fontId="11" fillId="0" borderId="0" xfId="0" applyFont="1" applyFill="1" applyAlignment="1">
      <alignment vertical="center"/>
    </xf>
    <xf numFmtId="0" fontId="11" fillId="0" borderId="0" xfId="0" applyFont="1" applyFill="1" applyAlignment="1">
      <alignment vertical="center" wrapText="1"/>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1" fontId="11" fillId="0" borderId="1" xfId="0" applyNumberFormat="1" applyFont="1" applyFill="1" applyBorder="1" applyAlignment="1">
      <alignment horizontal="center" vertical="center"/>
    </xf>
    <xf numFmtId="0" fontId="11" fillId="0" borderId="1" xfId="0" applyFont="1" applyFill="1" applyBorder="1" applyAlignment="1">
      <alignment horizontal="left" vertical="center"/>
    </xf>
    <xf numFmtId="0" fontId="13" fillId="0" borderId="1"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top"/>
    </xf>
    <xf numFmtId="0" fontId="11" fillId="0" borderId="1" xfId="0" applyFont="1" applyBorder="1" applyAlignment="1">
      <alignment horizontal="left" vertical="top" indent="7"/>
    </xf>
    <xf numFmtId="0" fontId="11" fillId="0" borderId="1" xfId="0" applyFont="1" applyBorder="1" applyAlignment="1">
      <alignment horizontal="left" vertical="center"/>
    </xf>
    <xf numFmtId="0" fontId="3" fillId="0" borderId="0" xfId="0" applyFont="1" applyAlignment="1">
      <alignment vertical="center" wrapText="1"/>
    </xf>
    <xf numFmtId="0" fontId="0" fillId="0" borderId="0" xfId="0" applyFont="1" applyAlignment="1">
      <alignment vertical="center" wrapText="1"/>
    </xf>
    <xf numFmtId="0" fontId="15" fillId="0" borderId="1" xfId="0" applyFont="1" applyBorder="1" applyAlignment="1">
      <alignment horizontal="left" vertical="center"/>
    </xf>
    <xf numFmtId="2" fontId="11" fillId="2" borderId="1" xfId="0" applyNumberFormat="1" applyFont="1" applyFill="1" applyBorder="1" applyAlignment="1">
      <alignment horizontal="center" vertical="center"/>
    </xf>
    <xf numFmtId="178" fontId="11" fillId="0" borderId="1" xfId="0" applyNumberFormat="1" applyFont="1" applyBorder="1" applyAlignment="1">
      <alignment horizontal="center" vertical="center"/>
    </xf>
    <xf numFmtId="0" fontId="15" fillId="0" borderId="1" xfId="0" applyFont="1" applyBorder="1" applyAlignment="1">
      <alignment horizontal="left" vertical="top" wrapText="1"/>
    </xf>
    <xf numFmtId="1" fontId="11" fillId="0" borderId="1" xfId="0" applyNumberFormat="1" applyFont="1" applyBorder="1" applyAlignment="1">
      <alignment horizontal="center" vertical="center"/>
    </xf>
    <xf numFmtId="1" fontId="11" fillId="2" borderId="1" xfId="0" applyNumberFormat="1" applyFont="1" applyFill="1" applyBorder="1" applyAlignment="1">
      <alignment horizontal="center" vertical="center"/>
    </xf>
    <xf numFmtId="0" fontId="11" fillId="0" borderId="1" xfId="0" quotePrefix="1" applyFont="1" applyBorder="1" applyAlignment="1">
      <alignment horizontal="left" vertical="center" wrapText="1"/>
    </xf>
    <xf numFmtId="0" fontId="11" fillId="0" borderId="1" xfId="0" quotePrefix="1" applyFont="1" applyBorder="1"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0" fontId="11" fillId="0" borderId="1" xfId="0" applyFont="1" applyBorder="1" applyAlignment="1">
      <alignment horizontal="left" vertical="top"/>
    </xf>
    <xf numFmtId="0" fontId="14" fillId="0" borderId="1" xfId="0" applyFont="1" applyBorder="1" applyAlignment="1">
      <alignment horizontal="left" vertical="center"/>
    </xf>
    <xf numFmtId="0" fontId="14" fillId="0" borderId="1" xfId="0" applyFont="1" applyBorder="1" applyAlignment="1">
      <alignment horizontal="justify" vertical="center"/>
    </xf>
    <xf numFmtId="0" fontId="11" fillId="0" borderId="1" xfId="0" applyFont="1" applyBorder="1" applyAlignment="1">
      <alignment horizontal="left" vertical="center"/>
    </xf>
    <xf numFmtId="0" fontId="11" fillId="0" borderId="1" xfId="0" applyFont="1" applyBorder="1" applyAlignment="1">
      <alignment horizontal="justify" vertical="top" wrapText="1"/>
    </xf>
    <xf numFmtId="0" fontId="11" fillId="0" borderId="1" xfId="0" applyFont="1" applyBorder="1" applyAlignment="1">
      <alignment horizontal="left" vertical="top" wrapText="1"/>
    </xf>
    <xf numFmtId="0" fontId="11" fillId="0" borderId="1" xfId="0" applyFont="1" applyBorder="1" applyAlignment="1">
      <alignment horizontal="justify" vertical="center" wrapText="1"/>
    </xf>
    <xf numFmtId="0" fontId="14"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5"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11" fillId="0" borderId="2" xfId="0" applyFont="1" applyFill="1" applyBorder="1" applyAlignment="1">
      <alignment horizontal="center" vertical="center"/>
    </xf>
    <xf numFmtId="0" fontId="11" fillId="0" borderId="4"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3" xfId="0" applyFont="1" applyFill="1" applyBorder="1" applyAlignment="1">
      <alignment horizontal="center" vertical="center"/>
    </xf>
    <xf numFmtId="0" fontId="1" fillId="0" borderId="0" xfId="0" applyFont="1" applyFill="1" applyAlignment="1">
      <alignment horizontal="center" vertical="center"/>
    </xf>
    <xf numFmtId="0" fontId="7" fillId="0" borderId="0" xfId="0" applyFont="1" applyFill="1" applyAlignment="1">
      <alignment horizontal="center" vertical="center"/>
    </xf>
    <xf numFmtId="0" fontId="8"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3"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2" fillId="0" borderId="0" xfId="0" applyFont="1" applyFill="1" applyAlignment="1">
      <alignment horizontal="center" vertical="center"/>
    </xf>
    <xf numFmtId="1" fontId="3" fillId="0" borderId="2" xfId="0" applyNumberFormat="1" applyFont="1" applyFill="1" applyBorder="1" applyAlignment="1">
      <alignment horizontal="center" vertical="top" wrapText="1"/>
    </xf>
    <xf numFmtId="1" fontId="0" fillId="0" borderId="3" xfId="0" applyNumberFormat="1" applyFont="1" applyFill="1" applyBorder="1" applyAlignment="1">
      <alignment horizontal="center" vertical="top" wrapText="1"/>
    </xf>
    <xf numFmtId="0" fontId="19" fillId="0" borderId="5"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0" xfId="0" applyFont="1" applyFill="1" applyAlignment="1">
      <alignment horizontal="center" vertical="center"/>
    </xf>
    <xf numFmtId="0" fontId="19" fillId="0" borderId="7" xfId="0" applyFont="1" applyFill="1" applyBorder="1" applyAlignment="1">
      <alignment horizontal="center" vertical="center"/>
    </xf>
    <xf numFmtId="0" fontId="11" fillId="0" borderId="6" xfId="0" applyFont="1" applyFill="1" applyBorder="1" applyAlignment="1">
      <alignment horizontal="center" vertical="center"/>
    </xf>
    <xf numFmtId="0" fontId="19" fillId="0" borderId="2" xfId="0" applyFont="1" applyFill="1" applyBorder="1" applyAlignment="1">
      <alignment horizontal="center" vertical="center"/>
    </xf>
    <xf numFmtId="0" fontId="19" fillId="0" borderId="1" xfId="0" quotePrefix="1" applyFont="1" applyBorder="1" applyAlignment="1">
      <alignment horizontal="left" vertical="center" wrapText="1"/>
    </xf>
    <xf numFmtId="0" fontId="19" fillId="0" borderId="8" xfId="0" applyFont="1" applyFill="1" applyBorder="1" applyAlignment="1">
      <alignment horizontal="center" vertical="center"/>
    </xf>
    <xf numFmtId="0" fontId="19" fillId="0" borderId="9" xfId="0" applyFont="1" applyFill="1" applyBorder="1" applyAlignment="1">
      <alignment horizontal="center" vertical="center"/>
    </xf>
    <xf numFmtId="0" fontId="19" fillId="0" borderId="10"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view="pageBreakPreview" topLeftCell="A10" zoomScale="130" zoomScaleNormal="100" zoomScaleSheetLayoutView="130" workbookViewId="0">
      <selection activeCell="C17" sqref="C17:D17"/>
    </sheetView>
  </sheetViews>
  <sheetFormatPr defaultColWidth="10" defaultRowHeight="12.75" x14ac:dyDescent="0.2"/>
  <cols>
    <col min="1" max="1" width="16.140625" customWidth="1"/>
    <col min="2" max="2" width="24.85546875" customWidth="1"/>
    <col min="3" max="3" width="26.85546875"/>
    <col min="4" max="4" width="15.85546875" customWidth="1"/>
  </cols>
  <sheetData>
    <row r="1" spans="1:4" ht="38.1" customHeight="1" x14ac:dyDescent="0.2">
      <c r="A1" s="44" t="s">
        <v>0</v>
      </c>
      <c r="B1" s="45"/>
      <c r="C1" s="45"/>
      <c r="D1" s="45"/>
    </row>
    <row r="3" spans="1:4" ht="39" customHeight="1" x14ac:dyDescent="0.2">
      <c r="A3" s="30" t="s">
        <v>1</v>
      </c>
      <c r="B3" s="46"/>
      <c r="C3" s="46"/>
      <c r="D3" s="46"/>
    </row>
    <row r="4" spans="1:4" ht="39" customHeight="1" x14ac:dyDescent="0.2">
      <c r="A4" s="47" t="s">
        <v>2</v>
      </c>
      <c r="B4" s="47"/>
      <c r="C4" s="32">
        <v>2895</v>
      </c>
      <c r="D4" s="30" t="s">
        <v>3</v>
      </c>
    </row>
    <row r="5" spans="1:4" ht="39" customHeight="1" x14ac:dyDescent="0.2">
      <c r="A5" s="54" t="s">
        <v>4</v>
      </c>
      <c r="B5" s="42" t="s">
        <v>5</v>
      </c>
      <c r="C5" s="32"/>
      <c r="D5" s="55" t="s">
        <v>6</v>
      </c>
    </row>
    <row r="6" spans="1:4" ht="39" customHeight="1" x14ac:dyDescent="0.2">
      <c r="A6" s="54"/>
      <c r="B6" s="85" t="s">
        <v>168</v>
      </c>
      <c r="C6" s="32"/>
      <c r="D6" s="56"/>
    </row>
    <row r="7" spans="1:4" ht="39" customHeight="1" x14ac:dyDescent="0.2">
      <c r="A7" s="54"/>
      <c r="B7" s="43" t="s">
        <v>7</v>
      </c>
      <c r="C7" s="32"/>
      <c r="D7" s="56"/>
    </row>
    <row r="8" spans="1:4" ht="39" customHeight="1" x14ac:dyDescent="0.2">
      <c r="A8" s="54"/>
      <c r="B8" s="43" t="s">
        <v>8</v>
      </c>
      <c r="C8" s="32"/>
      <c r="D8" s="56"/>
    </row>
    <row r="9" spans="1:4" ht="39" customHeight="1" x14ac:dyDescent="0.2">
      <c r="A9" s="54"/>
      <c r="B9" s="43" t="s">
        <v>9</v>
      </c>
      <c r="C9" s="32"/>
      <c r="D9" s="56"/>
    </row>
    <row r="10" spans="1:4" ht="39" customHeight="1" x14ac:dyDescent="0.2">
      <c r="A10" s="48" t="s">
        <v>10</v>
      </c>
      <c r="B10" s="48"/>
      <c r="C10" s="32">
        <v>3474</v>
      </c>
      <c r="D10" s="34" t="s">
        <v>11</v>
      </c>
    </row>
    <row r="11" spans="1:4" ht="39" customHeight="1" x14ac:dyDescent="0.2">
      <c r="A11" s="49" t="s">
        <v>12</v>
      </c>
      <c r="B11" s="49"/>
      <c r="C11" s="35" t="s">
        <v>13</v>
      </c>
      <c r="D11" s="36" t="s">
        <v>14</v>
      </c>
    </row>
    <row r="12" spans="1:4" ht="39" customHeight="1" x14ac:dyDescent="0.2">
      <c r="A12" s="49" t="s">
        <v>15</v>
      </c>
      <c r="B12" s="49"/>
      <c r="C12" s="32"/>
      <c r="D12" s="36" t="s">
        <v>16</v>
      </c>
    </row>
    <row r="13" spans="1:4" ht="39" customHeight="1" x14ac:dyDescent="0.2">
      <c r="A13" s="50" t="s">
        <v>17</v>
      </c>
      <c r="B13" s="50"/>
      <c r="C13" s="37">
        <v>7.1</v>
      </c>
      <c r="D13" s="33" t="s">
        <v>18</v>
      </c>
    </row>
    <row r="14" spans="1:4" ht="39" customHeight="1" x14ac:dyDescent="0.2">
      <c r="A14" s="51" t="s">
        <v>19</v>
      </c>
      <c r="B14" s="51"/>
      <c r="C14" s="38">
        <v>1</v>
      </c>
      <c r="D14" s="39" t="s">
        <v>20</v>
      </c>
    </row>
    <row r="15" spans="1:4" ht="39" customHeight="1" x14ac:dyDescent="0.2">
      <c r="A15" s="50" t="s">
        <v>21</v>
      </c>
      <c r="B15" s="50"/>
      <c r="C15" s="40">
        <v>174</v>
      </c>
      <c r="D15" s="31"/>
    </row>
    <row r="16" spans="1:4" ht="39" customHeight="1" x14ac:dyDescent="0.2">
      <c r="A16" s="52" t="s">
        <v>22</v>
      </c>
      <c r="B16" s="52"/>
      <c r="C16" s="41">
        <v>25418</v>
      </c>
      <c r="D16" s="31"/>
    </row>
    <row r="17" spans="1:4" ht="39" customHeight="1" x14ac:dyDescent="0.2">
      <c r="A17" s="53" t="s">
        <v>23</v>
      </c>
      <c r="B17" s="52"/>
      <c r="C17" s="46">
        <f>C10*C13/C15*C16</f>
        <v>3603132.9724137932</v>
      </c>
      <c r="D17" s="46"/>
    </row>
    <row r="18" spans="1:4" ht="39" customHeight="1" x14ac:dyDescent="0.2">
      <c r="A18" s="53" t="s">
        <v>24</v>
      </c>
      <c r="B18" s="52"/>
      <c r="C18" s="46"/>
      <c r="D18" s="46"/>
    </row>
    <row r="19" spans="1:4" ht="39" customHeight="1" x14ac:dyDescent="0.2">
      <c r="A19" s="53" t="s">
        <v>25</v>
      </c>
      <c r="B19" s="52"/>
      <c r="C19" s="46"/>
      <c r="D19" s="46"/>
    </row>
  </sheetData>
  <mergeCells count="18">
    <mergeCell ref="A17:B17"/>
    <mergeCell ref="C17:D17"/>
    <mergeCell ref="A18:B18"/>
    <mergeCell ref="C18:D18"/>
    <mergeCell ref="A19:B19"/>
    <mergeCell ref="C19:D19"/>
    <mergeCell ref="A12:B12"/>
    <mergeCell ref="A13:B13"/>
    <mergeCell ref="A14:B14"/>
    <mergeCell ref="A15:B15"/>
    <mergeCell ref="A16:B16"/>
    <mergeCell ref="A1:D1"/>
    <mergeCell ref="B3:D3"/>
    <mergeCell ref="A4:B4"/>
    <mergeCell ref="A10:B10"/>
    <mergeCell ref="A11:B11"/>
    <mergeCell ref="A5:A9"/>
    <mergeCell ref="D5:D9"/>
  </mergeCells>
  <phoneticPr fontId="18"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
  <sheetViews>
    <sheetView view="pageBreakPreview" zoomScale="115" zoomScaleNormal="100" zoomScaleSheetLayoutView="115" workbookViewId="0">
      <selection activeCell="E8" sqref="E8"/>
    </sheetView>
  </sheetViews>
  <sheetFormatPr defaultColWidth="10" defaultRowHeight="12" x14ac:dyDescent="0.2"/>
  <cols>
    <col min="1" max="1" width="10" style="22"/>
    <col min="2" max="2" width="16.28515625" style="23" customWidth="1"/>
    <col min="3" max="3" width="15.140625" style="23" customWidth="1"/>
    <col min="4" max="4" width="11.28515625" style="24" customWidth="1"/>
    <col min="5" max="5" width="10.42578125" style="23" customWidth="1"/>
    <col min="6" max="6" width="10" style="23"/>
    <col min="7" max="7" width="10.85546875" style="23" customWidth="1"/>
    <col min="8" max="8" width="17.7109375" style="23" customWidth="1"/>
    <col min="9" max="16384" width="10" style="23"/>
  </cols>
  <sheetData>
    <row r="1" spans="1:8" ht="41.1" customHeight="1" x14ac:dyDescent="0.2">
      <c r="A1" s="57" t="s">
        <v>26</v>
      </c>
      <c r="B1" s="58"/>
      <c r="C1" s="58"/>
      <c r="D1" s="59"/>
      <c r="E1" s="58"/>
    </row>
    <row r="3" spans="1:8" ht="33.950000000000003" customHeight="1" x14ac:dyDescent="0.2">
      <c r="A3" s="25" t="s">
        <v>27</v>
      </c>
      <c r="B3" s="29" t="s">
        <v>28</v>
      </c>
      <c r="C3" s="29" t="s">
        <v>29</v>
      </c>
      <c r="D3" s="26" t="s">
        <v>30</v>
      </c>
      <c r="E3" s="26" t="s">
        <v>31</v>
      </c>
    </row>
    <row r="4" spans="1:8" ht="33.950000000000003" customHeight="1" x14ac:dyDescent="0.2">
      <c r="A4" s="27">
        <v>1</v>
      </c>
      <c r="B4" s="76" t="s">
        <v>85</v>
      </c>
      <c r="C4" s="77" t="s">
        <v>209</v>
      </c>
      <c r="D4" s="26"/>
      <c r="E4" s="25"/>
    </row>
    <row r="5" spans="1:8" ht="33.950000000000003" customHeight="1" x14ac:dyDescent="0.2">
      <c r="A5" s="27">
        <v>2</v>
      </c>
      <c r="B5" s="62"/>
      <c r="C5" s="77" t="s">
        <v>210</v>
      </c>
      <c r="D5" s="26"/>
      <c r="E5" s="25"/>
    </row>
    <row r="6" spans="1:8" ht="33.950000000000003" customHeight="1" x14ac:dyDescent="0.2">
      <c r="A6" s="27">
        <v>3</v>
      </c>
      <c r="B6" s="62"/>
      <c r="C6" s="77" t="s">
        <v>211</v>
      </c>
      <c r="D6" s="26"/>
      <c r="E6" s="25"/>
    </row>
    <row r="7" spans="1:8" ht="33.950000000000003" customHeight="1" x14ac:dyDescent="0.2">
      <c r="A7" s="27">
        <v>4</v>
      </c>
      <c r="B7" s="63"/>
      <c r="C7" s="77" t="s">
        <v>86</v>
      </c>
      <c r="D7" s="26">
        <v>2895</v>
      </c>
      <c r="E7" s="25">
        <v>3474</v>
      </c>
    </row>
    <row r="8" spans="1:8" ht="33.950000000000003" customHeight="1" x14ac:dyDescent="0.2">
      <c r="A8" s="27">
        <v>5</v>
      </c>
      <c r="B8" s="64"/>
      <c r="C8" s="28"/>
      <c r="D8" s="26"/>
      <c r="E8" s="25"/>
      <c r="G8" s="23" t="s">
        <v>32</v>
      </c>
    </row>
    <row r="9" spans="1:8" ht="33.950000000000003" customHeight="1" x14ac:dyDescent="0.2">
      <c r="A9" s="27">
        <v>6</v>
      </c>
      <c r="B9" s="65"/>
      <c r="C9" s="28"/>
      <c r="D9" s="26"/>
      <c r="E9" s="25"/>
      <c r="G9" s="23" t="s">
        <v>33</v>
      </c>
    </row>
    <row r="10" spans="1:8" ht="33.950000000000003" customHeight="1" x14ac:dyDescent="0.2">
      <c r="A10" s="25" t="s">
        <v>34</v>
      </c>
      <c r="B10" s="60"/>
      <c r="C10" s="61"/>
      <c r="D10" s="26">
        <f>SUM(D4:D9)</f>
        <v>2895</v>
      </c>
      <c r="E10" s="26">
        <f>SUM(E4:E9)</f>
        <v>3474</v>
      </c>
      <c r="G10" s="23">
        <v>400</v>
      </c>
      <c r="H10" s="23" t="s">
        <v>35</v>
      </c>
    </row>
  </sheetData>
  <mergeCells count="4">
    <mergeCell ref="A1:E1"/>
    <mergeCell ref="B10:C10"/>
    <mergeCell ref="B4:B7"/>
    <mergeCell ref="B8:B9"/>
  </mergeCells>
  <phoneticPr fontId="18" type="noConversion"/>
  <pageMargins left="0.75" right="0.75" top="1" bottom="1" header="0.5" footer="0.5"/>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3"/>
  <sheetViews>
    <sheetView tabSelected="1" view="pageBreakPreview" topLeftCell="A79" zoomScale="115" zoomScaleNormal="100" zoomScaleSheetLayoutView="115" workbookViewId="0">
      <selection activeCell="D99" sqref="D99"/>
    </sheetView>
  </sheetViews>
  <sheetFormatPr defaultColWidth="10" defaultRowHeight="12" x14ac:dyDescent="0.2"/>
  <cols>
    <col min="1" max="1" width="7.85546875" style="22"/>
    <col min="2" max="2" width="13.140625" style="23" customWidth="1"/>
    <col min="3" max="3" width="17" style="23" customWidth="1"/>
    <col min="4" max="4" width="20.7109375" style="22" customWidth="1"/>
    <col min="5" max="5" width="11.85546875" style="23" customWidth="1"/>
    <col min="6" max="6" width="11.28515625" style="24" customWidth="1"/>
    <col min="7" max="7" width="10" style="23"/>
    <col min="8" max="8" width="9.85546875" style="23" customWidth="1"/>
    <col min="9" max="9" width="9" style="23" customWidth="1"/>
    <col min="10" max="10" width="8.140625" style="23" customWidth="1"/>
    <col min="11" max="16384" width="10" style="23"/>
  </cols>
  <sheetData>
    <row r="1" spans="1:10" ht="41.1" customHeight="1" x14ac:dyDescent="0.2">
      <c r="A1" s="57" t="s">
        <v>36</v>
      </c>
      <c r="B1" s="58"/>
      <c r="C1" s="58"/>
      <c r="D1" s="58"/>
      <c r="E1" s="58"/>
      <c r="F1" s="59"/>
      <c r="G1" s="58"/>
      <c r="H1" s="58"/>
      <c r="I1" s="58"/>
      <c r="J1" s="58"/>
    </row>
    <row r="3" spans="1:10" ht="33.950000000000003" customHeight="1" x14ac:dyDescent="0.2">
      <c r="A3" s="25" t="s">
        <v>27</v>
      </c>
      <c r="B3" s="25" t="s">
        <v>37</v>
      </c>
      <c r="C3" s="25" t="s">
        <v>38</v>
      </c>
      <c r="D3" s="25" t="s">
        <v>39</v>
      </c>
      <c r="E3" s="25" t="s">
        <v>40</v>
      </c>
      <c r="F3" s="26" t="s">
        <v>30</v>
      </c>
      <c r="G3" s="26" t="s">
        <v>41</v>
      </c>
      <c r="H3" s="26" t="s">
        <v>42</v>
      </c>
      <c r="I3" s="26" t="s">
        <v>43</v>
      </c>
      <c r="J3" s="26" t="s">
        <v>31</v>
      </c>
    </row>
    <row r="4" spans="1:10" ht="33.950000000000003" customHeight="1" x14ac:dyDescent="0.2">
      <c r="A4" s="27">
        <v>1</v>
      </c>
      <c r="B4" s="76" t="s">
        <v>87</v>
      </c>
      <c r="C4" s="76" t="s">
        <v>164</v>
      </c>
      <c r="D4" s="77" t="s">
        <v>165</v>
      </c>
      <c r="E4" s="77" t="s">
        <v>169</v>
      </c>
      <c r="F4" s="26">
        <v>35</v>
      </c>
      <c r="G4" s="25">
        <v>1.2</v>
      </c>
      <c r="H4" s="25">
        <v>1</v>
      </c>
      <c r="I4" s="25">
        <v>1</v>
      </c>
      <c r="J4" s="25">
        <f>F4*G4*H4*I4</f>
        <v>42</v>
      </c>
    </row>
    <row r="5" spans="1:10" ht="33.950000000000003" customHeight="1" x14ac:dyDescent="0.2">
      <c r="A5" s="27">
        <v>2</v>
      </c>
      <c r="B5" s="80"/>
      <c r="C5" s="80"/>
      <c r="D5" s="77" t="s">
        <v>166</v>
      </c>
      <c r="E5" s="77" t="s">
        <v>169</v>
      </c>
      <c r="F5" s="26">
        <v>35</v>
      </c>
      <c r="G5" s="25">
        <v>1.2</v>
      </c>
      <c r="H5" s="25">
        <v>1</v>
      </c>
      <c r="I5" s="25">
        <v>1</v>
      </c>
      <c r="J5" s="25">
        <f>F5*G5*H5*I5</f>
        <v>42</v>
      </c>
    </row>
    <row r="6" spans="1:10" ht="33.950000000000003" customHeight="1" x14ac:dyDescent="0.2">
      <c r="A6" s="27">
        <v>3</v>
      </c>
      <c r="B6" s="76" t="s">
        <v>88</v>
      </c>
      <c r="C6" s="76" t="s">
        <v>101</v>
      </c>
      <c r="D6" s="77" t="s">
        <v>102</v>
      </c>
      <c r="E6" s="77" t="s">
        <v>169</v>
      </c>
      <c r="F6" s="26">
        <v>35</v>
      </c>
      <c r="G6" s="25">
        <v>1.2</v>
      </c>
      <c r="H6" s="25">
        <v>1</v>
      </c>
      <c r="I6" s="25">
        <v>1</v>
      </c>
      <c r="J6" s="25">
        <f>F6*G6*H6*I6</f>
        <v>42</v>
      </c>
    </row>
    <row r="7" spans="1:10" ht="33.950000000000003" customHeight="1" x14ac:dyDescent="0.2">
      <c r="A7" s="27">
        <v>4</v>
      </c>
      <c r="B7" s="79"/>
      <c r="C7" s="79"/>
      <c r="D7" s="77" t="s">
        <v>113</v>
      </c>
      <c r="E7" s="77" t="s">
        <v>169</v>
      </c>
      <c r="F7" s="26">
        <v>35</v>
      </c>
      <c r="G7" s="25">
        <v>1.2</v>
      </c>
      <c r="H7" s="25">
        <v>1</v>
      </c>
      <c r="I7" s="25">
        <v>1</v>
      </c>
      <c r="J7" s="25">
        <f t="shared" ref="J7:J16" si="0">F7*G7*H7*I7</f>
        <v>42</v>
      </c>
    </row>
    <row r="8" spans="1:10" ht="33.950000000000003" customHeight="1" x14ac:dyDescent="0.2">
      <c r="A8" s="27">
        <v>5</v>
      </c>
      <c r="B8" s="79"/>
      <c r="C8" s="80"/>
      <c r="D8" s="77" t="s">
        <v>114</v>
      </c>
      <c r="E8" s="25" t="s">
        <v>45</v>
      </c>
      <c r="F8" s="26">
        <v>15</v>
      </c>
      <c r="G8" s="25">
        <v>1.2</v>
      </c>
      <c r="H8" s="25">
        <v>1</v>
      </c>
      <c r="I8" s="25">
        <v>1</v>
      </c>
      <c r="J8" s="25">
        <f t="shared" si="0"/>
        <v>18</v>
      </c>
    </row>
    <row r="9" spans="1:10" ht="33.950000000000003" customHeight="1" x14ac:dyDescent="0.2">
      <c r="A9" s="27">
        <v>6</v>
      </c>
      <c r="B9" s="79"/>
      <c r="C9" s="76" t="s">
        <v>104</v>
      </c>
      <c r="D9" s="77" t="s">
        <v>108</v>
      </c>
      <c r="E9" s="77" t="s">
        <v>169</v>
      </c>
      <c r="F9" s="26">
        <v>35</v>
      </c>
      <c r="G9" s="25">
        <v>1.2</v>
      </c>
      <c r="H9" s="25">
        <v>1</v>
      </c>
      <c r="I9" s="25">
        <v>1</v>
      </c>
      <c r="J9" s="25">
        <f t="shared" si="0"/>
        <v>42</v>
      </c>
    </row>
    <row r="10" spans="1:10" ht="33.950000000000003" customHeight="1" x14ac:dyDescent="0.2">
      <c r="A10" s="27">
        <v>7</v>
      </c>
      <c r="B10" s="79"/>
      <c r="C10" s="79"/>
      <c r="D10" s="77" t="s">
        <v>107</v>
      </c>
      <c r="E10" s="77" t="s">
        <v>169</v>
      </c>
      <c r="F10" s="26">
        <v>35</v>
      </c>
      <c r="G10" s="25">
        <v>1.2</v>
      </c>
      <c r="H10" s="25">
        <v>1</v>
      </c>
      <c r="I10" s="25">
        <v>1</v>
      </c>
      <c r="J10" s="25">
        <f t="shared" si="0"/>
        <v>42</v>
      </c>
    </row>
    <row r="11" spans="1:10" ht="33.950000000000003" customHeight="1" x14ac:dyDescent="0.2">
      <c r="A11" s="27">
        <v>8</v>
      </c>
      <c r="B11" s="79"/>
      <c r="C11" s="79"/>
      <c r="D11" s="77" t="s">
        <v>109</v>
      </c>
      <c r="E11" s="77" t="s">
        <v>169</v>
      </c>
      <c r="F11" s="26">
        <v>35</v>
      </c>
      <c r="G11" s="25">
        <v>1.2</v>
      </c>
      <c r="H11" s="25">
        <v>1</v>
      </c>
      <c r="I11" s="25">
        <v>1</v>
      </c>
      <c r="J11" s="25">
        <f t="shared" si="0"/>
        <v>42</v>
      </c>
    </row>
    <row r="12" spans="1:10" ht="33.950000000000003" customHeight="1" x14ac:dyDescent="0.2">
      <c r="A12" s="27">
        <v>9</v>
      </c>
      <c r="B12" s="79"/>
      <c r="C12" s="79"/>
      <c r="D12" s="77" t="s">
        <v>110</v>
      </c>
      <c r="E12" s="77" t="s">
        <v>169</v>
      </c>
      <c r="F12" s="26">
        <v>35</v>
      </c>
      <c r="G12" s="25">
        <v>1.2</v>
      </c>
      <c r="H12" s="25">
        <v>1</v>
      </c>
      <c r="I12" s="25">
        <v>1</v>
      </c>
      <c r="J12" s="25">
        <f t="shared" si="0"/>
        <v>42</v>
      </c>
    </row>
    <row r="13" spans="1:10" ht="33.950000000000003" customHeight="1" x14ac:dyDescent="0.2">
      <c r="A13" s="27">
        <v>10</v>
      </c>
      <c r="B13" s="79"/>
      <c r="C13" s="79"/>
      <c r="D13" s="77" t="s">
        <v>111</v>
      </c>
      <c r="E13" s="77" t="s">
        <v>169</v>
      </c>
      <c r="F13" s="26">
        <v>35</v>
      </c>
      <c r="G13" s="25">
        <v>1.2</v>
      </c>
      <c r="H13" s="25">
        <v>1</v>
      </c>
      <c r="I13" s="25">
        <v>1</v>
      </c>
      <c r="J13" s="25">
        <f t="shared" si="0"/>
        <v>42</v>
      </c>
    </row>
    <row r="14" spans="1:10" ht="33.950000000000003" customHeight="1" x14ac:dyDescent="0.2">
      <c r="A14" s="27">
        <v>11</v>
      </c>
      <c r="B14" s="79"/>
      <c r="C14" s="80"/>
      <c r="D14" s="77" t="s">
        <v>112</v>
      </c>
      <c r="E14" s="77" t="s">
        <v>169</v>
      </c>
      <c r="F14" s="26">
        <v>35</v>
      </c>
      <c r="G14" s="25">
        <v>1.2</v>
      </c>
      <c r="H14" s="25">
        <v>1</v>
      </c>
      <c r="I14" s="25">
        <v>1</v>
      </c>
      <c r="J14" s="25">
        <f t="shared" si="0"/>
        <v>42</v>
      </c>
    </row>
    <row r="15" spans="1:10" ht="33.950000000000003" customHeight="1" x14ac:dyDescent="0.2">
      <c r="A15" s="27">
        <v>12</v>
      </c>
      <c r="B15" s="79"/>
      <c r="C15" s="76" t="s">
        <v>103</v>
      </c>
      <c r="D15" s="77" t="s">
        <v>105</v>
      </c>
      <c r="E15" s="77" t="s">
        <v>169</v>
      </c>
      <c r="F15" s="26">
        <v>35</v>
      </c>
      <c r="G15" s="25">
        <v>1.2</v>
      </c>
      <c r="H15" s="25">
        <v>1</v>
      </c>
      <c r="I15" s="25">
        <v>1</v>
      </c>
      <c r="J15" s="25">
        <f t="shared" si="0"/>
        <v>42</v>
      </c>
    </row>
    <row r="16" spans="1:10" ht="33.950000000000003" customHeight="1" x14ac:dyDescent="0.2">
      <c r="A16" s="27">
        <v>13</v>
      </c>
      <c r="B16" s="79"/>
      <c r="C16" s="79"/>
      <c r="D16" s="77" t="s">
        <v>106</v>
      </c>
      <c r="E16" s="77" t="s">
        <v>169</v>
      </c>
      <c r="F16" s="26">
        <v>35</v>
      </c>
      <c r="G16" s="25">
        <v>1.2</v>
      </c>
      <c r="H16" s="25">
        <v>1</v>
      </c>
      <c r="I16" s="25">
        <v>1</v>
      </c>
      <c r="J16" s="25">
        <f t="shared" si="0"/>
        <v>42</v>
      </c>
    </row>
    <row r="17" spans="1:10" ht="33.950000000000003" customHeight="1" x14ac:dyDescent="0.2">
      <c r="A17" s="27">
        <v>14</v>
      </c>
      <c r="B17" s="76" t="s">
        <v>89</v>
      </c>
      <c r="C17" s="25" t="s">
        <v>125</v>
      </c>
      <c r="D17" s="25" t="s">
        <v>115</v>
      </c>
      <c r="E17" s="25" t="s">
        <v>45</v>
      </c>
      <c r="F17" s="26">
        <v>15</v>
      </c>
      <c r="G17" s="25">
        <v>1.2</v>
      </c>
      <c r="H17" s="25">
        <v>1</v>
      </c>
      <c r="I17" s="25">
        <v>1</v>
      </c>
      <c r="J17" s="25">
        <f>F17*G17*H17*I17</f>
        <v>18</v>
      </c>
    </row>
    <row r="18" spans="1:10" ht="33.950000000000003" customHeight="1" x14ac:dyDescent="0.2">
      <c r="A18" s="27">
        <v>15</v>
      </c>
      <c r="B18" s="79"/>
      <c r="C18" s="25" t="s">
        <v>126</v>
      </c>
      <c r="D18" s="25" t="s">
        <v>116</v>
      </c>
      <c r="E18" s="77" t="s">
        <v>169</v>
      </c>
      <c r="F18" s="26">
        <v>35</v>
      </c>
      <c r="G18" s="25">
        <v>1.2</v>
      </c>
      <c r="H18" s="25">
        <v>1</v>
      </c>
      <c r="I18" s="25">
        <v>1</v>
      </c>
      <c r="J18" s="25">
        <f t="shared" ref="J18:J59" si="1">F18*G18*H18*I18</f>
        <v>42</v>
      </c>
    </row>
    <row r="19" spans="1:10" ht="33.950000000000003" customHeight="1" x14ac:dyDescent="0.2">
      <c r="A19" s="27">
        <v>16</v>
      </c>
      <c r="B19" s="79"/>
      <c r="C19" s="64" t="s">
        <v>127</v>
      </c>
      <c r="D19" s="25" t="s">
        <v>117</v>
      </c>
      <c r="E19" s="77" t="s">
        <v>169</v>
      </c>
      <c r="F19" s="26">
        <v>35</v>
      </c>
      <c r="G19" s="25">
        <v>1.2</v>
      </c>
      <c r="H19" s="25">
        <v>1</v>
      </c>
      <c r="I19" s="25">
        <v>1</v>
      </c>
      <c r="J19" s="25">
        <f t="shared" si="1"/>
        <v>42</v>
      </c>
    </row>
    <row r="20" spans="1:10" ht="33.950000000000003" customHeight="1" x14ac:dyDescent="0.2">
      <c r="A20" s="27">
        <v>17</v>
      </c>
      <c r="B20" s="79"/>
      <c r="C20" s="83"/>
      <c r="D20" s="77" t="s">
        <v>100</v>
      </c>
      <c r="E20" s="25" t="s">
        <v>45</v>
      </c>
      <c r="F20" s="26">
        <v>15</v>
      </c>
      <c r="G20" s="25">
        <v>1.2</v>
      </c>
      <c r="H20" s="25">
        <v>1</v>
      </c>
      <c r="I20" s="25">
        <v>1</v>
      </c>
      <c r="J20" s="25">
        <f t="shared" si="1"/>
        <v>18</v>
      </c>
    </row>
    <row r="21" spans="1:10" ht="33.950000000000003" customHeight="1" x14ac:dyDescent="0.2">
      <c r="A21" s="27">
        <v>18</v>
      </c>
      <c r="B21" s="79"/>
      <c r="C21" s="83"/>
      <c r="D21" s="77" t="s">
        <v>99</v>
      </c>
      <c r="E21" s="25" t="s">
        <v>45</v>
      </c>
      <c r="F21" s="26">
        <v>15</v>
      </c>
      <c r="G21" s="25">
        <v>1.2</v>
      </c>
      <c r="H21" s="25">
        <v>1</v>
      </c>
      <c r="I21" s="25">
        <v>1</v>
      </c>
      <c r="J21" s="25">
        <f t="shared" si="1"/>
        <v>18</v>
      </c>
    </row>
    <row r="22" spans="1:10" ht="33.950000000000003" customHeight="1" x14ac:dyDescent="0.2">
      <c r="A22" s="27">
        <v>19</v>
      </c>
      <c r="B22" s="79"/>
      <c r="C22" s="65"/>
      <c r="D22" s="77" t="s">
        <v>136</v>
      </c>
      <c r="E22" s="25" t="s">
        <v>45</v>
      </c>
      <c r="F22" s="26">
        <v>15</v>
      </c>
      <c r="G22" s="25">
        <v>1.2</v>
      </c>
      <c r="H22" s="25">
        <v>1</v>
      </c>
      <c r="I22" s="25">
        <v>1</v>
      </c>
      <c r="J22" s="25">
        <f t="shared" si="1"/>
        <v>18</v>
      </c>
    </row>
    <row r="23" spans="1:10" ht="33.950000000000003" customHeight="1" x14ac:dyDescent="0.2">
      <c r="A23" s="27">
        <v>20</v>
      </c>
      <c r="B23" s="79"/>
      <c r="C23" s="64" t="s">
        <v>128</v>
      </c>
      <c r="D23" s="25" t="s">
        <v>118</v>
      </c>
      <c r="E23" s="77" t="s">
        <v>169</v>
      </c>
      <c r="F23" s="26">
        <v>35</v>
      </c>
      <c r="G23" s="25">
        <v>1.2</v>
      </c>
      <c r="H23" s="25">
        <v>1</v>
      </c>
      <c r="I23" s="25">
        <v>1</v>
      </c>
      <c r="J23" s="25">
        <f t="shared" si="1"/>
        <v>42</v>
      </c>
    </row>
    <row r="24" spans="1:10" ht="33.950000000000003" customHeight="1" x14ac:dyDescent="0.2">
      <c r="A24" s="27">
        <v>21</v>
      </c>
      <c r="B24" s="79"/>
      <c r="C24" s="83"/>
      <c r="D24" s="77" t="s">
        <v>137</v>
      </c>
      <c r="E24" s="77" t="s">
        <v>169</v>
      </c>
      <c r="F24" s="26">
        <v>35</v>
      </c>
      <c r="G24" s="25">
        <v>1.2</v>
      </c>
      <c r="H24" s="25">
        <v>1</v>
      </c>
      <c r="I24" s="25">
        <v>1</v>
      </c>
      <c r="J24" s="25">
        <f t="shared" si="1"/>
        <v>42</v>
      </c>
    </row>
    <row r="25" spans="1:10" ht="33.950000000000003" customHeight="1" x14ac:dyDescent="0.2">
      <c r="A25" s="27">
        <v>22</v>
      </c>
      <c r="B25" s="79"/>
      <c r="C25" s="65"/>
      <c r="D25" s="77" t="s">
        <v>138</v>
      </c>
      <c r="E25" s="77" t="s">
        <v>169</v>
      </c>
      <c r="F25" s="26">
        <v>35</v>
      </c>
      <c r="G25" s="25">
        <v>1.2</v>
      </c>
      <c r="H25" s="25">
        <v>1</v>
      </c>
      <c r="I25" s="25">
        <v>1</v>
      </c>
      <c r="J25" s="25">
        <f t="shared" si="1"/>
        <v>42</v>
      </c>
    </row>
    <row r="26" spans="1:10" ht="33.950000000000003" customHeight="1" x14ac:dyDescent="0.2">
      <c r="A26" s="27">
        <v>23</v>
      </c>
      <c r="B26" s="79"/>
      <c r="C26" s="64" t="s">
        <v>129</v>
      </c>
      <c r="D26" s="81" t="s">
        <v>143</v>
      </c>
      <c r="E26" s="77" t="s">
        <v>169</v>
      </c>
      <c r="F26" s="26">
        <v>35</v>
      </c>
      <c r="G26" s="25">
        <v>1.2</v>
      </c>
      <c r="H26" s="25">
        <v>1</v>
      </c>
      <c r="I26" s="25">
        <v>1</v>
      </c>
      <c r="J26" s="25">
        <f t="shared" si="1"/>
        <v>42</v>
      </c>
    </row>
    <row r="27" spans="1:10" ht="33.950000000000003" customHeight="1" x14ac:dyDescent="0.2">
      <c r="A27" s="27">
        <v>24</v>
      </c>
      <c r="B27" s="79"/>
      <c r="C27" s="83"/>
      <c r="D27" s="77" t="s">
        <v>139</v>
      </c>
      <c r="E27" s="77" t="s">
        <v>169</v>
      </c>
      <c r="F27" s="26">
        <v>35</v>
      </c>
      <c r="G27" s="25">
        <v>1.2</v>
      </c>
      <c r="H27" s="25">
        <v>1</v>
      </c>
      <c r="I27" s="25">
        <v>1</v>
      </c>
      <c r="J27" s="25">
        <f t="shared" si="1"/>
        <v>42</v>
      </c>
    </row>
    <row r="28" spans="1:10" ht="33.950000000000003" customHeight="1" x14ac:dyDescent="0.2">
      <c r="A28" s="27">
        <v>25</v>
      </c>
      <c r="B28" s="79"/>
      <c r="C28" s="83"/>
      <c r="D28" s="77" t="s">
        <v>140</v>
      </c>
      <c r="E28" s="77" t="s">
        <v>169</v>
      </c>
      <c r="F28" s="26">
        <v>35</v>
      </c>
      <c r="G28" s="25">
        <v>1.2</v>
      </c>
      <c r="H28" s="25">
        <v>1</v>
      </c>
      <c r="I28" s="25">
        <v>1</v>
      </c>
      <c r="J28" s="25">
        <f t="shared" si="1"/>
        <v>42</v>
      </c>
    </row>
    <row r="29" spans="1:10" ht="33.950000000000003" customHeight="1" x14ac:dyDescent="0.2">
      <c r="A29" s="27">
        <v>26</v>
      </c>
      <c r="B29" s="79"/>
      <c r="C29" s="83"/>
      <c r="D29" s="77" t="s">
        <v>142</v>
      </c>
      <c r="E29" s="77" t="s">
        <v>169</v>
      </c>
      <c r="F29" s="26">
        <v>35</v>
      </c>
      <c r="G29" s="25">
        <v>1.2</v>
      </c>
      <c r="H29" s="25">
        <v>1</v>
      </c>
      <c r="I29" s="25">
        <v>1</v>
      </c>
      <c r="J29" s="25">
        <f t="shared" si="1"/>
        <v>42</v>
      </c>
    </row>
    <row r="30" spans="1:10" ht="33.950000000000003" customHeight="1" x14ac:dyDescent="0.2">
      <c r="A30" s="27">
        <v>27</v>
      </c>
      <c r="B30" s="79"/>
      <c r="C30" s="83"/>
      <c r="D30" s="77" t="s">
        <v>141</v>
      </c>
      <c r="E30" s="77" t="s">
        <v>169</v>
      </c>
      <c r="F30" s="26">
        <v>35</v>
      </c>
      <c r="G30" s="25">
        <v>1.2</v>
      </c>
      <c r="H30" s="25">
        <v>1</v>
      </c>
      <c r="I30" s="25">
        <v>1</v>
      </c>
      <c r="J30" s="25">
        <f t="shared" si="1"/>
        <v>42</v>
      </c>
    </row>
    <row r="31" spans="1:10" ht="33.950000000000003" customHeight="1" x14ac:dyDescent="0.2">
      <c r="A31" s="27">
        <v>28</v>
      </c>
      <c r="B31" s="79"/>
      <c r="C31" s="64" t="s">
        <v>130</v>
      </c>
      <c r="D31" s="25" t="s">
        <v>119</v>
      </c>
      <c r="E31" s="77" t="s">
        <v>169</v>
      </c>
      <c r="F31" s="26">
        <v>35</v>
      </c>
      <c r="G31" s="25">
        <v>1.2</v>
      </c>
      <c r="H31" s="25">
        <v>1</v>
      </c>
      <c r="I31" s="25">
        <v>1</v>
      </c>
      <c r="J31" s="25">
        <f t="shared" si="1"/>
        <v>42</v>
      </c>
    </row>
    <row r="32" spans="1:10" ht="33.950000000000003" customHeight="1" x14ac:dyDescent="0.2">
      <c r="A32" s="27">
        <v>29</v>
      </c>
      <c r="B32" s="79"/>
      <c r="C32" s="83"/>
      <c r="D32" s="77" t="s">
        <v>144</v>
      </c>
      <c r="E32" s="77" t="s">
        <v>169</v>
      </c>
      <c r="F32" s="26">
        <v>35</v>
      </c>
      <c r="G32" s="25">
        <v>1.2</v>
      </c>
      <c r="H32" s="25">
        <v>1</v>
      </c>
      <c r="I32" s="25">
        <v>1</v>
      </c>
      <c r="J32" s="25">
        <f t="shared" si="1"/>
        <v>42</v>
      </c>
    </row>
    <row r="33" spans="1:10" ht="33.950000000000003" customHeight="1" x14ac:dyDescent="0.2">
      <c r="A33" s="27">
        <v>30</v>
      </c>
      <c r="B33" s="79"/>
      <c r="C33" s="83"/>
      <c r="D33" s="77" t="s">
        <v>145</v>
      </c>
      <c r="E33" s="25" t="s">
        <v>45</v>
      </c>
      <c r="F33" s="26">
        <v>15</v>
      </c>
      <c r="G33" s="25">
        <v>1.2</v>
      </c>
      <c r="H33" s="25">
        <v>1</v>
      </c>
      <c r="I33" s="25">
        <v>1</v>
      </c>
      <c r="J33" s="25">
        <f t="shared" si="1"/>
        <v>18</v>
      </c>
    </row>
    <row r="34" spans="1:10" ht="33.950000000000003" customHeight="1" x14ac:dyDescent="0.2">
      <c r="A34" s="27">
        <v>31</v>
      </c>
      <c r="B34" s="79"/>
      <c r="C34" s="83"/>
      <c r="D34" s="77" t="s">
        <v>146</v>
      </c>
      <c r="E34" s="77" t="s">
        <v>167</v>
      </c>
      <c r="F34" s="26">
        <v>15</v>
      </c>
      <c r="G34" s="25">
        <v>1.2</v>
      </c>
      <c r="H34" s="25">
        <v>1</v>
      </c>
      <c r="I34" s="25">
        <v>1</v>
      </c>
      <c r="J34" s="25">
        <f t="shared" si="1"/>
        <v>18</v>
      </c>
    </row>
    <row r="35" spans="1:10" ht="33.950000000000003" customHeight="1" x14ac:dyDescent="0.2">
      <c r="A35" s="27">
        <v>32</v>
      </c>
      <c r="B35" s="79"/>
      <c r="C35" s="83"/>
      <c r="D35" s="77" t="s">
        <v>147</v>
      </c>
      <c r="E35" s="25" t="s">
        <v>45</v>
      </c>
      <c r="F35" s="26">
        <v>15</v>
      </c>
      <c r="G35" s="25">
        <v>1.2</v>
      </c>
      <c r="H35" s="25">
        <v>1</v>
      </c>
      <c r="I35" s="25">
        <v>1</v>
      </c>
      <c r="J35" s="25">
        <f t="shared" si="1"/>
        <v>18</v>
      </c>
    </row>
    <row r="36" spans="1:10" ht="33.950000000000003" customHeight="1" x14ac:dyDescent="0.2">
      <c r="A36" s="27">
        <v>33</v>
      </c>
      <c r="B36" s="79"/>
      <c r="C36" s="83"/>
      <c r="D36" s="77" t="s">
        <v>95</v>
      </c>
      <c r="E36" s="77" t="s">
        <v>167</v>
      </c>
      <c r="F36" s="26">
        <v>15</v>
      </c>
      <c r="G36" s="25">
        <v>1.2</v>
      </c>
      <c r="H36" s="25">
        <v>1</v>
      </c>
      <c r="I36" s="25">
        <v>1</v>
      </c>
      <c r="J36" s="25">
        <f t="shared" si="1"/>
        <v>18</v>
      </c>
    </row>
    <row r="37" spans="1:10" ht="33.950000000000003" customHeight="1" x14ac:dyDescent="0.2">
      <c r="A37" s="27">
        <v>34</v>
      </c>
      <c r="B37" s="79"/>
      <c r="C37" s="65"/>
      <c r="D37" s="77" t="s">
        <v>148</v>
      </c>
      <c r="E37" s="25" t="s">
        <v>45</v>
      </c>
      <c r="F37" s="26">
        <v>15</v>
      </c>
      <c r="G37" s="25">
        <v>1.2</v>
      </c>
      <c r="H37" s="25">
        <v>1</v>
      </c>
      <c r="I37" s="25">
        <v>1</v>
      </c>
      <c r="J37" s="25">
        <f t="shared" si="1"/>
        <v>18</v>
      </c>
    </row>
    <row r="38" spans="1:10" ht="33.950000000000003" customHeight="1" x14ac:dyDescent="0.2">
      <c r="A38" s="27">
        <v>35</v>
      </c>
      <c r="B38" s="79"/>
      <c r="C38" s="25" t="s">
        <v>131</v>
      </c>
      <c r="D38" s="25" t="s">
        <v>120</v>
      </c>
      <c r="E38" s="77" t="s">
        <v>169</v>
      </c>
      <c r="F38" s="26">
        <v>35</v>
      </c>
      <c r="G38" s="25">
        <v>1.2</v>
      </c>
      <c r="H38" s="25">
        <v>1</v>
      </c>
      <c r="I38" s="25">
        <v>1</v>
      </c>
      <c r="J38" s="25">
        <f t="shared" si="1"/>
        <v>42</v>
      </c>
    </row>
    <row r="39" spans="1:10" ht="33.950000000000003" customHeight="1" x14ac:dyDescent="0.2">
      <c r="A39" s="27">
        <v>36</v>
      </c>
      <c r="B39" s="79"/>
      <c r="C39" s="25" t="s">
        <v>132</v>
      </c>
      <c r="D39" s="25" t="s">
        <v>121</v>
      </c>
      <c r="E39" s="77" t="s">
        <v>169</v>
      </c>
      <c r="F39" s="26">
        <v>35</v>
      </c>
      <c r="G39" s="25">
        <v>1.2</v>
      </c>
      <c r="H39" s="25">
        <v>1</v>
      </c>
      <c r="I39" s="25">
        <v>1</v>
      </c>
      <c r="J39" s="25">
        <f t="shared" si="1"/>
        <v>42</v>
      </c>
    </row>
    <row r="40" spans="1:10" ht="33.950000000000003" customHeight="1" x14ac:dyDescent="0.2">
      <c r="A40" s="27">
        <v>37</v>
      </c>
      <c r="B40" s="79"/>
      <c r="C40" s="64" t="s">
        <v>133</v>
      </c>
      <c r="D40" s="25" t="s">
        <v>122</v>
      </c>
      <c r="E40" s="77" t="s">
        <v>169</v>
      </c>
      <c r="F40" s="26">
        <v>35</v>
      </c>
      <c r="G40" s="25">
        <v>1.2</v>
      </c>
      <c r="H40" s="25">
        <v>1</v>
      </c>
      <c r="I40" s="25">
        <v>1</v>
      </c>
      <c r="J40" s="25">
        <f t="shared" si="1"/>
        <v>42</v>
      </c>
    </row>
    <row r="41" spans="1:10" ht="33.950000000000003" customHeight="1" x14ac:dyDescent="0.2">
      <c r="A41" s="27">
        <v>38</v>
      </c>
      <c r="B41" s="79"/>
      <c r="C41" s="83"/>
      <c r="D41" s="77" t="s">
        <v>149</v>
      </c>
      <c r="E41" s="77" t="s">
        <v>169</v>
      </c>
      <c r="F41" s="26">
        <v>35</v>
      </c>
      <c r="G41" s="25">
        <v>1.2</v>
      </c>
      <c r="H41" s="25">
        <v>1</v>
      </c>
      <c r="I41" s="25">
        <v>1</v>
      </c>
      <c r="J41" s="25">
        <f t="shared" si="1"/>
        <v>42</v>
      </c>
    </row>
    <row r="42" spans="1:10" ht="33.950000000000003" customHeight="1" x14ac:dyDescent="0.2">
      <c r="A42" s="27">
        <v>39</v>
      </c>
      <c r="B42" s="79"/>
      <c r="C42" s="83"/>
      <c r="D42" s="77" t="s">
        <v>150</v>
      </c>
      <c r="E42" s="77" t="s">
        <v>169</v>
      </c>
      <c r="F42" s="26">
        <v>35</v>
      </c>
      <c r="G42" s="25">
        <v>1.2</v>
      </c>
      <c r="H42" s="25">
        <v>1</v>
      </c>
      <c r="I42" s="25">
        <v>1</v>
      </c>
      <c r="J42" s="25">
        <f t="shared" si="1"/>
        <v>42</v>
      </c>
    </row>
    <row r="43" spans="1:10" ht="33.950000000000003" customHeight="1" x14ac:dyDescent="0.2">
      <c r="A43" s="27">
        <v>40</v>
      </c>
      <c r="B43" s="79"/>
      <c r="C43" s="65"/>
      <c r="D43" s="77" t="s">
        <v>151</v>
      </c>
      <c r="E43" s="77" t="s">
        <v>169</v>
      </c>
      <c r="F43" s="26">
        <v>35</v>
      </c>
      <c r="G43" s="25">
        <v>1.2</v>
      </c>
      <c r="H43" s="25">
        <v>1</v>
      </c>
      <c r="I43" s="25">
        <v>1</v>
      </c>
      <c r="J43" s="25">
        <f t="shared" si="1"/>
        <v>42</v>
      </c>
    </row>
    <row r="44" spans="1:10" ht="33.950000000000003" customHeight="1" x14ac:dyDescent="0.2">
      <c r="A44" s="27">
        <v>41</v>
      </c>
      <c r="B44" s="79"/>
      <c r="C44" s="25" t="s">
        <v>134</v>
      </c>
      <c r="D44" s="25" t="s">
        <v>123</v>
      </c>
      <c r="E44" s="77" t="s">
        <v>169</v>
      </c>
      <c r="F44" s="26">
        <v>35</v>
      </c>
      <c r="G44" s="25">
        <v>1.2</v>
      </c>
      <c r="H44" s="25">
        <v>1</v>
      </c>
      <c r="I44" s="25">
        <v>1</v>
      </c>
      <c r="J44" s="25">
        <f t="shared" si="1"/>
        <v>42</v>
      </c>
    </row>
    <row r="45" spans="1:10" ht="33.950000000000003" customHeight="1" x14ac:dyDescent="0.2">
      <c r="A45" s="27">
        <v>42</v>
      </c>
      <c r="B45" s="79"/>
      <c r="C45" s="64" t="s">
        <v>135</v>
      </c>
      <c r="D45" s="77" t="s">
        <v>154</v>
      </c>
      <c r="E45" s="77" t="s">
        <v>169</v>
      </c>
      <c r="F45" s="26">
        <v>35</v>
      </c>
      <c r="G45" s="25">
        <v>1.2</v>
      </c>
      <c r="H45" s="25">
        <v>1</v>
      </c>
      <c r="I45" s="25">
        <v>1</v>
      </c>
      <c r="J45" s="25">
        <f t="shared" si="1"/>
        <v>42</v>
      </c>
    </row>
    <row r="46" spans="1:10" ht="33.950000000000003" customHeight="1" x14ac:dyDescent="0.2">
      <c r="A46" s="27">
        <v>43</v>
      </c>
      <c r="B46" s="79"/>
      <c r="C46" s="83"/>
      <c r="D46" s="25" t="s">
        <v>124</v>
      </c>
      <c r="E46" s="77" t="s">
        <v>169</v>
      </c>
      <c r="F46" s="26">
        <v>35</v>
      </c>
      <c r="G46" s="25">
        <v>1.2</v>
      </c>
      <c r="H46" s="25">
        <v>1</v>
      </c>
      <c r="I46" s="25">
        <v>1</v>
      </c>
      <c r="J46" s="25">
        <f t="shared" si="1"/>
        <v>42</v>
      </c>
    </row>
    <row r="47" spans="1:10" ht="33.950000000000003" customHeight="1" x14ac:dyDescent="0.2">
      <c r="A47" s="27">
        <v>44</v>
      </c>
      <c r="B47" s="80"/>
      <c r="C47" s="65"/>
      <c r="D47" s="77" t="s">
        <v>155</v>
      </c>
      <c r="E47" s="77" t="s">
        <v>169</v>
      </c>
      <c r="F47" s="26">
        <v>35</v>
      </c>
      <c r="G47" s="25">
        <v>1.2</v>
      </c>
      <c r="H47" s="25">
        <v>1</v>
      </c>
      <c r="I47" s="25">
        <v>1</v>
      </c>
      <c r="J47" s="25">
        <f t="shared" si="1"/>
        <v>42</v>
      </c>
    </row>
    <row r="48" spans="1:10" ht="33.950000000000003" customHeight="1" x14ac:dyDescent="0.2">
      <c r="A48" s="27">
        <v>45</v>
      </c>
      <c r="B48" s="76" t="s">
        <v>90</v>
      </c>
      <c r="C48" s="76" t="s">
        <v>161</v>
      </c>
      <c r="D48" s="77" t="s">
        <v>94</v>
      </c>
      <c r="E48" s="77" t="s">
        <v>169</v>
      </c>
      <c r="F48" s="26">
        <v>35</v>
      </c>
      <c r="G48" s="25">
        <v>1.2</v>
      </c>
      <c r="H48" s="25">
        <v>1</v>
      </c>
      <c r="I48" s="25">
        <v>1</v>
      </c>
      <c r="J48" s="25">
        <f t="shared" si="1"/>
        <v>42</v>
      </c>
    </row>
    <row r="49" spans="1:10" ht="33.950000000000003" customHeight="1" x14ac:dyDescent="0.2">
      <c r="A49" s="27">
        <v>46</v>
      </c>
      <c r="B49" s="79"/>
      <c r="C49" s="79"/>
      <c r="D49" s="77" t="s">
        <v>156</v>
      </c>
      <c r="E49" s="77" t="s">
        <v>169</v>
      </c>
      <c r="F49" s="26">
        <v>35</v>
      </c>
      <c r="G49" s="25">
        <v>1.2</v>
      </c>
      <c r="H49" s="25">
        <v>1</v>
      </c>
      <c r="I49" s="25">
        <v>1</v>
      </c>
      <c r="J49" s="25">
        <f t="shared" si="1"/>
        <v>42</v>
      </c>
    </row>
    <row r="50" spans="1:10" ht="33.950000000000003" customHeight="1" x14ac:dyDescent="0.2">
      <c r="A50" s="27">
        <v>47</v>
      </c>
      <c r="B50" s="79"/>
      <c r="C50" s="79"/>
      <c r="D50" s="77" t="s">
        <v>157</v>
      </c>
      <c r="E50" s="77" t="s">
        <v>169</v>
      </c>
      <c r="F50" s="26">
        <v>35</v>
      </c>
      <c r="G50" s="25">
        <v>1.2</v>
      </c>
      <c r="H50" s="25">
        <v>1</v>
      </c>
      <c r="I50" s="25">
        <v>1</v>
      </c>
      <c r="J50" s="25">
        <f t="shared" si="1"/>
        <v>42</v>
      </c>
    </row>
    <row r="51" spans="1:10" ht="33.950000000000003" customHeight="1" x14ac:dyDescent="0.2">
      <c r="A51" s="27">
        <v>48</v>
      </c>
      <c r="B51" s="79"/>
      <c r="C51" s="79"/>
      <c r="D51" s="77" t="s">
        <v>158</v>
      </c>
      <c r="E51" s="77" t="s">
        <v>169</v>
      </c>
      <c r="F51" s="26">
        <v>35</v>
      </c>
      <c r="G51" s="25">
        <v>1.2</v>
      </c>
      <c r="H51" s="25">
        <v>1</v>
      </c>
      <c r="I51" s="25">
        <v>1</v>
      </c>
      <c r="J51" s="25">
        <f t="shared" si="1"/>
        <v>42</v>
      </c>
    </row>
    <row r="52" spans="1:10" ht="33.950000000000003" customHeight="1" x14ac:dyDescent="0.2">
      <c r="A52" s="27">
        <v>49</v>
      </c>
      <c r="B52" s="79"/>
      <c r="C52" s="79"/>
      <c r="D52" s="77" t="s">
        <v>159</v>
      </c>
      <c r="E52" s="77" t="s">
        <v>169</v>
      </c>
      <c r="F52" s="26">
        <v>35</v>
      </c>
      <c r="G52" s="25">
        <v>1.2</v>
      </c>
      <c r="H52" s="25">
        <v>1</v>
      </c>
      <c r="I52" s="25">
        <v>1</v>
      </c>
      <c r="J52" s="25">
        <f t="shared" si="1"/>
        <v>42</v>
      </c>
    </row>
    <row r="53" spans="1:10" ht="33.950000000000003" customHeight="1" x14ac:dyDescent="0.2">
      <c r="A53" s="27">
        <v>50</v>
      </c>
      <c r="B53" s="79"/>
      <c r="C53" s="80"/>
      <c r="D53" s="77" t="s">
        <v>160</v>
      </c>
      <c r="E53" s="77" t="s">
        <v>169</v>
      </c>
      <c r="F53" s="26">
        <v>35</v>
      </c>
      <c r="G53" s="25">
        <v>1.2</v>
      </c>
      <c r="H53" s="25">
        <v>1</v>
      </c>
      <c r="I53" s="25">
        <v>1</v>
      </c>
      <c r="J53" s="25">
        <f t="shared" si="1"/>
        <v>42</v>
      </c>
    </row>
    <row r="54" spans="1:10" ht="33.950000000000003" customHeight="1" x14ac:dyDescent="0.2">
      <c r="A54" s="27">
        <v>51</v>
      </c>
      <c r="B54" s="79"/>
      <c r="C54" s="82" t="s">
        <v>93</v>
      </c>
      <c r="D54" s="82" t="s">
        <v>94</v>
      </c>
      <c r="E54" s="77" t="s">
        <v>169</v>
      </c>
      <c r="F54" s="26">
        <v>35</v>
      </c>
      <c r="G54" s="25">
        <v>1.2</v>
      </c>
      <c r="H54" s="25">
        <v>1</v>
      </c>
      <c r="I54" s="25">
        <v>1</v>
      </c>
      <c r="J54" s="25">
        <f t="shared" si="1"/>
        <v>42</v>
      </c>
    </row>
    <row r="55" spans="1:10" ht="33.950000000000003" customHeight="1" x14ac:dyDescent="0.2">
      <c r="A55" s="27">
        <v>52</v>
      </c>
      <c r="B55" s="77" t="s">
        <v>92</v>
      </c>
      <c r="C55" s="77" t="s">
        <v>92</v>
      </c>
      <c r="D55" s="77" t="s">
        <v>162</v>
      </c>
      <c r="E55" s="77" t="s">
        <v>169</v>
      </c>
      <c r="F55" s="26">
        <v>35</v>
      </c>
      <c r="G55" s="25">
        <v>1.2</v>
      </c>
      <c r="H55" s="25">
        <v>1</v>
      </c>
      <c r="I55" s="25">
        <v>1</v>
      </c>
      <c r="J55" s="25">
        <f t="shared" si="1"/>
        <v>42</v>
      </c>
    </row>
    <row r="56" spans="1:10" ht="33.950000000000003" customHeight="1" x14ac:dyDescent="0.2">
      <c r="A56" s="27">
        <v>53</v>
      </c>
      <c r="B56" s="76" t="s">
        <v>91</v>
      </c>
      <c r="C56" s="77" t="s">
        <v>97</v>
      </c>
      <c r="D56" s="77" t="s">
        <v>100</v>
      </c>
      <c r="E56" s="77" t="s">
        <v>169</v>
      </c>
      <c r="F56" s="26">
        <v>35</v>
      </c>
      <c r="G56" s="25">
        <v>1.2</v>
      </c>
      <c r="H56" s="25">
        <v>1</v>
      </c>
      <c r="I56" s="25">
        <v>1</v>
      </c>
      <c r="J56" s="25">
        <f t="shared" si="1"/>
        <v>42</v>
      </c>
    </row>
    <row r="57" spans="1:10" ht="33.950000000000003" customHeight="1" x14ac:dyDescent="0.2">
      <c r="A57" s="27">
        <v>54</v>
      </c>
      <c r="B57" s="80"/>
      <c r="C57" s="81" t="s">
        <v>98</v>
      </c>
      <c r="D57" s="77" t="s">
        <v>99</v>
      </c>
      <c r="E57" s="77" t="s">
        <v>169</v>
      </c>
      <c r="F57" s="26">
        <v>35</v>
      </c>
      <c r="G57" s="25">
        <v>1.2</v>
      </c>
      <c r="H57" s="25">
        <v>1</v>
      </c>
      <c r="I57" s="25">
        <v>1</v>
      </c>
      <c r="J57" s="25">
        <f t="shared" si="1"/>
        <v>42</v>
      </c>
    </row>
    <row r="58" spans="1:10" ht="33.950000000000003" customHeight="1" x14ac:dyDescent="0.2">
      <c r="A58" s="27">
        <v>55</v>
      </c>
      <c r="B58" s="77" t="s">
        <v>96</v>
      </c>
      <c r="C58" s="77" t="s">
        <v>152</v>
      </c>
      <c r="D58" s="77" t="s">
        <v>153</v>
      </c>
      <c r="E58" s="77" t="s">
        <v>169</v>
      </c>
      <c r="F58" s="26">
        <v>35</v>
      </c>
      <c r="G58" s="25">
        <v>1.2</v>
      </c>
      <c r="H58" s="25">
        <v>1</v>
      </c>
      <c r="I58" s="25">
        <v>1</v>
      </c>
      <c r="J58" s="25">
        <f t="shared" si="1"/>
        <v>42</v>
      </c>
    </row>
    <row r="59" spans="1:10" ht="33.950000000000003" customHeight="1" x14ac:dyDescent="0.2">
      <c r="A59" s="27">
        <v>56</v>
      </c>
      <c r="B59" s="76" t="s">
        <v>163</v>
      </c>
      <c r="C59" s="86" t="s">
        <v>187</v>
      </c>
      <c r="D59" s="81" t="s">
        <v>193</v>
      </c>
      <c r="E59" s="77" t="s">
        <v>169</v>
      </c>
      <c r="F59" s="26">
        <v>35</v>
      </c>
      <c r="G59" s="25">
        <v>1.2</v>
      </c>
      <c r="H59" s="25">
        <v>1</v>
      </c>
      <c r="I59" s="25">
        <v>1</v>
      </c>
      <c r="J59" s="25">
        <f t="shared" si="1"/>
        <v>42</v>
      </c>
    </row>
    <row r="60" spans="1:10" ht="33.950000000000003" customHeight="1" x14ac:dyDescent="0.2">
      <c r="A60" s="27">
        <v>57</v>
      </c>
      <c r="B60" s="79"/>
      <c r="C60" s="87"/>
      <c r="D60" s="84" t="s">
        <v>199</v>
      </c>
      <c r="E60" s="77" t="s">
        <v>169</v>
      </c>
      <c r="F60" s="26">
        <v>35</v>
      </c>
      <c r="G60" s="25">
        <v>1.2</v>
      </c>
      <c r="H60" s="25">
        <v>1</v>
      </c>
      <c r="I60" s="25">
        <v>1</v>
      </c>
      <c r="J60" s="25">
        <f t="shared" ref="J60:J86" si="2">F60*G60*H60*I60</f>
        <v>42</v>
      </c>
    </row>
    <row r="61" spans="1:10" ht="33.950000000000003" customHeight="1" x14ac:dyDescent="0.2">
      <c r="A61" s="27">
        <v>58</v>
      </c>
      <c r="B61" s="79"/>
      <c r="C61" s="87"/>
      <c r="D61" s="84" t="s">
        <v>191</v>
      </c>
      <c r="E61" s="77" t="s">
        <v>169</v>
      </c>
      <c r="F61" s="26">
        <v>35</v>
      </c>
      <c r="G61" s="25">
        <v>1.2</v>
      </c>
      <c r="H61" s="25">
        <v>1</v>
      </c>
      <c r="I61" s="25">
        <v>1</v>
      </c>
      <c r="J61" s="25">
        <f t="shared" si="2"/>
        <v>42</v>
      </c>
    </row>
    <row r="62" spans="1:10" ht="33.950000000000003" customHeight="1" x14ac:dyDescent="0.2">
      <c r="A62" s="27">
        <v>59</v>
      </c>
      <c r="B62" s="79"/>
      <c r="C62" s="88"/>
      <c r="D62" s="84" t="s">
        <v>192</v>
      </c>
      <c r="E62" s="77" t="s">
        <v>169</v>
      </c>
      <c r="F62" s="26">
        <v>35</v>
      </c>
      <c r="G62" s="25">
        <v>1.2</v>
      </c>
      <c r="H62" s="25">
        <v>1</v>
      </c>
      <c r="I62" s="25">
        <v>1</v>
      </c>
      <c r="J62" s="25">
        <f t="shared" si="2"/>
        <v>42</v>
      </c>
    </row>
    <row r="63" spans="1:10" ht="33.950000000000003" customHeight="1" x14ac:dyDescent="0.2">
      <c r="A63" s="27">
        <v>60</v>
      </c>
      <c r="B63" s="79"/>
      <c r="C63" s="76" t="s">
        <v>184</v>
      </c>
      <c r="D63" s="84" t="s">
        <v>198</v>
      </c>
      <c r="E63" s="77" t="s">
        <v>169</v>
      </c>
      <c r="F63" s="26">
        <v>35</v>
      </c>
      <c r="G63" s="25">
        <v>1.2</v>
      </c>
      <c r="H63" s="25">
        <v>1</v>
      </c>
      <c r="I63" s="25">
        <v>1</v>
      </c>
      <c r="J63" s="25">
        <f t="shared" si="2"/>
        <v>42</v>
      </c>
    </row>
    <row r="64" spans="1:10" ht="33.950000000000003" customHeight="1" x14ac:dyDescent="0.2">
      <c r="A64" s="27">
        <v>61</v>
      </c>
      <c r="B64" s="79"/>
      <c r="C64" s="79"/>
      <c r="D64" s="84" t="s">
        <v>194</v>
      </c>
      <c r="E64" s="77" t="s">
        <v>169</v>
      </c>
      <c r="F64" s="26">
        <v>35</v>
      </c>
      <c r="G64" s="25">
        <v>1.2</v>
      </c>
      <c r="H64" s="25">
        <v>1</v>
      </c>
      <c r="I64" s="25">
        <v>1</v>
      </c>
      <c r="J64" s="25">
        <f t="shared" si="2"/>
        <v>42</v>
      </c>
    </row>
    <row r="65" spans="1:10" ht="33.950000000000003" customHeight="1" x14ac:dyDescent="0.2">
      <c r="A65" s="27">
        <v>62</v>
      </c>
      <c r="B65" s="79"/>
      <c r="C65" s="80"/>
      <c r="D65" s="84" t="s">
        <v>195</v>
      </c>
      <c r="E65" s="77" t="s">
        <v>169</v>
      </c>
      <c r="F65" s="26">
        <v>35</v>
      </c>
      <c r="G65" s="25">
        <v>1.2</v>
      </c>
      <c r="H65" s="25">
        <v>1</v>
      </c>
      <c r="I65" s="25">
        <v>1</v>
      </c>
      <c r="J65" s="25">
        <f t="shared" si="2"/>
        <v>42</v>
      </c>
    </row>
    <row r="66" spans="1:10" ht="33.950000000000003" customHeight="1" x14ac:dyDescent="0.2">
      <c r="A66" s="27">
        <v>63</v>
      </c>
      <c r="B66" s="79"/>
      <c r="C66" s="76" t="s">
        <v>190</v>
      </c>
      <c r="D66" s="77" t="s">
        <v>200</v>
      </c>
      <c r="E66" s="77" t="s">
        <v>169</v>
      </c>
      <c r="F66" s="26">
        <v>35</v>
      </c>
      <c r="G66" s="25">
        <v>1.2</v>
      </c>
      <c r="H66" s="25">
        <v>1</v>
      </c>
      <c r="I66" s="25">
        <v>1</v>
      </c>
      <c r="J66" s="25">
        <f t="shared" si="2"/>
        <v>42</v>
      </c>
    </row>
    <row r="67" spans="1:10" ht="33.950000000000003" customHeight="1" x14ac:dyDescent="0.2">
      <c r="A67" s="27">
        <v>64</v>
      </c>
      <c r="B67" s="79"/>
      <c r="C67" s="79"/>
      <c r="D67" s="77" t="s">
        <v>201</v>
      </c>
      <c r="E67" s="77" t="s">
        <v>169</v>
      </c>
      <c r="F67" s="26">
        <v>35</v>
      </c>
      <c r="G67" s="25">
        <v>1.2</v>
      </c>
      <c r="H67" s="25">
        <v>1</v>
      </c>
      <c r="I67" s="25">
        <v>1</v>
      </c>
      <c r="J67" s="25">
        <f t="shared" si="2"/>
        <v>42</v>
      </c>
    </row>
    <row r="68" spans="1:10" ht="33.950000000000003" customHeight="1" x14ac:dyDescent="0.2">
      <c r="A68" s="27">
        <v>65</v>
      </c>
      <c r="B68" s="79"/>
      <c r="C68" s="80"/>
      <c r="D68" s="84" t="s">
        <v>202</v>
      </c>
      <c r="E68" s="77" t="s">
        <v>169</v>
      </c>
      <c r="F68" s="26">
        <v>35</v>
      </c>
      <c r="G68" s="25">
        <v>1.2</v>
      </c>
      <c r="H68" s="25">
        <v>1</v>
      </c>
      <c r="I68" s="25">
        <v>1</v>
      </c>
      <c r="J68" s="25">
        <f t="shared" si="2"/>
        <v>42</v>
      </c>
    </row>
    <row r="69" spans="1:10" ht="33.950000000000003" customHeight="1" x14ac:dyDescent="0.2">
      <c r="A69" s="27">
        <v>66</v>
      </c>
      <c r="B69" s="79"/>
      <c r="C69" s="76" t="s">
        <v>186</v>
      </c>
      <c r="D69" s="84" t="s">
        <v>203</v>
      </c>
      <c r="E69" s="77" t="s">
        <v>169</v>
      </c>
      <c r="F69" s="26">
        <v>35</v>
      </c>
      <c r="G69" s="25">
        <v>1.2</v>
      </c>
      <c r="H69" s="25">
        <v>1</v>
      </c>
      <c r="I69" s="25">
        <v>1</v>
      </c>
      <c r="J69" s="25">
        <f t="shared" si="2"/>
        <v>42</v>
      </c>
    </row>
    <row r="70" spans="1:10" ht="33.950000000000003" customHeight="1" x14ac:dyDescent="0.2">
      <c r="A70" s="27">
        <v>67</v>
      </c>
      <c r="B70" s="79"/>
      <c r="C70" s="80"/>
      <c r="D70" s="84" t="s">
        <v>204</v>
      </c>
      <c r="E70" s="77" t="s">
        <v>169</v>
      </c>
      <c r="F70" s="26">
        <v>35</v>
      </c>
      <c r="G70" s="25">
        <v>1.2</v>
      </c>
      <c r="H70" s="25">
        <v>1</v>
      </c>
      <c r="I70" s="25">
        <v>1</v>
      </c>
      <c r="J70" s="25">
        <f t="shared" si="2"/>
        <v>42</v>
      </c>
    </row>
    <row r="71" spans="1:10" ht="33.950000000000003" customHeight="1" x14ac:dyDescent="0.2">
      <c r="A71" s="27">
        <v>68</v>
      </c>
      <c r="B71" s="79"/>
      <c r="C71" s="76" t="s">
        <v>185</v>
      </c>
      <c r="D71" s="84" t="s">
        <v>196</v>
      </c>
      <c r="E71" s="77" t="s">
        <v>169</v>
      </c>
      <c r="F71" s="26">
        <v>35</v>
      </c>
      <c r="G71" s="25">
        <v>1.2</v>
      </c>
      <c r="H71" s="25">
        <v>1</v>
      </c>
      <c r="I71" s="25">
        <v>1</v>
      </c>
      <c r="J71" s="25">
        <f t="shared" si="2"/>
        <v>42</v>
      </c>
    </row>
    <row r="72" spans="1:10" ht="33.950000000000003" customHeight="1" x14ac:dyDescent="0.2">
      <c r="A72" s="27">
        <v>69</v>
      </c>
      <c r="B72" s="79"/>
      <c r="C72" s="80"/>
      <c r="D72" s="84" t="s">
        <v>197</v>
      </c>
      <c r="E72" s="77" t="s">
        <v>169</v>
      </c>
      <c r="F72" s="26">
        <v>35</v>
      </c>
      <c r="G72" s="25">
        <v>1.2</v>
      </c>
      <c r="H72" s="25">
        <v>1</v>
      </c>
      <c r="I72" s="25">
        <v>1</v>
      </c>
      <c r="J72" s="25">
        <f t="shared" si="2"/>
        <v>42</v>
      </c>
    </row>
    <row r="73" spans="1:10" ht="33.950000000000003" customHeight="1" x14ac:dyDescent="0.2">
      <c r="A73" s="27">
        <v>70</v>
      </c>
      <c r="B73" s="79"/>
      <c r="C73" s="76" t="s">
        <v>189</v>
      </c>
      <c r="D73" s="84" t="s">
        <v>207</v>
      </c>
      <c r="E73" s="77" t="s">
        <v>169</v>
      </c>
      <c r="F73" s="26">
        <v>35</v>
      </c>
      <c r="G73" s="25">
        <v>1.2</v>
      </c>
      <c r="H73" s="25">
        <v>1</v>
      </c>
      <c r="I73" s="25">
        <v>1</v>
      </c>
      <c r="J73" s="25">
        <f t="shared" si="2"/>
        <v>42</v>
      </c>
    </row>
    <row r="74" spans="1:10" ht="33.950000000000003" customHeight="1" x14ac:dyDescent="0.2">
      <c r="A74" s="27">
        <v>71</v>
      </c>
      <c r="B74" s="79"/>
      <c r="C74" s="80"/>
      <c r="D74" s="84" t="s">
        <v>208</v>
      </c>
      <c r="E74" s="77" t="s">
        <v>169</v>
      </c>
      <c r="F74" s="26">
        <v>35</v>
      </c>
      <c r="G74" s="25">
        <v>1.2</v>
      </c>
      <c r="H74" s="25">
        <v>1</v>
      </c>
      <c r="I74" s="25">
        <v>1</v>
      </c>
      <c r="J74" s="25">
        <f t="shared" si="2"/>
        <v>42</v>
      </c>
    </row>
    <row r="75" spans="1:10" ht="33.950000000000003" customHeight="1" x14ac:dyDescent="0.2">
      <c r="A75" s="27">
        <v>72</v>
      </c>
      <c r="B75" s="79"/>
      <c r="C75" s="76" t="s">
        <v>188</v>
      </c>
      <c r="D75" s="84" t="s">
        <v>205</v>
      </c>
      <c r="E75" s="77" t="s">
        <v>169</v>
      </c>
      <c r="F75" s="26">
        <v>35</v>
      </c>
      <c r="G75" s="25">
        <v>1.2</v>
      </c>
      <c r="H75" s="25">
        <v>1</v>
      </c>
      <c r="I75" s="25">
        <v>1</v>
      </c>
      <c r="J75" s="25">
        <f t="shared" si="2"/>
        <v>42</v>
      </c>
    </row>
    <row r="76" spans="1:10" ht="33.950000000000003" customHeight="1" x14ac:dyDescent="0.2">
      <c r="A76" s="27">
        <v>73</v>
      </c>
      <c r="B76" s="80"/>
      <c r="C76" s="80"/>
      <c r="D76" s="84" t="s">
        <v>206</v>
      </c>
      <c r="E76" s="77" t="s">
        <v>169</v>
      </c>
      <c r="F76" s="26">
        <v>35</v>
      </c>
      <c r="G76" s="25">
        <v>1.2</v>
      </c>
      <c r="H76" s="25">
        <v>1</v>
      </c>
      <c r="I76" s="25">
        <v>1</v>
      </c>
      <c r="J76" s="25">
        <f t="shared" si="2"/>
        <v>42</v>
      </c>
    </row>
    <row r="77" spans="1:10" ht="33.950000000000003" customHeight="1" x14ac:dyDescent="0.2">
      <c r="A77" s="27">
        <v>74</v>
      </c>
      <c r="B77" s="76" t="s">
        <v>183</v>
      </c>
      <c r="C77" s="78" t="s">
        <v>170</v>
      </c>
      <c r="D77" s="77" t="s">
        <v>171</v>
      </c>
      <c r="E77" s="77" t="s">
        <v>169</v>
      </c>
      <c r="F77" s="26">
        <v>35</v>
      </c>
      <c r="G77" s="25">
        <v>1.2</v>
      </c>
      <c r="H77" s="25">
        <v>1</v>
      </c>
      <c r="I77" s="25">
        <v>1</v>
      </c>
      <c r="J77" s="25">
        <f t="shared" si="2"/>
        <v>42</v>
      </c>
    </row>
    <row r="78" spans="1:10" ht="33.950000000000003" customHeight="1" x14ac:dyDescent="0.2">
      <c r="A78" s="27">
        <v>75</v>
      </c>
      <c r="B78" s="79"/>
      <c r="C78" s="78"/>
      <c r="D78" s="77" t="s">
        <v>172</v>
      </c>
      <c r="E78" s="77" t="s">
        <v>169</v>
      </c>
      <c r="F78" s="26">
        <v>35</v>
      </c>
      <c r="G78" s="25">
        <v>1.2</v>
      </c>
      <c r="H78" s="25">
        <v>1</v>
      </c>
      <c r="I78" s="25">
        <v>1</v>
      </c>
      <c r="J78" s="25">
        <f t="shared" si="2"/>
        <v>42</v>
      </c>
    </row>
    <row r="79" spans="1:10" ht="33.950000000000003" customHeight="1" x14ac:dyDescent="0.2">
      <c r="A79" s="27">
        <v>76</v>
      </c>
      <c r="B79" s="79"/>
      <c r="C79" s="78"/>
      <c r="D79" s="77" t="s">
        <v>173</v>
      </c>
      <c r="E79" s="77" t="s">
        <v>169</v>
      </c>
      <c r="F79" s="26">
        <v>35</v>
      </c>
      <c r="G79" s="25">
        <v>1.2</v>
      </c>
      <c r="H79" s="25">
        <v>1</v>
      </c>
      <c r="I79" s="25">
        <v>1</v>
      </c>
      <c r="J79" s="25">
        <f t="shared" si="2"/>
        <v>42</v>
      </c>
    </row>
    <row r="80" spans="1:10" ht="33.950000000000003" customHeight="1" x14ac:dyDescent="0.2">
      <c r="A80" s="27">
        <v>77</v>
      </c>
      <c r="B80" s="79"/>
      <c r="C80" s="78"/>
      <c r="D80" s="77" t="s">
        <v>180</v>
      </c>
      <c r="E80" s="77" t="s">
        <v>169</v>
      </c>
      <c r="F80" s="26">
        <v>35</v>
      </c>
      <c r="G80" s="25">
        <v>1.2</v>
      </c>
      <c r="H80" s="25">
        <v>1</v>
      </c>
      <c r="I80" s="25">
        <v>1</v>
      </c>
      <c r="J80" s="25">
        <f t="shared" si="2"/>
        <v>42</v>
      </c>
    </row>
    <row r="81" spans="1:10" ht="33.950000000000003" customHeight="1" x14ac:dyDescent="0.2">
      <c r="A81" s="27">
        <v>78</v>
      </c>
      <c r="B81" s="79"/>
      <c r="C81" s="78"/>
      <c r="D81" s="77" t="s">
        <v>174</v>
      </c>
      <c r="E81" s="77" t="s">
        <v>212</v>
      </c>
      <c r="F81" s="26">
        <v>15</v>
      </c>
      <c r="G81" s="25">
        <v>1.2</v>
      </c>
      <c r="H81" s="25">
        <v>1</v>
      </c>
      <c r="I81" s="25">
        <v>1</v>
      </c>
      <c r="J81" s="25">
        <f t="shared" si="2"/>
        <v>18</v>
      </c>
    </row>
    <row r="82" spans="1:10" ht="33.950000000000003" customHeight="1" x14ac:dyDescent="0.2">
      <c r="A82" s="27">
        <v>79</v>
      </c>
      <c r="B82" s="79"/>
      <c r="C82" s="78" t="s">
        <v>175</v>
      </c>
      <c r="D82" s="77" t="s">
        <v>176</v>
      </c>
      <c r="E82" s="77" t="s">
        <v>169</v>
      </c>
      <c r="F82" s="26">
        <v>35</v>
      </c>
      <c r="G82" s="25">
        <v>1.2</v>
      </c>
      <c r="H82" s="25">
        <v>1</v>
      </c>
      <c r="I82" s="25">
        <v>1</v>
      </c>
      <c r="J82" s="25">
        <f t="shared" si="2"/>
        <v>42</v>
      </c>
    </row>
    <row r="83" spans="1:10" ht="33.950000000000003" customHeight="1" x14ac:dyDescent="0.2">
      <c r="A83" s="27">
        <v>80</v>
      </c>
      <c r="B83" s="79"/>
      <c r="C83" s="78"/>
      <c r="D83" s="77" t="s">
        <v>178</v>
      </c>
      <c r="E83" s="77" t="s">
        <v>169</v>
      </c>
      <c r="F83" s="26">
        <v>35</v>
      </c>
      <c r="G83" s="25">
        <v>1.2</v>
      </c>
      <c r="H83" s="25">
        <v>1</v>
      </c>
      <c r="I83" s="25">
        <v>1</v>
      </c>
      <c r="J83" s="25">
        <f t="shared" si="2"/>
        <v>42</v>
      </c>
    </row>
    <row r="84" spans="1:10" ht="33.950000000000003" customHeight="1" x14ac:dyDescent="0.2">
      <c r="A84" s="27">
        <v>81</v>
      </c>
      <c r="B84" s="79"/>
      <c r="C84" s="78"/>
      <c r="D84" s="77" t="s">
        <v>177</v>
      </c>
      <c r="E84" s="77" t="s">
        <v>169</v>
      </c>
      <c r="F84" s="26">
        <v>35</v>
      </c>
      <c r="G84" s="25">
        <v>1.2</v>
      </c>
      <c r="H84" s="25">
        <v>1</v>
      </c>
      <c r="I84" s="25">
        <v>1</v>
      </c>
      <c r="J84" s="25">
        <f t="shared" si="2"/>
        <v>42</v>
      </c>
    </row>
    <row r="85" spans="1:10" ht="33.950000000000003" customHeight="1" x14ac:dyDescent="0.2">
      <c r="A85" s="27">
        <v>82</v>
      </c>
      <c r="B85" s="79"/>
      <c r="C85" s="78" t="s">
        <v>179</v>
      </c>
      <c r="D85" s="77" t="s">
        <v>181</v>
      </c>
      <c r="E85" s="77" t="s">
        <v>169</v>
      </c>
      <c r="F85" s="26">
        <v>35</v>
      </c>
      <c r="G85" s="25">
        <v>1.2</v>
      </c>
      <c r="H85" s="25">
        <v>1</v>
      </c>
      <c r="I85" s="25">
        <v>1</v>
      </c>
      <c r="J85" s="25">
        <f t="shared" si="2"/>
        <v>42</v>
      </c>
    </row>
    <row r="86" spans="1:10" ht="33.950000000000003" customHeight="1" x14ac:dyDescent="0.2">
      <c r="A86" s="27">
        <v>83</v>
      </c>
      <c r="B86" s="80"/>
      <c r="C86" s="78"/>
      <c r="D86" s="77" t="s">
        <v>182</v>
      </c>
      <c r="E86" s="77" t="s">
        <v>169</v>
      </c>
      <c r="F86" s="26">
        <v>35</v>
      </c>
      <c r="G86" s="25">
        <v>1.2</v>
      </c>
      <c r="H86" s="25">
        <v>1</v>
      </c>
      <c r="I86" s="25">
        <v>1</v>
      </c>
      <c r="J86" s="25">
        <f t="shared" si="2"/>
        <v>42</v>
      </c>
    </row>
    <row r="87" spans="1:10" ht="33.950000000000003" customHeight="1" x14ac:dyDescent="0.2">
      <c r="A87" s="27"/>
      <c r="B87" s="78" t="s">
        <v>213</v>
      </c>
      <c r="C87" s="78" t="s">
        <v>214</v>
      </c>
      <c r="D87" s="77" t="s">
        <v>215</v>
      </c>
      <c r="E87" s="77" t="s">
        <v>169</v>
      </c>
      <c r="F87" s="26">
        <v>35</v>
      </c>
      <c r="G87" s="25">
        <v>1.2</v>
      </c>
      <c r="H87" s="25">
        <v>1</v>
      </c>
      <c r="I87" s="25">
        <v>1</v>
      </c>
      <c r="J87" s="25">
        <f t="shared" ref="J87:J92" si="3">F87*G87*H87*I87</f>
        <v>42</v>
      </c>
    </row>
    <row r="88" spans="1:10" ht="33.950000000000003" customHeight="1" x14ac:dyDescent="0.2">
      <c r="A88" s="27"/>
      <c r="B88" s="78"/>
      <c r="C88" s="78"/>
      <c r="D88" s="77" t="s">
        <v>216</v>
      </c>
      <c r="E88" s="77" t="s">
        <v>169</v>
      </c>
      <c r="F88" s="26">
        <v>35</v>
      </c>
      <c r="G88" s="25">
        <v>1.2</v>
      </c>
      <c r="H88" s="25">
        <v>1</v>
      </c>
      <c r="I88" s="25">
        <v>1</v>
      </c>
      <c r="J88" s="25">
        <f t="shared" si="3"/>
        <v>42</v>
      </c>
    </row>
    <row r="89" spans="1:10" ht="33.950000000000003" customHeight="1" x14ac:dyDescent="0.2">
      <c r="A89" s="27"/>
      <c r="B89" s="78"/>
      <c r="C89" s="78"/>
      <c r="D89" s="77" t="s">
        <v>217</v>
      </c>
      <c r="E89" s="77" t="s">
        <v>169</v>
      </c>
      <c r="F89" s="26">
        <v>35</v>
      </c>
      <c r="G89" s="25">
        <v>1.2</v>
      </c>
      <c r="H89" s="25">
        <v>1</v>
      </c>
      <c r="I89" s="25">
        <v>1</v>
      </c>
      <c r="J89" s="25">
        <f t="shared" si="3"/>
        <v>42</v>
      </c>
    </row>
    <row r="90" spans="1:10" ht="33.950000000000003" customHeight="1" x14ac:dyDescent="0.2">
      <c r="A90" s="27"/>
      <c r="B90" s="78"/>
      <c r="C90" s="78" t="s">
        <v>218</v>
      </c>
      <c r="D90" s="77" t="s">
        <v>219</v>
      </c>
      <c r="E90" s="77" t="s">
        <v>169</v>
      </c>
      <c r="F90" s="26">
        <v>35</v>
      </c>
      <c r="G90" s="25">
        <v>1.2</v>
      </c>
      <c r="H90" s="25">
        <v>1</v>
      </c>
      <c r="I90" s="25">
        <v>1</v>
      </c>
      <c r="J90" s="25">
        <f t="shared" si="3"/>
        <v>42</v>
      </c>
    </row>
    <row r="91" spans="1:10" ht="33.950000000000003" customHeight="1" x14ac:dyDescent="0.2">
      <c r="A91" s="27"/>
      <c r="B91" s="78"/>
      <c r="C91" s="78"/>
      <c r="D91" s="77" t="s">
        <v>221</v>
      </c>
      <c r="E91" s="77" t="s">
        <v>169</v>
      </c>
      <c r="F91" s="26">
        <v>35</v>
      </c>
      <c r="G91" s="25">
        <v>1.2</v>
      </c>
      <c r="H91" s="25">
        <v>1</v>
      </c>
      <c r="I91" s="25">
        <v>1</v>
      </c>
      <c r="J91" s="25">
        <f t="shared" si="3"/>
        <v>42</v>
      </c>
    </row>
    <row r="92" spans="1:10" ht="33.950000000000003" customHeight="1" x14ac:dyDescent="0.2">
      <c r="A92" s="27"/>
      <c r="B92" s="78"/>
      <c r="C92" s="78"/>
      <c r="D92" s="77" t="s">
        <v>220</v>
      </c>
      <c r="E92" s="77" t="s">
        <v>169</v>
      </c>
      <c r="F92" s="26">
        <v>35</v>
      </c>
      <c r="G92" s="25">
        <v>1.2</v>
      </c>
      <c r="H92" s="25">
        <v>1</v>
      </c>
      <c r="I92" s="25">
        <v>1</v>
      </c>
      <c r="J92" s="25">
        <f t="shared" si="3"/>
        <v>42</v>
      </c>
    </row>
    <row r="93" spans="1:10" ht="33.950000000000003" customHeight="1" x14ac:dyDescent="0.2">
      <c r="A93" s="25" t="s">
        <v>34</v>
      </c>
      <c r="B93" s="60"/>
      <c r="C93" s="61"/>
      <c r="D93" s="61"/>
      <c r="E93" s="66"/>
      <c r="F93" s="26">
        <f>SUM(F4:F92)</f>
        <v>2895</v>
      </c>
      <c r="G93" s="25"/>
      <c r="H93" s="25"/>
      <c r="I93" s="25"/>
      <c r="J93" s="26">
        <f>SUM(J4:J92)</f>
        <v>3474</v>
      </c>
    </row>
  </sheetData>
  <mergeCells count="33">
    <mergeCell ref="C87:C89"/>
    <mergeCell ref="C90:C92"/>
    <mergeCell ref="B87:B92"/>
    <mergeCell ref="C82:C84"/>
    <mergeCell ref="C85:C86"/>
    <mergeCell ref="B77:B86"/>
    <mergeCell ref="C71:C72"/>
    <mergeCell ref="C73:C74"/>
    <mergeCell ref="B59:B76"/>
    <mergeCell ref="C75:C76"/>
    <mergeCell ref="C48:C53"/>
    <mergeCell ref="B17:B47"/>
    <mergeCell ref="C4:C5"/>
    <mergeCell ref="B4:B5"/>
    <mergeCell ref="C77:C81"/>
    <mergeCell ref="C66:C68"/>
    <mergeCell ref="C63:C65"/>
    <mergeCell ref="C69:C70"/>
    <mergeCell ref="C59:C62"/>
    <mergeCell ref="A1:J1"/>
    <mergeCell ref="B93:E93"/>
    <mergeCell ref="B48:B54"/>
    <mergeCell ref="B56:B57"/>
    <mergeCell ref="C15:C16"/>
    <mergeCell ref="B6:B16"/>
    <mergeCell ref="C9:C14"/>
    <mergeCell ref="C6:C8"/>
    <mergeCell ref="C19:C22"/>
    <mergeCell ref="C23:C25"/>
    <mergeCell ref="C26:C30"/>
    <mergeCell ref="C31:C37"/>
    <mergeCell ref="C40:C43"/>
    <mergeCell ref="C45:C47"/>
  </mergeCells>
  <phoneticPr fontId="18" type="noConversion"/>
  <pageMargins left="0.75" right="0.75" top="1" bottom="1" header="0.5" footer="0.5"/>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
  <sheetViews>
    <sheetView view="pageBreakPreview" zoomScaleNormal="100" zoomScaleSheetLayoutView="100" workbookViewId="0">
      <selection activeCell="C3" sqref="C3"/>
    </sheetView>
  </sheetViews>
  <sheetFormatPr defaultColWidth="10" defaultRowHeight="12.75" x14ac:dyDescent="0.2"/>
  <cols>
    <col min="1" max="1" width="6.7109375" style="11"/>
    <col min="2" max="2" width="16.42578125" style="11" customWidth="1"/>
    <col min="3" max="3" width="31.42578125" style="11" customWidth="1"/>
    <col min="4" max="4" width="11.7109375" style="11"/>
    <col min="5" max="5" width="18.140625" style="11"/>
    <col min="6" max="16384" width="10" style="11"/>
  </cols>
  <sheetData>
    <row r="1" spans="1:5" ht="45.95" customHeight="1" x14ac:dyDescent="0.2">
      <c r="A1" s="67" t="s">
        <v>46</v>
      </c>
      <c r="B1" s="68"/>
      <c r="C1" s="68"/>
      <c r="D1" s="68"/>
      <c r="E1" s="68"/>
    </row>
    <row r="2" spans="1:5" ht="44.1" customHeight="1" x14ac:dyDescent="0.2">
      <c r="A2" s="17" t="s">
        <v>47</v>
      </c>
      <c r="B2" s="17" t="s">
        <v>48</v>
      </c>
      <c r="C2" s="17" t="s">
        <v>49</v>
      </c>
      <c r="D2" s="18" t="s">
        <v>50</v>
      </c>
      <c r="E2" s="17" t="s">
        <v>43</v>
      </c>
    </row>
    <row r="3" spans="1:5" ht="24" x14ac:dyDescent="0.2">
      <c r="A3" s="14">
        <v>1</v>
      </c>
      <c r="B3" s="19" t="s">
        <v>51</v>
      </c>
      <c r="C3" s="20" t="s">
        <v>52</v>
      </c>
      <c r="D3" s="21">
        <v>1</v>
      </c>
      <c r="E3" s="69" t="s">
        <v>53</v>
      </c>
    </row>
    <row r="4" spans="1:5" ht="36.75" x14ac:dyDescent="0.2">
      <c r="A4" s="14">
        <v>2</v>
      </c>
      <c r="B4" s="20" t="s">
        <v>54</v>
      </c>
      <c r="C4" s="20" t="s">
        <v>55</v>
      </c>
      <c r="D4" s="21">
        <v>1.2</v>
      </c>
      <c r="E4" s="70"/>
    </row>
    <row r="5" spans="1:5" ht="25.5" x14ac:dyDescent="0.2">
      <c r="A5" s="14">
        <v>3</v>
      </c>
      <c r="B5" s="19" t="s">
        <v>56</v>
      </c>
      <c r="C5" s="20" t="s">
        <v>57</v>
      </c>
      <c r="D5" s="21">
        <v>1.3</v>
      </c>
      <c r="E5" s="70"/>
    </row>
    <row r="6" spans="1:5" x14ac:dyDescent="0.2">
      <c r="A6" s="14">
        <v>4</v>
      </c>
      <c r="B6" s="19" t="s">
        <v>58</v>
      </c>
      <c r="C6" s="19" t="s">
        <v>59</v>
      </c>
      <c r="D6" s="21">
        <v>1.5</v>
      </c>
      <c r="E6" s="70"/>
    </row>
  </sheetData>
  <mergeCells count="2">
    <mergeCell ref="A1:E1"/>
    <mergeCell ref="E3:E6"/>
  </mergeCells>
  <phoneticPr fontId="18"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view="pageBreakPreview" zoomScaleNormal="100" zoomScaleSheetLayoutView="100" workbookViewId="0">
      <selection activeCell="B4" sqref="B4:B5"/>
    </sheetView>
  </sheetViews>
  <sheetFormatPr defaultColWidth="10" defaultRowHeight="12.75" x14ac:dyDescent="0.2"/>
  <cols>
    <col min="1" max="1" width="19.42578125" style="11"/>
    <col min="2" max="2" width="14.85546875" style="11"/>
    <col min="3" max="3" width="7.85546875" style="11"/>
    <col min="4" max="4" width="16.85546875" style="11"/>
    <col min="5" max="5" width="11.42578125" style="11"/>
    <col min="6" max="16384" width="10" style="11"/>
  </cols>
  <sheetData>
    <row r="1" spans="1:5" ht="48.95" customHeight="1" x14ac:dyDescent="0.2">
      <c r="A1" s="58" t="s">
        <v>60</v>
      </c>
      <c r="B1" s="58"/>
      <c r="C1" s="58"/>
      <c r="D1" s="58"/>
      <c r="E1" s="58"/>
    </row>
    <row r="3" spans="1:5" ht="41.1" customHeight="1" x14ac:dyDescent="0.2">
      <c r="A3" s="71" t="s">
        <v>61</v>
      </c>
      <c r="B3" s="72"/>
      <c r="C3" s="12"/>
      <c r="D3" s="71" t="s">
        <v>62</v>
      </c>
      <c r="E3" s="72"/>
    </row>
    <row r="4" spans="1:5" ht="41.1" customHeight="1" x14ac:dyDescent="0.2">
      <c r="A4" s="13" t="s">
        <v>44</v>
      </c>
      <c r="B4" s="14">
        <v>35</v>
      </c>
      <c r="C4" s="12"/>
      <c r="D4" s="13" t="s">
        <v>44</v>
      </c>
      <c r="E4" s="14">
        <v>10</v>
      </c>
    </row>
    <row r="5" spans="1:5" ht="41.1" customHeight="1" x14ac:dyDescent="0.2">
      <c r="A5" s="13" t="s">
        <v>63</v>
      </c>
      <c r="B5" s="14">
        <v>15</v>
      </c>
      <c r="C5" s="12"/>
      <c r="D5" s="13" t="s">
        <v>63</v>
      </c>
      <c r="E5" s="14">
        <v>7</v>
      </c>
    </row>
    <row r="6" spans="1:5" ht="41.1" customHeight="1" x14ac:dyDescent="0.2">
      <c r="A6" s="15"/>
      <c r="B6" s="16"/>
      <c r="C6" s="12"/>
      <c r="D6" s="13" t="s">
        <v>64</v>
      </c>
      <c r="E6" s="14">
        <v>4</v>
      </c>
    </row>
    <row r="7" spans="1:5" ht="41.1" customHeight="1" x14ac:dyDescent="0.2">
      <c r="A7" s="15"/>
      <c r="B7" s="16"/>
      <c r="C7" s="12"/>
      <c r="D7" s="13" t="s">
        <v>65</v>
      </c>
      <c r="E7" s="14">
        <v>5</v>
      </c>
    </row>
    <row r="8" spans="1:5" ht="41.1" customHeight="1" x14ac:dyDescent="0.2">
      <c r="A8" s="15"/>
      <c r="B8" s="16"/>
      <c r="C8" s="12"/>
      <c r="D8" s="13" t="s">
        <v>66</v>
      </c>
      <c r="E8" s="14">
        <v>4</v>
      </c>
    </row>
  </sheetData>
  <mergeCells count="3">
    <mergeCell ref="A1:E1"/>
    <mergeCell ref="A3:B3"/>
    <mergeCell ref="D3:E3"/>
  </mergeCells>
  <phoneticPr fontId="1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
  <sheetViews>
    <sheetView view="pageBreakPreview" zoomScaleNormal="100" zoomScaleSheetLayoutView="100" workbookViewId="0">
      <selection activeCell="E4" sqref="E4"/>
    </sheetView>
  </sheetViews>
  <sheetFormatPr defaultColWidth="10" defaultRowHeight="12.75" x14ac:dyDescent="0.2"/>
  <cols>
    <col min="1" max="1" width="5.28515625" style="1"/>
    <col min="2" max="2" width="8.42578125" style="1"/>
    <col min="3" max="3" width="10.42578125" style="1"/>
    <col min="4" max="4" width="7.140625" style="1"/>
    <col min="5" max="5" width="55.140625" style="2" customWidth="1"/>
    <col min="6" max="16384" width="10" style="1"/>
  </cols>
  <sheetData>
    <row r="1" spans="1:5" ht="36.950000000000003" customHeight="1" x14ac:dyDescent="0.2">
      <c r="A1" s="67" t="s">
        <v>67</v>
      </c>
      <c r="B1" s="73"/>
      <c r="C1" s="73"/>
      <c r="D1" s="73"/>
      <c r="E1" s="73"/>
    </row>
    <row r="3" spans="1:5" ht="33" customHeight="1" x14ac:dyDescent="0.2">
      <c r="A3" s="3" t="s">
        <v>47</v>
      </c>
      <c r="B3" s="3" t="s">
        <v>68</v>
      </c>
      <c r="C3" s="3" t="s">
        <v>69</v>
      </c>
      <c r="D3" s="3" t="s">
        <v>70</v>
      </c>
      <c r="E3" s="3" t="s">
        <v>71</v>
      </c>
    </row>
    <row r="4" spans="1:5" ht="96.95" customHeight="1" x14ac:dyDescent="0.2">
      <c r="A4" s="4">
        <v>1</v>
      </c>
      <c r="B4" s="3" t="s">
        <v>72</v>
      </c>
      <c r="C4" s="5"/>
      <c r="D4" s="5"/>
      <c r="E4" s="6" t="s">
        <v>73</v>
      </c>
    </row>
    <row r="5" spans="1:5" ht="27" x14ac:dyDescent="0.2">
      <c r="A5" s="4">
        <v>2</v>
      </c>
      <c r="B5" s="3" t="s">
        <v>74</v>
      </c>
      <c r="C5" s="5"/>
      <c r="D5" s="5"/>
      <c r="E5" s="6" t="s">
        <v>75</v>
      </c>
    </row>
    <row r="6" spans="1:5" ht="30.95" customHeight="1" x14ac:dyDescent="0.2">
      <c r="A6" s="4">
        <v>3</v>
      </c>
      <c r="B6" s="3" t="s">
        <v>76</v>
      </c>
      <c r="C6" s="5"/>
      <c r="D6" s="5"/>
      <c r="E6" s="6" t="s">
        <v>77</v>
      </c>
    </row>
    <row r="7" spans="1:5" ht="57.95" customHeight="1" x14ac:dyDescent="0.2">
      <c r="A7" s="7">
        <v>4</v>
      </c>
      <c r="B7" s="8" t="s">
        <v>78</v>
      </c>
      <c r="C7" s="9"/>
      <c r="D7" s="9"/>
      <c r="E7" s="10" t="s">
        <v>79</v>
      </c>
    </row>
    <row r="8" spans="1:5" ht="48" x14ac:dyDescent="0.2">
      <c r="A8" s="7">
        <v>5</v>
      </c>
      <c r="B8" s="8" t="s">
        <v>80</v>
      </c>
      <c r="C8" s="9"/>
      <c r="D8" s="9"/>
      <c r="E8" s="10" t="s">
        <v>81</v>
      </c>
    </row>
    <row r="9" spans="1:5" ht="27" customHeight="1" x14ac:dyDescent="0.2">
      <c r="A9" s="7">
        <v>6</v>
      </c>
      <c r="B9" s="8" t="s">
        <v>82</v>
      </c>
      <c r="C9" s="9"/>
      <c r="D9" s="9"/>
      <c r="E9" s="10" t="s">
        <v>83</v>
      </c>
    </row>
    <row r="10" spans="1:5" ht="27" customHeight="1" x14ac:dyDescent="0.2">
      <c r="A10" s="7">
        <v>7</v>
      </c>
      <c r="B10" s="8" t="s">
        <v>34</v>
      </c>
      <c r="C10" s="9"/>
      <c r="D10" s="74" t="s">
        <v>84</v>
      </c>
      <c r="E10" s="75"/>
    </row>
  </sheetData>
  <mergeCells count="2">
    <mergeCell ref="A1:E1"/>
    <mergeCell ref="D10:E10"/>
  </mergeCells>
  <phoneticPr fontId="18"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定制软件开发服务费</vt:lpstr>
      <vt:lpstr>功能点清单详细列表 (2)</vt:lpstr>
      <vt:lpstr>功能点清单详细列表</vt:lpstr>
      <vt:lpstr>软件类别调整因子</vt:lpstr>
      <vt:lpstr>未调整功能点（UFP）数量</vt:lpstr>
      <vt:lpstr>直接非人力成本表</vt:lpstr>
      <vt:lpstr>直接非人力成本表!Print_Area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ferre lux</cp:lastModifiedBy>
  <dcterms:created xsi:type="dcterms:W3CDTF">2020-03-26T12:28:00Z</dcterms:created>
  <dcterms:modified xsi:type="dcterms:W3CDTF">2020-03-31T15:05:37Z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