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A24969B7-2D44-418B-8C98-4543BDBE1A3E}"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G16" i="2"/>
  <c r="E16" i="2"/>
  <c r="C16" i="2"/>
  <c r="B16" i="2"/>
  <c r="G15" i="2"/>
  <c r="E15" i="2"/>
  <c r="C15" i="2"/>
  <c r="B15" i="2"/>
  <c r="G14" i="2"/>
  <c r="E14" i="2"/>
  <c r="C14" i="2"/>
  <c r="B14" i="2"/>
  <c r="G13" i="2"/>
  <c r="E13" i="2"/>
  <c r="C13" i="2"/>
  <c r="B13" i="2"/>
  <c r="J8" i="2"/>
  <c r="G8" i="2"/>
  <c r="D8" i="2"/>
  <c r="A8" i="2"/>
  <c r="J5" i="2"/>
  <c r="D5" i="2"/>
  <c r="A5" i="2"/>
  <c r="G5" i="2" l="1"/>
  <c r="D17" i="2"/>
  <c r="H17" i="2" s="1"/>
  <c r="D34" i="2"/>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<sst xmlns="http://schemas.openxmlformats.org/spreadsheetml/2006/main" count="9303" uniqueCount="3821">
  <si>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</si>
  <si>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</si>
  <si>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</si>
  <si>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</si>
  <si>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</si>
  <si>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</si>
  <si>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</si>
  <si>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</si>
  <si>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</si>
  <si>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</si>
  <si>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</si>
  <si>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</si>
  <si>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</si>
  <si>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</si>
  <si>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</si>
  <si>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</si>
  <si>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</si>
  <si>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</si>
  <si>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</si>
  <si>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</si>
  <si>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</si>
  <si>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</si>
  <si>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</si>
  <si>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</si>
  <si>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</si>
  <si>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</si>
  <si>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</si>
  <si>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</si>
  <si>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</si>
  <si>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</si>
  <si>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</si>
  <si>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</si>
  <si>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</si>
  <si>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</si>
  <si>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</si>
  <si>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</si>
  <si>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</si>
  <si>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</si>
  <si>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</si>
  <si>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</si>
  <si>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</si>
  <si>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</si>
  <si>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</si>
  <si>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</si>
  <si>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</si>
  <si>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</si>
  <si>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</si>
  <si>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</si>
  <si>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</si>
  <si>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</si>
  <si>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</si>
  <si>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</si>
  <si>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</si>
  <si>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</si>
  <si>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</si>
  <si>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</si>
  <si>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</si>
  <si>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</si>
  <si>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</si>
  <si>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</si>
  <si>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</si>
  <si>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</si>
  <si>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</si>
  <si>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</si>
  <si>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</si>
  <si>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</si>
  <si>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</si>
  <si>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</si>
  <si>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</si>
  <si>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</si>
  <si>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</si>
  <si>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</si>
  <si>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</si>
  <si>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</si>
  <si>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</si>
  <si>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</si>
  <si>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</si>
  <si>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</si>
  <si>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</si>
  <si>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</si>
  <si>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</si>
  <si>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</si>
  <si>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</si>
  <si>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</si>
  <si>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</si>
  <si>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</si>
  <si>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</si>
  <si>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</si>
  <si>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</si>
  <si>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</si>
  <si>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</si>
  <si>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</si>
  <si>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</si>
  <si>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</si>
  <si>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</si>
  <si>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</si>
  <si>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</si>
  <si>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</si>
  <si>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</si>
  <si>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</si>
  <si>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</si>
  <si>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</si>
  <si>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</si>
  <si>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</si>
  <si>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</si>
  <si>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</si>
  <si>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</si>
  <si>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</si>
  <si>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</si>
  <si>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</si>
  <si>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</si>
  <si>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</si>
  <si>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</si>
  <si>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</si>
  <si>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</si>
  <si>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</si>
  <si>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</si>
  <si>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</si>
  <si>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</si>
  <si>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</si>
  <si>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</si>
  <si>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</si>
  <si>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</si>
  <si>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</si>
  <si>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</si>
  <si>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</si>
  <si>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</si>
  <si>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</si>
  <si>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</si>
  <si>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</si>
  <si>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</si>
  <si>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</si>
  <si>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</si>
  <si>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</si>
  <si>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</si>
  <si>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</si>
  <si>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</si>
  <si>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</si>
  <si>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</si>
  <si>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</si>
  <si>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</si>
  <si>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</si>
  <si>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</si>
  <si>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</si>
  <si>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</si>
  <si>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</si>
  <si>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</si>
  <si>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</si>
  <si>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</si>
  <si>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</si>
  <si>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</si>
  <si>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</si>
  <si>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</si>
  <si>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</si>
  <si>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</si>
  <si>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</si>
  <si>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</si>
  <si>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</si>
  <si>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</si>
  <si>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</si>
  <si>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</si>
  <si>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</si>
  <si>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</si>
  <si>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</si>
  <si>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</si>
  <si>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</si>
  <si>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</si>
  <si>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</si>
  <si>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</si>
  <si>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</si>
  <si>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</si>
  <si>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</si>
  <si>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</si>
  <si>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</si>
  <si>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</si>
  <si>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</si>
  <si>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</si>
  <si>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</si>
  <si>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</si>
  <si>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</si>
  <si>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</si>
  <si>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</si>
  <si>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</si>
  <si>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</si>
  <si>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</si>
  <si>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</si>
  <si>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</si>
  <si>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</si>
  <si>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</si>
  <si>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</si>
  <si>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</si>
  <si>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</si>
  <si>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</si>
  <si>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</si>
  <si>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</si>
  <si>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</si>
  <si>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</si>
  <si>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</si>
  <si>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</si>
  <si>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</si>
  <si>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</si>
  <si>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</si>
  <si>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</si>
  <si>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</si>
  <si>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</si>
  <si>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</si>
  <si>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</si>
  <si>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</si>
  <si>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</si>
  <si>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</si>
  <si>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</si>
  <si>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</si>
  <si>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</si>
  <si>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</si>
  <si>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</si>
  <si>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</si>
  <si>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</si>
  <si>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</si>
  <si>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</si>
  <si>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</si>
  <si>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</si>
  <si>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</si>
  <si>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</si>
  <si>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</si>
  <si>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</si>
  <si>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</si>
  <si>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</si>
  <si>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</si>
  <si>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</si>
  <si>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</si>
  <si>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</si>
  <si>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</si>
  <si>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</si>
  <si>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</si>
  <si>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</si>
  <si>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</si>
  <si>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</si>
  <si>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</si>
  <si>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</si>
  <si>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</si>
  <si>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</si>
  <si>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</si>
  <si>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</si>
  <si>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</si>
  <si>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</si>
  <si>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</si>
  <si>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</si>
  <si>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</si>
  <si>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</si>
  <si>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</si>
  <si>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</si>
  <si>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</si>
  <si>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</si>
  <si>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</si>
  <si>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</si>
  <si>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</si>
  <si>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</si>
  <si>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</si>
  <si>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</si>
  <si>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</si>
  <si>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</si>
  <si>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</si>
  <si>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</si>
  <si>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</si>
  <si>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</si>
  <si>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</si>
  <si>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</si>
  <si>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</si>
  <si>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</si>
  <si>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</si>
  <si>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</si>
  <si>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</si>
  <si>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</si>
  <si>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</si>
  <si>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</si>
  <si>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</si>
  <si>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</si>
  <si>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</si>
  <si>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</si>
  <si>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</si>
  <si>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</si>
  <si>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</si>
  <si>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</si>
  <si>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</si>
  <si>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</si>
  <si>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</si>
  <si>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</si>
  <si>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</si>
  <si>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</si>
  <si>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</si>
  <si>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</si>
  <si>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</si>
  <si>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</si>
  <si>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</si>
  <si>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</si>
  <si>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</si>
  <si>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</si>
  <si>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</si>
  <si>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</si>
  <si>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</si>
  <si>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</si>
  <si>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</si>
  <si>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</si>
  <si>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</si>
  <si>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</si>
  <si>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</si>
  <si>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</si>
  <si>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</si>
  <si>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</si>
  <si>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</si>
  <si>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</si>
  <si>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</si>
  <si>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</si>
  <si>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</si>
  <si>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</si>
  <si>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</si>
  <si>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</si>
  <si>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</si>
  <si>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</si>
  <si>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</si>
  <si>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</si>
  <si>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</si>
  <si>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</si>
  <si>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</si>
  <si>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</si>
  <si>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</si>
  <si>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</si>
  <si>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</si>
  <si>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</si>
  <si>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</si>
  <si>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</si>
  <si>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</si>
  <si>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</si>
  <si>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</si>
  <si>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</si>
  <si>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</si>
  <si>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</si>
  <si>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</si>
  <si>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</si>
  <si>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</si>
  <si>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</si>
  <si>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</si>
  <si>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</si>
  <si>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</si>
  <si>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</si>
  <si>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</si>
  <si>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</si>
  <si>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</si>
  <si>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</si>
  <si>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</si>
  <si>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</si>
  <si>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</si>
  <si>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</si>
  <si>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</si>
  <si>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</si>
  <si>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</si>
  <si>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</si>
  <si>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</si>
  <si>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</si>
  <si>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</si>
  <si>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</si>
  <si>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</si>
  <si>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</si>
  <si>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</si>
  <si>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</si>
  <si>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</si>
  <si>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</si>
  <si>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</si>
  <si>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</si>
  <si>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</si>
  <si>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</si>
  <si>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</si>
  <si>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</si>
  <si>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</si>
  <si>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</si>
  <si>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</si>
  <si>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</si>
  <si>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</si>
  <si>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</si>
  <si>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</si>
  <si>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</si>
  <si>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</si>
  <si>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</si>
  <si>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</si>
  <si>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</si>
  <si>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</si>
  <si>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</si>
  <si>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</si>
  <si>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</si>
  <si>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</si>
  <si>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</si>
  <si>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</si>
  <si>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</si>
  <si>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</si>
  <si>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</si>
  <si>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</si>
  <si>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</si>
  <si>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</si>
  <si>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</si>
  <si>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</si>
  <si>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</si>
  <si>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</si>
  <si>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</si>
  <si>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</si>
  <si>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</si>
  <si>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</si>
  <si>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</si>
  <si>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</si>
  <si>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</si>
  <si>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</si>
  <si>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</si>
  <si>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</si>
  <si>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</si>
  <si>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</si>
  <si>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</si>
  <si>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</si>
  <si>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</si>
  <si>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</si>
  <si>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</si>
  <si>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</si>
  <si>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</si>
  <si>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</si>
  <si>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</si>
  <si>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</si>
  <si>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</si>
  <si>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</si>
  <si>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</si>
  <si>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</si>
  <si>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</si>
  <si>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</si>
  <si>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</si>
  <si>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</si>
  <si>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</si>
  <si>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</si>
  <si>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</si>
  <si>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</si>
  <si>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</si>
  <si>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</si>
  <si>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</si>
  <si>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</si>
  <si>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</si>
  <si>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</si>
  <si>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</si>
  <si>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</si>
  <si>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</si>
  <si>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</si>
  <si>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</si>
  <si>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</si>
  <si>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</si>
  <si>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W7-001-remediation.</t>
  </si>
  <si>
    <t>W7-001</t>
  </si>
  <si>
    <t>Governed data foundation</t>
  </si>
  <si>
    <t>Implement secure data lake, catalog, lineage and ingestion foundation.</t>
  </si>
  <si>
    <t>Plans, contracts and local security/state-transition/idempotency tests prove no invalid document reaches embedding/indexing.</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</si>
  <si>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t>
  </si>
  <si>
    <t>READY FOR PRE-EDIT REVIEW — W7-001</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</si>
  <si>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</si>
  <si>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</si>
  <si>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</si>
  <si>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</si>
  <si>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</si>
  <si>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</si>
  <si>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</si>
  <si>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t>
  </si>
  <si>
    <t>READY FOR PRE-EDIT REVIEW — W7-002</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</si>
  <si>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</si>
  <si>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</si>
  <si>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</si>
  <si>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</si>
  <si>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</si>
  <si>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</si>
  <si>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</si>
  <si>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</si>
  <si>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t>
  </si>
  <si>
    <t>READY FOR PRE-EDIT REVIEW — W7-003</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</si>
  <si>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</si>
  <si>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</si>
  <si>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</si>
  <si>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</si>
  <si>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</si>
  <si>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</si>
  <si>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</si>
  <si>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</si>
  <si>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t>
  </si>
  <si>
    <t>READY FOR PRE-EDIT REVIEW — W7-004</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</si>
  <si>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</si>
  <si>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</si>
  <si>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W7-004.</t>
  </si>
  <si>
    <t>W7-LEARN-001</t>
  </si>
  <si>
    <t>Weekly learning</t>
  </si>
  <si>
    <t>Complete the Week 7 governed-data-platform teach-back.</t>
  </si>
  <si>
    <t>W7-001-remediation; W7-004</t>
  </si>
  <si>
    <t>Owner explains the Week 7 business story, data/control flow, failure boundaries and five interview answers.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</si>
  <si>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t>
  </si>
  <si>
    <t>READY FOR PRE-EDIT REVIEW — W7-LEARN-001</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</si>
  <si>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</si>
  <si>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</si>
  <si>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W7-LEARN-001.</t>
  </si>
  <si>
    <t>W8-001</t>
  </si>
  <si>
    <t>Week 8</t>
  </si>
  <si>
    <t>Serving architecture</t>
  </si>
  <si>
    <t>Define production serving architecture and adapter decision.</t>
  </si>
  <si>
    <t>An ADR-compatible topology identifies approved and conditional paths without provisioning.</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</si>
  <si>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t>
  </si>
  <si>
    <t>READY FOR PRE-EDIT REVIEW — W8-001</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</si>
  <si>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</si>
  <si>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</si>
  <si>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W8-001.</t>
  </si>
  <si>
    <t>W8-002</t>
  </si>
  <si>
    <t>Inference API</t>
  </si>
  <si>
    <t>Harden the existing FastAPI inference service.</t>
  </si>
  <si>
    <t>W7-001-remediation; W8-001</t>
  </si>
  <si>
    <t>The existing service has defined hardening tests and no duplicate API or security path.</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</si>
  <si>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t>
  </si>
  <si>
    <t>READY FOR PRE-EDIT REVIEW — W8-002</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</si>
  <si>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</si>
  <si>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</si>
  <si>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W8-002.</t>
  </si>
  <si>
    <t>W8-003</t>
  </si>
  <si>
    <t>Async orchestration</t>
  </si>
  <si>
    <t>Implement event-driven asynchronous inference and workflow orchestration.</t>
  </si>
  <si>
    <t>W7-001-remediation; W8-002</t>
  </si>
  <si>
    <t>Workflow contracts prove bounded behavior and preserve approval, tenant and provider boundaries.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</si>
  <si>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t>
  </si>
  <si>
    <t>READY FOR PRE-EDIT REVIEW — W8-003</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</si>
  <si>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</si>
  <si>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</si>
  <si>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W8-003.</t>
  </si>
  <si>
    <t>W8-004</t>
  </si>
  <si>
    <t>Capacity and cost</t>
  </si>
  <si>
    <t>Validate autoscaling, load, cost and optional serving-engine decisions.</t>
  </si>
  <si>
    <t>W7-001-remediation; W8-003</t>
  </si>
  <si>
    <t>Capacity/cost assumptions and conditional decisions are documented; owner-run results remain NOT RUN.</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</si>
  <si>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t>
  </si>
  <si>
    <t>READY FOR PRE-EDIT REVIEW — W8-004</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</si>
  <si>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</si>
  <si>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</si>
  <si>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W8-004.</t>
  </si>
  <si>
    <t>W8-LEARN-001</t>
  </si>
  <si>
    <t>Complete the Week 8 production-inference teach-back.</t>
  </si>
  <si>
    <t>W7-001-remediation; W8-004</t>
  </si>
  <si>
    <t>Owner explains the serving decision, safe request path, overload behavior and five interview answers.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</si>
  <si>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t>
  </si>
  <si>
    <t>READY FOR PRE-EDIT REVIEW — W8-LEARN-001</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</si>
  <si>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</si>
  <si>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</si>
  <si>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</si>
  <si>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</si>
  <si>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</si>
  <si>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</si>
  <si>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</si>
  <si>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</si>
  <si>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t>
  </si>
  <si>
    <t>READY FOR PRE-EDIT REVIEW — W9-001</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</si>
  <si>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</si>
  <si>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</si>
  <si>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W9-001.</t>
  </si>
  <si>
    <t>W9-002</t>
  </si>
  <si>
    <t>Experiment lineage</t>
  </si>
  <si>
    <t>Implement MLflow experiment, evaluation and lineage workflow.</t>
  </si>
  <si>
    <t>W7-001-remediation; W9-001</t>
  </si>
  <si>
    <t>A bounded local or approved managed MLflow pattern records privacy-safe reproducible lineage.</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</si>
  <si>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t>
  </si>
  <si>
    <t>READY FOR PRE-EDIT REVIEW — W9-002</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</si>
  <si>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</si>
  <si>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</si>
  <si>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W9-002.</t>
  </si>
  <si>
    <t>W9-003</t>
  </si>
  <si>
    <t>Model registry</t>
  </si>
  <si>
    <t>Implement SageMaker Model Registry approval and promotion.</t>
  </si>
  <si>
    <t>W7-001-remediation; W9-002</t>
  </si>
  <si>
    <t>Registry contracts and promotion/rollback identities fail closed on substitution or missing evidence.</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</si>
  <si>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t>
  </si>
  <si>
    <t>READY FOR PRE-EDIT REVIEW — W9-003</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</si>
  <si>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</si>
  <si>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</si>
  <si>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W9-003.</t>
  </si>
  <si>
    <t>W9-004</t>
  </si>
  <si>
    <t>Model supply chain</t>
  </si>
  <si>
    <t>Implement secure model CI/CD and supply-chain controls.</t>
  </si>
  <si>
    <t>W7-001-remediation; W9-003</t>
  </si>
  <si>
    <t>CI/CD design rejects unscanned, mutable, unlicensed, unattested or unapproved model artifacts.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</si>
  <si>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t>
  </si>
  <si>
    <t>READY FOR PRE-EDIT REVIEW — W9-004</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</si>
  <si>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</si>
  <si>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</si>
  <si>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W9-004.</t>
  </si>
  <si>
    <t>W9-LEARN-001</t>
  </si>
  <si>
    <t>Complete the Week 9 governed-MLOps teach-back.</t>
  </si>
  <si>
    <t>W7-001-remediation; W9-004</t>
  </si>
  <si>
    <t>Owner explains exact model identity, separation of duties, promotion and rollback with five interview answers.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</si>
  <si>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t>
  </si>
  <si>
    <t>READY FOR PRE-EDIT REVIEW — W9-LEARN-001</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</si>
  <si>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</si>
  <si>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</si>
  <si>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W9-LEARN-001.</t>
  </si>
  <si>
    <t>W10-001</t>
  </si>
  <si>
    <t>Week 10</t>
  </si>
  <si>
    <t>Hybrid retrieval</t>
  </si>
  <si>
    <t>Implement hybrid retrieval by extending the existing OpenSearch adapter.</t>
  </si>
  <si>
    <t>Hybrid retrieval contract preserves authorization, citations and deterministic normalized results.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</si>
  <si>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t>
  </si>
  <si>
    <t>READY FOR PRE-EDIT REVIEW — W10-001</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</si>
  <si>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</si>
  <si>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</si>
  <si>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W10-001.</t>
  </si>
  <si>
    <t>W10-002</t>
  </si>
  <si>
    <t>Reranking and parity</t>
  </si>
  <si>
    <t>Implement reranking, backend parity and retrieval load/cost proof.</t>
  </si>
  <si>
    <t>W7-001-remediation; W10-001</t>
  </si>
  <si>
    <t>Measured criteria govern reranker adoption; parity and authorization regressions fail closed.</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</si>
  <si>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t>
  </si>
  <si>
    <t>READY FOR PRE-EDIT REVIEW — W10-002</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</si>
  <si>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</si>
  <si>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</si>
  <si>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W10-002.</t>
  </si>
  <si>
    <t>W10-003</t>
  </si>
  <si>
    <t>RAG evaluation</t>
  </si>
  <si>
    <t>Implement RAG evaluation, safety regression and version governance.</t>
  </si>
  <si>
    <t>W7-001-remediation; W10-002</t>
  </si>
  <si>
    <t>GAP-05 is addressed only after owner-executed evidence; until then status remains NOT RUN.</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</si>
  <si>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t>
  </si>
  <si>
    <t>READY FOR PRE-EDIT REVIEW — W10-003</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</si>
  <si>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</si>
  <si>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</si>
  <si>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W10-003.</t>
  </si>
  <si>
    <t>W10-004</t>
  </si>
  <si>
    <t>AI operations</t>
  </si>
  <si>
    <t>Implement AI observability, drift, resilience and cost operations.</t>
  </si>
  <si>
    <t>W7-001-remediation; W10-003</t>
  </si>
  <si>
    <t>Telemetry contracts close correlation and privacy gaps without creating a second observability stack.</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</si>
  <si>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t>
  </si>
  <si>
    <t>READY FOR PRE-EDIT REVIEW — W10-004</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</si>
  <si>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</si>
  <si>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</si>
  <si>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W10-004.</t>
  </si>
  <si>
    <t>W10-LEARN-001</t>
  </si>
  <si>
    <t>Complete the Week 10 advanced-RAG and LLMOps teach-back.</t>
  </si>
  <si>
    <t>W7-001-remediation; W10-004</t>
  </si>
  <si>
    <t>Owner explains relevance, evaluation, drift, failure and cost trade-offs with five interview answers.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</si>
  <si>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t>
  </si>
  <si>
    <t>READY FOR PRE-EDIT REVIEW — W10-LEARN-001</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</si>
  <si>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</si>
  <si>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</si>
  <si>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W10-LEARN-001.</t>
  </si>
  <si>
    <t>W11-001</t>
  </si>
  <si>
    <t>Week 11</t>
  </si>
  <si>
    <t>AI reliability</t>
  </si>
  <si>
    <t>Implement AI SLI/SLO and error-budget governance.</t>
  </si>
  <si>
    <t>SLO and alert contracts are measurable; GAP-07, GAP-10 and GAP-14 stay open until owner evidence.</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</si>
  <si>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t>
  </si>
  <si>
    <t>READY FOR PRE-EDIT REVIEW — W11-001</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</si>
  <si>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</si>
  <si>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</si>
  <si>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W11-001.</t>
  </si>
  <si>
    <t>W11-002</t>
  </si>
  <si>
    <t>Chaos engineering</t>
  </si>
  <si>
    <t>Implement AWS FIS and controlled dependency-chaos framework.</t>
  </si>
  <si>
    <t>W7-001-remediation; W11-001</t>
  </si>
  <si>
    <t>Exercises are designed and locally validated; live FIS remains NOT RUN until separately approved.</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</si>
  <si>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t>
  </si>
  <si>
    <t>READY FOR PRE-EDIT REVIEW — W11-002</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</si>
  <si>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</si>
  <si>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</si>
  <si>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W11-002.</t>
  </si>
  <si>
    <t>W11-003</t>
  </si>
  <si>
    <t>Disaster recovery</t>
  </si>
  <si>
    <t>Implement backup, restore, index rebuild and multi-Region DR contracts.</t>
  </si>
  <si>
    <t>W7-001-remediation; W11-002</t>
  </si>
  <si>
    <t>Recovery plans bind exact identities and distinguish backup, restore, rebuild, rollback and teardown.</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</si>
  <si>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t>
  </si>
  <si>
    <t>READY FOR PRE-EDIT REVIEW — W11-003</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</si>
  <si>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</si>
  <si>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</si>
  <si>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W11-003.</t>
  </si>
  <si>
    <t>W11-004</t>
  </si>
  <si>
    <t>Incident operations</t>
  </si>
  <si>
    <t>Implement incident management, game day, runbooks and failure-proof runners.</t>
  </si>
  <si>
    <t>W7-001-remediation; W11-003</t>
  </si>
  <si>
    <t>Offline compatibility and failure-injection tests define the owner-run evidence boundary.</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</si>
  <si>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t>
  </si>
  <si>
    <t>READY FOR PRE-EDIT REVIEW — W11-004</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</si>
  <si>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</si>
  <si>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</si>
  <si>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W11-004.</t>
  </si>
  <si>
    <t>W11-LEARN-001</t>
  </si>
  <si>
    <t>Complete the Week 11 SRE, chaos and DR teach-back.</t>
  </si>
  <si>
    <t>W7-001-remediation; W11-004</t>
  </si>
  <si>
    <t>Owner explains SLOs, error budgets, chaos safety, RPO/RTO and incident response with five interview answers.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</si>
  <si>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t>
  </si>
  <si>
    <t>READY FOR PRE-EDIT REVIEW — W11-LEARN-001</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</si>
  <si>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</si>
  <si>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</si>
  <si>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</si>
  <si>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</si>
  <si>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</si>
  <si>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</si>
  <si>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</si>
  <si>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</si>
  <si>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t>
  </si>
  <si>
    <t>READY FOR PRE-EDIT REVIEW — W12-001</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</si>
  <si>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</si>
  <si>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</si>
  <si>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W12-001.</t>
  </si>
  <si>
    <t>W12-002</t>
  </si>
  <si>
    <t>Automated recovery</t>
  </si>
  <si>
    <t>Automate application/infrastructure rollback and validate DR recovery.</t>
  </si>
  <si>
    <t>W7-001-remediation; W12-001</t>
  </si>
  <si>
    <t>Application rollback, infrastructure rollback and DR remain separate, identity-bound automated workflows.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</si>
  <si>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t>
  </si>
  <si>
    <t>READY FOR PRE-EDIT REVIEW — W12-002</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</si>
  <si>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</si>
  <si>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</si>
  <si>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W12-002.</t>
  </si>
  <si>
    <t>W12-003</t>
  </si>
  <si>
    <t>Automated teardown</t>
  </si>
  <si>
    <t>Automate teardown, resource cleanliness and cost closure.</t>
  </si>
  <si>
    <t>W7-001-remediation; W12-002</t>
  </si>
  <si>
    <t>Automated workflow preserves exact approval, ordered teardown, native absence and delayed cost evidence.</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</si>
  <si>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t>
  </si>
  <si>
    <t>READY FOR PRE-EDIT REVIEW — W12-003</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</si>
  <si>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</si>
  <si>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</si>
  <si>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W12-003.</t>
  </si>
  <si>
    <t>W12-004</t>
  </si>
  <si>
    <t>Governance closure</t>
  </si>
  <si>
    <t>Prepare final governance, production-readiness and portfolio closure package.</t>
  </si>
  <si>
    <t>W7-001-remediation; W12-003</t>
  </si>
  <si>
    <t>The package truthfully reports readiness and preserves every pending or qualified gate.</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</si>
  <si>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t>
  </si>
  <si>
    <t>READY FOR PRE-EDIT REVIEW — W12-004</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</si>
  <si>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</si>
  <si>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</si>
  <si>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W12-004.</t>
  </si>
  <si>
    <t>W12-LEARN-001</t>
  </si>
  <si>
    <t>Complete the Week 12 capstone and Principal/Architect teach-back.</t>
  </si>
  <si>
    <t>W7-001-remediation; W12-004</t>
  </si>
  <si>
    <t>Owner delivers an interview-ready end-to-end narrative and answers architecture, security, SRE, cost and governance follow-ups.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</si>
  <si>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t>
  </si>
  <si>
    <t>READY FOR PRE-EDIT REVIEW — W12-LEARN-001</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</si>
  <si>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</si>
  <si>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</si>
  <si>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</si>
  <si>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</si>
  <si>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</si>
  <si>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</si>
  <si>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</si>
  <si>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</si>
  <si>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</si>
  <si>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</si>
  <si>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</si>
  <si>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</si>
  <si>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</si>
  <si>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</si>
  <si>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</si>
  <si>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</si>
  <si>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</si>
  <si>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</si>
  <si>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</si>
  <si>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</si>
  <si>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</si>
  <si>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</si>
  <si>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</si>
  <si>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</si>
  <si>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</si>
  <si>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</si>
  <si>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</si>
  <si>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</si>
  <si>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</si>
  <si>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</si>
  <si>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</si>
  <si>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</si>
  <si>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</si>
  <si>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</si>
  <si>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</si>
  <si>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</si>
  <si>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</si>
  <si>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</si>
  <si>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</si>
  <si>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</si>
  <si>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</si>
  <si>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</si>
  <si>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</si>
  <si>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</si>
  <si>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</si>
  <si>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W7-001-remediation is mandatory before W7-001 and remains a hard dependency for every Week 7–12 implementation task.</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</si>
  <si>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</si>
  <si>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</si>
  <si>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</si>
  <si>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Post-implementation learner information is mandatory in each new Main Prompt and is written only after implementation with owner evidence.</t>
  </si>
  <si>
    <t>The Excel tracker is owner managed. If it is open during a weekly task, report it but do not treat it as an implementation blocker and never edit it outside explicit tracker approval.</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</si>
  <si>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</si>
  <si>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</si>
  <si>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</si>
  <si>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</si>
  <si>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</si>
  <si>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</si>
  <si>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</si>
  <si>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</si>
  <si>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</si>
  <si>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</si>
  <si>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</si>
  <si>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</si>
  <si>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</si>
  <si>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</si>
  <si>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</si>
  <si>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</si>
  <si>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</si>
  <si>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</si>
  <si>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</si>
  <si>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</si>
  <si>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W7–W12 Extension Dashboard — evidence-led status; adding work does not inflate completion</t>
  </si>
  <si>
    <t>Extension readiness and evidence gates</t>
  </si>
  <si>
    <t>W7 remediation</t>
  </si>
  <si>
    <t>W6 carry-forward</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</si>
  <si>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</si>
  <si>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</si>
  <si>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</si>
  <si>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</si>
  <si>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</si>
  <si>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</si>
  <si>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</si>
  <si>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</si>
  <si>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</si>
  <si>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</si>
  <si>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</si>
  <si>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</si>
  <si>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</si>
  <si>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</si>
  <si>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</si>
  <si>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</si>
  <si>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</si>
  <si>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</si>
  <si>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</si>
  <si>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</si>
  <si>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</si>
  <si>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</si>
  <si>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</si>
  <si>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</si>
  <si>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</si>
  <si>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</si>
  <si>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</si>
  <si>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</si>
  <si>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</si>
  <si>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</si>
  <si>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</si>
  <si>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</si>
  <si>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</si>
  <si>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</si>
  <si>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</si>
  <si>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</si>
  <si>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</si>
  <si>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</si>
  <si>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</si>
  <si>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</si>
  <si>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</si>
  <si>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</si>
  <si>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</si>
  <si>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</si>
  <si>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</si>
  <si>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</si>
  <si>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</si>
  <si>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</si>
  <si>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</si>
  <si>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</si>
  <si>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</si>
  <si>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</si>
  <si>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</si>
  <si>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</si>
  <si>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</si>
  <si>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</si>
  <si>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</si>
  <si>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</si>
  <si>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</si>
  <si>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</si>
  <si>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</si>
  <si>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</si>
  <si>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</si>
  <si>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</si>
  <si>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</si>
  <si>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</si>
  <si>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</si>
  <si>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</si>
  <si>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</si>
  <si>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</si>
  <si>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</si>
  <si>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</si>
  <si>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</si>
  <si>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</si>
  <si>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</si>
  <si>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</si>
  <si>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</si>
  <si>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</si>
  <si>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</si>
  <si>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</si>
  <si>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</si>
  <si>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</si>
  <si>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</si>
  <si>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</si>
  <si>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</si>
  <si>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</si>
  <si>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</si>
  <si>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</si>
  <si>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</si>
  <si>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</si>
  <si>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</si>
  <si>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</si>
  <si>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</si>
  <si>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</si>
  <si>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</si>
  <si>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</si>
  <si>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</si>
  <si>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</si>
  <si>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</si>
  <si>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</si>
  <si>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</si>
  <si>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</si>
  <si>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</si>
  <si>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</si>
  <si>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</si>
  <si>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</si>
  <si>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</si>
  <si>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</si>
  <si>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</si>
  <si>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</si>
  <si>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</si>
  <si>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</si>
  <si>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</si>
  <si>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</si>
  <si>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</si>
  <si>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</si>
  <si>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</si>
  <si>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</si>
  <si>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</si>
  <si>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</si>
  <si>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</si>
  <si>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</si>
  <si>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</si>
  <si>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</si>
  <si>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</si>
  <si>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</si>
  <si>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</si>
  <si>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</si>
  <si>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</si>
  <si>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</si>
  <si>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</si>
  <si>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</si>
  <si>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</si>
  <si>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</si>
  <si>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</si>
  <si>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</si>
  <si>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</si>
  <si>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</si>
  <si>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</si>
  <si>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</si>
  <si>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</si>
  <si>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</si>
  <si>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</si>
  <si>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</si>
  <si>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</si>
  <si>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</si>
  <si>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</si>
  <si>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</si>
  <si>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</si>
  <si>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</si>
  <si>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</si>
  <si>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</si>
  <si>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</si>
  <si>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</si>
  <si>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</si>
  <si>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</si>
  <si>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</si>
  <si>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</si>
  <si>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</si>
  <si>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</si>
  <si>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</si>
  <si>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</si>
  <si>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</si>
  <si>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</si>
  <si>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</si>
  <si>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</si>
  <si>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</si>
  <si>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</si>
  <si>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</si>
  <si>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</si>
  <si>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</si>
  <si>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</si>
  <si>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</si>
  <si>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</si>
  <si>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</si>
  <si>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</si>
  <si>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</si>
  <si>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</si>
  <si>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</si>
  <si>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</si>
  <si>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</si>
  <si>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</si>
  <si>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</si>
  <si>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</si>
  <si>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</si>
  <si>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</si>
  <si>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</si>
  <si>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</si>
  <si>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</si>
  <si>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</si>
  <si>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</si>
  <si>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</si>
  <si>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</si>
  <si>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</si>
  <si>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</si>
  <si>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</si>
  <si>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</si>
  <si>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</si>
  <si>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</si>
  <si>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</si>
  <si>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</si>
  <si>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</si>
  <si>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</si>
  <si>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</si>
  <si>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</si>
  <si>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</si>
  <si>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</si>
  <si>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</si>
  <si>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</si>
  <si>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</si>
  <si>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</si>
  <si>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</si>
  <si>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</si>
  <si>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</si>
  <si>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</si>
  <si>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</si>
  <si>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</si>
  <si>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</si>
  <si>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</si>
  <si>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</si>
  <si>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</si>
  <si>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</si>
  <si>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</si>
  <si>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</si>
  <si>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</si>
  <si>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</si>
  <si>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</si>
  <si>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</si>
  <si>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</si>
  <si>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</si>
  <si>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</si>
  <si>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</si>
  <si>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</si>
  <si>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</si>
  <si>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</si>
  <si>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</si>
  <si>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</si>
  <si>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</si>
  <si>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</si>
  <si>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</si>
  <si>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</si>
  <si>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</si>
  <si>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</si>
  <si>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</si>
  <si>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</si>
  <si>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</si>
  <si>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</si>
  <si>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</si>
  <si>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</si>
  <si>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</si>
  <si>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</si>
  <si>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</si>
  <si>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</si>
  <si>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</si>
  <si>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</si>
  <si>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</si>
  <si>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</si>
  <si>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</si>
  <si>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</si>
  <si>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</si>
  <si>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</si>
  <si>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</si>
  <si>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</si>
  <si>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</si>
  <si>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</si>
  <si>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</si>
  <si>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</si>
  <si>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</si>
  <si>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</si>
  <si>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</si>
  <si>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</si>
  <si>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</si>
  <si>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</si>
  <si>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</si>
  <si>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</si>
  <si>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</si>
  <si>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</si>
  <si>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</si>
  <si>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</si>
  <si>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</si>
  <si>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</si>
  <si>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</si>
  <si>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</si>
  <si>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</si>
  <si>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</si>
  <si>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</si>
  <si>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</si>
  <si>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</si>
  <si>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</si>
  <si>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</si>
  <si>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</si>
  <si>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</si>
  <si>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</si>
  <si>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</si>
  <si>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</si>
  <si>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</si>
  <si>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</si>
  <si>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</si>
  <si>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</si>
  <si>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</si>
  <si>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</si>
  <si>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</si>
  <si>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</si>
  <si>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</si>
  <si>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</si>
  <si>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</si>
  <si>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</si>
  <si>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</si>
  <si>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</si>
  <si>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</si>
  <si>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</si>
  <si>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</si>
  <si>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</si>
  <si>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</si>
  <si>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</si>
  <si>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</si>
  <si>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</si>
  <si>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</si>
  <si>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</si>
  <si>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</si>
  <si>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</si>
  <si>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</si>
  <si>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</si>
  <si>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</si>
  <si>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</si>
  <si>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</si>
  <si>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</si>
  <si>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</si>
  <si>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</si>
  <si>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</si>
  <si>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</si>
  <si>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</si>
  <si>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</si>
  <si>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</si>
  <si>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</si>
  <si>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</si>
  <si>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</si>
  <si>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</si>
  <si>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</si>
  <si>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</si>
  <si>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</si>
  <si>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</si>
  <si>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</si>
  <si>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</si>
  <si>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</si>
  <si>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</si>
  <si>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</si>
  <si>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</si>
  <si>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</si>
  <si>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</si>
  <si>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</si>
  <si>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</si>
  <si>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</si>
  <si>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</si>
  <si>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</si>
  <si>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</si>
  <si>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</si>
  <si>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</si>
  <si>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</si>
  <si>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</si>
  <si>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</si>
  <si>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</si>
  <si>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</si>
  <si>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</si>
  <si>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</si>
  <si>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</si>
  <si>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</si>
  <si>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</si>
  <si>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</si>
  <si>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</si>
  <si>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</si>
  <si>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</si>
  <si>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</si>
  <si>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</si>
  <si>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</si>
  <si>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</si>
  <si>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</si>
  <si>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</si>
  <si>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</si>
  <si>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</si>
  <si>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</si>
  <si>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</si>
  <si>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</si>
  <si>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</si>
  <si>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</si>
  <si>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</si>
  <si>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</si>
  <si>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</si>
  <si>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</si>
  <si>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</si>
  <si>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</si>
  <si>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</si>
  <si>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</si>
  <si>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</si>
  <si>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</si>
  <si>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</si>
  <si>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</si>
  <si>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</si>
  <si>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</si>
  <si>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</si>
  <si>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</si>
  <si>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</si>
  <si>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</si>
  <si>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</si>
  <si>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</si>
  <si>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</si>
  <si>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</si>
  <si>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</si>
  <si>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</si>
  <si>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</si>
  <si>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</si>
  <si>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</si>
  <si>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</si>
  <si>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</si>
  <si>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</si>
  <si>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</si>
  <si>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</si>
  <si>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</si>
  <si>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</si>
  <si>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</si>
  <si>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</si>
  <si>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</si>
  <si>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</si>
  <si>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</si>
  <si>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</si>
  <si>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</si>
  <si>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</si>
  <si>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</si>
  <si>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</si>
  <si>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</si>
  <si>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</si>
  <si>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</si>
  <si>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</si>
  <si>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</si>
  <si>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</si>
  <si>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</si>
  <si>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</si>
  <si>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</si>
  <si>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</si>
  <si>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</si>
  <si>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</si>
  <si>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</si>
  <si>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</si>
  <si>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</si>
  <si>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</si>
  <si>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</si>
  <si>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</si>
  <si>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</si>
  <si>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</si>
  <si>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</si>
  <si>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</si>
  <si>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</si>
  <si>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</si>
  <si>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</si>
  <si>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</si>
  <si>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</si>
  <si>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</si>
  <si>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</si>
  <si>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</si>
  <si>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</si>
  <si>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</si>
  <si>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</si>
  <si>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</si>
  <si>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</si>
  <si>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</si>
  <si>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</si>
  <si>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</si>
  <si>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</si>
  <si>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</si>
  <si>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</si>
  <si>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</si>
  <si>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</si>
  <si>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</si>
  <si>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</si>
  <si>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</si>
  <si>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</si>
  <si>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</si>
  <si>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</si>
  <si>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</si>
  <si>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</si>
  <si>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</si>
  <si>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</si>
  <si>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</si>
  <si>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</si>
  <si>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</si>
  <si>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</si>
  <si>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</si>
  <si>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</si>
  <si>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</si>
  <si>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</si>
  <si>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</si>
  <si>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</si>
  <si>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</si>
  <si>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</si>
  <si>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</si>
  <si>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</si>
  <si>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</si>
  <si>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</si>
  <si>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</si>
  <si>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</si>
  <si>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</si>
  <si>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</si>
  <si>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</si>
  <si>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</si>
  <si>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</si>
  <si>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</si>
  <si>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</si>
  <si>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</si>
  <si>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</si>
  <si>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</si>
  <si>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</si>
  <si>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</si>
  <si>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</si>
  <si>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</si>
  <si>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</si>
  <si>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</si>
  <si>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</si>
  <si>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</si>
  <si>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</si>
  <si>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</si>
  <si>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</si>
  <si>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</si>
  <si>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</si>
  <si>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</si>
  <si>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</si>
  <si>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</si>
  <si>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</si>
  <si>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</si>
  <si>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</si>
  <si>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</si>
  <si>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</si>
  <si>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</si>
  <si>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</si>
  <si>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</si>
  <si>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</si>
  <si>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</si>
  <si>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</si>
  <si>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</si>
  <si>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</si>
  <si>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</si>
  <si>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</si>
  <si>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</si>
  <si>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</si>
  <si>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</si>
  <si>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</si>
  <si>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</si>
  <si>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</si>
  <si>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</si>
  <si>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</si>
  <si>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</si>
  <si>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</si>
  <si>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</si>
  <si>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</si>
  <si>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</si>
  <si>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</si>
  <si>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</si>
  <si>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</si>
  <si>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</si>
  <si>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</si>
  <si>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</si>
  <si>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</si>
  <si>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</si>
  <si>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</si>
  <si>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</si>
  <si>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</si>
  <si>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</si>
  <si>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</si>
  <si>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</si>
  <si>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</si>
  <si>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</si>
  <si>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</si>
  <si>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</si>
  <si>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</si>
  <si>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</si>
  <si>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</si>
  <si>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</si>
  <si>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</si>
  <si>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</si>
  <si>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</si>
  <si>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</si>
  <si>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</si>
  <si>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</si>
  <si>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</si>
  <si>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</si>
  <si>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</si>
  <si>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</si>
  <si>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</si>
  <si>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</si>
  <si>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</si>
  <si>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</si>
  <si>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</si>
  <si>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</si>
  <si>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</si>
  <si>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</si>
  <si>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</si>
  <si>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</si>
  <si>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</si>
  <si>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</si>
  <si>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</si>
  <si>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</si>
  <si>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</si>
  <si>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</si>
  <si>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</si>
  <si>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</si>
  <si>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</si>
  <si>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</si>
  <si>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</si>
  <si>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</si>
  <si>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</si>
  <si>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</si>
  <si>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</si>
  <si>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</si>
  <si>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</si>
  <si>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</si>
  <si>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</si>
  <si>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</si>
  <si>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</si>
  <si>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</si>
  <si>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</si>
  <si>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</si>
  <si>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</si>
  <si>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</si>
  <si>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</si>
  <si>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</si>
  <si>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</si>
  <si>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</si>
  <si>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</si>
  <si>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</si>
  <si>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</si>
  <si>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</si>
  <si>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</si>
  <si>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</si>
  <si>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</si>
  <si>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</si>
  <si>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</si>
  <si>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</si>
  <si>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</si>
  <si>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</si>
  <si>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</si>
  <si>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</si>
  <si>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</si>
  <si>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</si>
  <si>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</si>
  <si>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</si>
  <si>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</si>
  <si>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</si>
  <si>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</si>
  <si>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</si>
  <si>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</si>
  <si>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</si>
  <si>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</si>
  <si>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</si>
  <si>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</si>
  <si>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</si>
  <si>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</si>
  <si>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</si>
  <si>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</si>
  <si>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</si>
  <si>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</si>
  <si>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</si>
  <si>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</si>
  <si>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</si>
  <si>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</si>
  <si>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</si>
  <si>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</si>
  <si>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</si>
  <si>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</si>
  <si>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</si>
  <si>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</si>
  <si>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</si>
  <si>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</si>
  <si>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</si>
  <si>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</si>
  <si>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</si>
  <si>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</si>
  <si>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</si>
  <si>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</si>
  <si>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</si>
  <si>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</si>
  <si>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</si>
  <si>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</si>
  <si>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</si>
  <si>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</si>
  <si>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</si>
  <si>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</si>
  <si>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</si>
  <si>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</si>
  <si>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</si>
  <si>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</si>
  <si>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</si>
  <si>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</si>
  <si>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</si>
  <si>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</si>
  <si>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</si>
  <si>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</si>
  <si>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</si>
  <si>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</si>
  <si>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</si>
  <si>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</si>
  <si>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</si>
  <si>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</si>
  <si>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</si>
  <si>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</si>
  <si>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</si>
  <si>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</si>
  <si>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</si>
  <si>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</si>
  <si>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</si>
  <si>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</si>
  <si>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</si>
  <si>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</si>
  <si>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</si>
  <si>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</si>
  <si>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</si>
  <si>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</si>
  <si>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</si>
  <si>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</si>
  <si>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</si>
  <si>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</si>
  <si>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</si>
  <si>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</si>
  <si>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</si>
  <si>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</si>
  <si>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</si>
  <si>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</si>
  <si>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</si>
  <si>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</si>
  <si>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</si>
  <si>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</si>
  <si>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</si>
  <si>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</si>
  <si>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</si>
  <si>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</si>
  <si>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</si>
  <si>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</si>
  <si>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</si>
  <si>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</si>
  <si>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</si>
  <si>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</si>
  <si>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</si>
  <si>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</si>
  <si>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</si>
  <si>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</si>
  <si>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</si>
  <si>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</si>
  <si>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</si>
  <si>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</si>
  <si>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</si>
  <si>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</si>
  <si>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</si>
  <si>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</si>
  <si>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</si>
  <si>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</si>
  <si>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</si>
  <si>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</si>
  <si>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</si>
  <si>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</si>
  <si>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</si>
  <si>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</si>
  <si>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</si>
  <si>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</si>
  <si>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</si>
  <si>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</si>
  <si>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</si>
  <si>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</si>
  <si>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</si>
  <si>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</si>
  <si>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</si>
  <si>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</si>
  <si>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</si>
  <si>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</si>
  <si>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</si>
  <si>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</si>
  <si>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</si>
  <si>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</si>
  <si>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</si>
  <si>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</si>
  <si>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</si>
  <si>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</si>
  <si>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</si>
  <si>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</si>
  <si>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</si>
  <si>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</si>
  <si>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</si>
  <si>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</si>
  <si>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</si>
  <si>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</si>
  <si>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</si>
  <si>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</si>
  <si>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</si>
  <si>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</si>
  <si>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</si>
  <si>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</si>
  <si>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</si>
  <si>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</si>
  <si>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</si>
  <si>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</si>
  <si>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</si>
  <si>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</si>
  <si>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</si>
  <si>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</si>
  <si>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</si>
  <si>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</si>
  <si>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</si>
  <si>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</si>
  <si>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</si>
  <si>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</si>
  <si>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</si>
  <si>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</si>
  <si>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</si>
  <si>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</si>
  <si>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</si>
  <si>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</si>
  <si>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</si>
  <si>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</si>
  <si>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</si>
  <si>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</si>
  <si>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</si>
  <si>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</si>
  <si>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</si>
  <si>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</si>
  <si>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</si>
  <si>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</si>
  <si>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</si>
  <si>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</si>
  <si>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</si>
  <si>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</si>
  <si>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</si>
  <si>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</si>
  <si>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</si>
  <si>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</si>
  <si>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</si>
  <si>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</si>
  <si>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</si>
  <si>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</si>
  <si>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</si>
  <si>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</si>
  <si>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</si>
  <si>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</si>
  <si>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</si>
  <si>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</si>
  <si>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</si>
  <si>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</si>
  <si>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</si>
  <si>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</si>
  <si>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</si>
  <si>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</si>
  <si>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</si>
  <si>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</si>
  <si>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</si>
  <si>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</si>
  <si>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</si>
  <si>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</si>
  <si>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</si>
  <si>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</si>
  <si>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</si>
  <si>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</si>
  <si>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</si>
  <si>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</si>
  <si>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</si>
  <si>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</si>
  <si>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</si>
  <si>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</si>
  <si>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</si>
  <si>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</si>
  <si>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</si>
  <si>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</si>
  <si>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</si>
  <si>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</si>
  <si>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</si>
  <si>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</si>
  <si>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</si>
  <si>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</si>
  <si>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</si>
  <si>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</si>
  <si>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</si>
  <si>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</si>
  <si>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</si>
  <si>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</si>
  <si>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</si>
  <si>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</si>
  <si>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</si>
  <si>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</si>
  <si>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</si>
  <si>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</si>
  <si>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</si>
  <si>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</si>
  <si>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</si>
  <si>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</si>
  <si>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</si>
  <si>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</si>
  <si>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</si>
  <si>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</si>
  <si>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</si>
  <si>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</si>
  <si>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</si>
  <si>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</si>
  <si>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</si>
  <si>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</si>
  <si>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</si>
  <si>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</si>
  <si>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</si>
  <si>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</si>
  <si>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</si>
  <si>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</si>
  <si>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</si>
  <si>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</si>
  <si>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</si>
  <si>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</si>
  <si>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</si>
  <si>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</si>
  <si>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</si>
  <si>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</si>
  <si>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</si>
  <si>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</si>
  <si>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</si>
  <si>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</si>
  <si>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</si>
  <si>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</si>
  <si>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</si>
  <si>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</si>
  <si>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</si>
  <si>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</si>
  <si>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</si>
  <si>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</si>
  <si>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</si>
  <si>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</si>
  <si>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</si>
  <si>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</si>
  <si>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docs/test-evidence/W7-001-remediation.md</t>
  </si>
  <si>
    <t>DEC-W7-01</t>
  </si>
  <si>
    <t>Append-only remediation records; preserve every W6 historical classification and hash.</t>
  </si>
  <si>
    <t>Added in v1.4.0. W7-001-remediation remains a hard dependency.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</si>
  <si>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t>
  </si>
  <si>
    <t>Documents need deterministic identity, ownership, validation and quarantine before embedding or indexing.</t>
  </si>
  <si>
    <t>DATA-004,RES-001</t>
  </si>
  <si>
    <t>docs/test-evidence/W7-001.md</t>
  </si>
  <si>
    <t>DEC-W7-02</t>
  </si>
  <si>
    <t>Disable ingestion handoff; retain source/evidence; remove only exact new sandbox resources after approved teardown.</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</si>
  <si>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t>
  </si>
  <si>
    <t>Deterministic quality gates prevent corrupt, duplicated or cross-tenant data from reaching retrieval.</t>
  </si>
  <si>
    <t>DATA-005,DQ-001</t>
  </si>
  <si>
    <t>docs/test-evidence/W7-002.md</t>
  </si>
  <si>
    <t>DEC-W7-03</t>
  </si>
  <si>
    <t>Stop replay, preserve checkpoints and quarantine, and restore the last approved processing contract.</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</si>
  <si>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t>
  </si>
  <si>
    <t>Sensitive data must be governed before embedding and deletions must propagate exactly across source and index layers.</t>
  </si>
  <si>
    <t>PRIV-002,RET-002,DEST-002</t>
  </si>
  <si>
    <t>docs/test-evidence/W7-003.md</t>
  </si>
  <si>
    <t>DEC-W7-04</t>
  </si>
  <si>
    <t>Revoke release, quarantine affected versions, preserve evidence and restore last approved index manifest.</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</si>
  <si>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t>
  </si>
  <si>
    <t>A document-RAG platform should not operate unused feature-store infrastructure.</t>
  </si>
  <si>
    <t>FEATURE-001,COST-003</t>
  </si>
  <si>
    <t>docs/test-evidence/W7-004.md</t>
  </si>
  <si>
    <t>DEC-W7-05</t>
  </si>
  <si>
    <t>Disable conditional integration and remove only exact feature resources under a reviewed teardown plan.</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</si>
  <si>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t>
  </si>
  <si>
    <t>The owner must explain lineage, quality, privacy, replay and feature-management trade-offs.</t>
  </si>
  <si>
    <t>docs/learning/W7-learning-review.md</t>
  </si>
  <si>
    <t>DEC-W7-LEARN</t>
  </si>
  <si>
    <t>Revise only through the approved documentation workflow.</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</si>
  <si>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t>
  </si>
  <si>
    <t>Each model class needs an explicit, least-privilege and reversible serving topology.</t>
  </si>
  <si>
    <t>SERVE-001,AWS-003</t>
  </si>
  <si>
    <t>docs/test-evidence/W8-001.md</t>
  </si>
  <si>
    <t>DEC-W8-01</t>
  </si>
  <si>
    <t>Supersede only through a reviewed serving ADR; no resource exists from design.</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</si>
  <si>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t>
  </si>
  <si>
    <t>Production inference should extend the governed API rather than create a duplicate entry point.</t>
  </si>
  <si>
    <t>IDENT-001,SERVE-002</t>
  </si>
  <si>
    <t>docs/test-evidence/W8-002.md</t>
  </si>
  <si>
    <t>DEC-W8-02</t>
  </si>
  <si>
    <t>Restore exact known-good API image/configuration and verify health/security gates.</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</si>
  <si>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t>
  </si>
  <si>
    <t>Long-running work needs typed, idempotent, auditable and bounded state transitions.</t>
  </si>
  <si>
    <t>ORCH-001,COST-004</t>
  </si>
  <si>
    <t>docs/test-evidence/W8-003.md</t>
  </si>
  <si>
    <t>DEC-W8-03</t>
  </si>
  <si>
    <t>Stop new events, drain or dead-letter exact work, and run approved compensating actions.</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</si>
  <si>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t>
  </si>
  <si>
    <t>Serving capacity claims need bounded demand, saturation and cost evidence.</t>
  </si>
  <si>
    <t>CAP-001,COST-005</t>
  </si>
  <si>
    <t>docs/test-evidence/W8-004.md</t>
  </si>
  <si>
    <t>DEC-W8-04</t>
  </si>
  <si>
    <t>Restore prior scaling/configuration; conditional engines remain disabled unless approved.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</si>
  <si>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t>
  </si>
  <si>
    <t>The owner must defend serving, API, orchestration, scaling and cost decisions.</t>
  </si>
  <si>
    <t>docs/learning/W8-learning-review.md</t>
  </si>
  <si>
    <t>DEC-W8-LEARN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</si>
  <si>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t>
  </si>
  <si>
    <t>Owner-managed models need immutable inputs, bounded jobs and safe supply-chain controls.</t>
  </si>
  <si>
    <t>TRAIN-001,COST-006</t>
  </si>
  <si>
    <t>docs/test-evidence/W9-001.md</t>
  </si>
  <si>
    <t>DEC-W9-01</t>
  </si>
  <si>
    <t>Stop exact job, preserve logs/artifacts, clean failed resources and retain known-good model identity.</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</si>
  <si>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t>
  </si>
  <si>
    <t>Experiments must be reproducible without conflating metrics with deployment approval.</t>
  </si>
  <si>
    <t>MLFLOW-001,RET-003</t>
  </si>
  <si>
    <t>docs/test-evidence/W9-002.md</t>
  </si>
  <si>
    <t>DEC-W9-02</t>
  </si>
  <si>
    <t>Disable tracking integration and retain/export only approved redacted lineage.</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</si>
  <si>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t>
  </si>
  <si>
    <t>Promotion must bind to an exact reviewed package, not a mutable model label.</t>
  </si>
  <si>
    <t>REGISTRY-001</t>
  </si>
  <si>
    <t>docs/test-evidence/W9-003.md</t>
  </si>
  <si>
    <t>DEC-W9-03</t>
  </si>
  <si>
    <t>Restore exact approved model package; preserve failed candidate and audit evidence.</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</si>
  <si>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t>
  </si>
  <si>
    <t>Model artifacts require the same immutable, scanned, attested and policy-bound discipline as application images.</t>
  </si>
  <si>
    <t>SUPPLY-002,GHA-002</t>
  </si>
  <si>
    <t>docs/test-evidence/W9-004.md</t>
  </si>
  <si>
    <t>DEC-W9-04</t>
  </si>
  <si>
    <t>Block candidate, restore exact known-good package/image, and preserve vulnerability/provenance evidence.</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</si>
  <si>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t>
  </si>
  <si>
    <t>The owner must explain training, experiment lineage, registry approval and model supply-chain controls.</t>
  </si>
  <si>
    <t>docs/learning/W9-learning-review.md</t>
  </si>
  <si>
    <t>DEC-W9-LEARN</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</si>
  <si>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t>
  </si>
  <si>
    <t>Keyword and vector evidence should combine without creating a second RAG stack.</t>
  </si>
  <si>
    <t>RAG-002</t>
  </si>
  <si>
    <t>docs/test-evidence/W10-001.md</t>
  </si>
  <si>
    <t>DEC-W10-01</t>
  </si>
  <si>
    <t>Disable hybrid mode and restore the exact approved retrieval configuration/index identity.</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</si>
  <si>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t>
  </si>
  <si>
    <t>Reranking is useful only when it measurably improves relevance within latency and cost bounds.</t>
  </si>
  <si>
    <t>RERANK-001,COST-007</t>
  </si>
  <si>
    <t>docs/test-evidence/W10-002.md</t>
  </si>
  <si>
    <t>DEC-W10-02</t>
  </si>
  <si>
    <t>Disable reranker, restore prior retrieval configuration, and retain comparison evidence.</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</si>
  <si>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t>
  </si>
  <si>
    <t>Production claims require a live privacy-safe golden set and immutable evaluation identities.</t>
  </si>
  <si>
    <t>EVAL-002,PRIV-003</t>
  </si>
  <si>
    <t>docs/test-evidence/W10-003.md</t>
  </si>
  <si>
    <t>DEC-W10-03</t>
  </si>
  <si>
    <t>Restore exact known-good RAG configuration and block failed candidate identities.</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</si>
  <si>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t>
  </si>
  <si>
    <t>Model and RAG behavior must be diagnosable without retaining sensitive payloads.</t>
  </si>
  <si>
    <t>OBS-002,RET-004</t>
  </si>
  <si>
    <t>docs/test-evidence/W10-004.md</t>
  </si>
  <si>
    <t>DEC-W10-04</t>
  </si>
  <si>
    <t>Disable new exporters/logging, preserve safe evidence and retain existing telemetry path.</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</si>
  <si>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t>
  </si>
  <si>
    <t>The owner must explain hybrid retrieval, reranking, evaluation and privacy-safe operations.</t>
  </si>
  <si>
    <t>docs/learning/W10-learning-review.md</t>
  </si>
  <si>
    <t>DEC-W10-LEARN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</si>
  <si>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t>
  </si>
  <si>
    <t>Release decisions need user-centered reliability and quality objectives backed by evaluable telemetry.</t>
  </si>
  <si>
    <t>SLO-002,ALERT-001</t>
  </si>
  <si>
    <t>docs/test-evidence/W11-001.md</t>
  </si>
  <si>
    <t>DEC-W11-01</t>
  </si>
  <si>
    <t>Restore prior thresholds only through reviewed policy/runbook change.</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</si>
  <si>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t>
  </si>
  <si>
    <t>Broader failures must be exercised with exact targets, stop alarms and bounded recovery objectives.</t>
  </si>
  <si>
    <t>FIS-002,RES-002</t>
  </si>
  <si>
    <t>docs/test-evidence/W11-002.md</t>
  </si>
  <si>
    <t>DEC-W11-02</t>
  </si>
  <si>
    <t>Stop exact experiment, restore dependencies/configuration, verify health and reconcile residue.</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</si>
  <si>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t>
  </si>
  <si>
    <t>Rollback is not disaster recovery; state, data and indexes need independent recoverability.</t>
  </si>
  <si>
    <t>DR-001,RPO-001</t>
  </si>
  <si>
    <t>docs/test-evidence/W11-003.md</t>
  </si>
  <si>
    <t>DEC-W11-03</t>
  </si>
  <si>
    <t>Abort restore on identity or scope mismatch; preserve original state and recovery evidence.</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</si>
  <si>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t>
  </si>
  <si>
    <t>Operators need accountable response and automation that cannot emit PASS after command failure.</t>
  </si>
  <si>
    <t>INC-001,OPS-001</t>
  </si>
  <si>
    <t>docs/test-evidence/W11-004.md</t>
  </si>
  <si>
    <t>DEC-W11-04</t>
  </si>
  <si>
    <t>Disable defective runner/playbook, retain failed evidence and return to last validated runbook.</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</si>
  <si>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t>
  </si>
  <si>
    <t>The owner must distinguish availability, resilience, rollback, restore and disaster recovery.</t>
  </si>
  <si>
    <t>docs/learning/W11-learning-review.md</t>
  </si>
  <si>
    <t>DEC-W11-LEARN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</si>
  <si>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t>
  </si>
  <si>
    <t>The final operating model must execute approved immutable plans without ad-hoc manual deployment.</t>
  </si>
  <si>
    <t>GHA-003,TFC-001,PROD-001</t>
  </si>
  <si>
    <t>docs/test-evidence/W12-001.md</t>
  </si>
  <si>
    <t>DEC-W12-01</t>
  </si>
  <si>
    <t>Freeze workflow, preserve run evidence and invoke only the separately approved rollback workflow.</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</si>
  <si>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t>
  </si>
  <si>
    <t>Recovery must restore exact known-good identities without manual intervention disguised as automation.</t>
  </si>
  <si>
    <t>ROLLBACK-002,DR-002</t>
  </si>
  <si>
    <t>docs/test-evidence/W12-002.md</t>
  </si>
  <si>
    <t>DEC-W12-02</t>
  </si>
  <si>
    <t>Stop automation, preserve partial state, reconcile read-only and resume only with fresh approval.</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</si>
  <si>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t>
  </si>
  <si>
    <t>A disposable platform is complete only when approved automation proves native absence and billing closure.</t>
  </si>
  <si>
    <t>DEST-003,COST-008,KMS-003</t>
  </si>
  <si>
    <t>docs/test-evidence/W12-003.md</t>
  </si>
  <si>
    <t>DEC-W12-03</t>
  </si>
  <si>
    <t>Deletion is not rolled back; stop before uncertain targets and restore only from approved backups where supported.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</si>
  <si>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t>
  </si>
  <si>
    <t>Production readiness is an evidence decision, not a label inferred from implementation.</t>
  </si>
  <si>
    <t>PROD-002,DOC-001</t>
  </si>
  <si>
    <t>docs/test-evidence/W12-004.md</t>
  </si>
  <si>
    <t>DEC-W12-04</t>
  </si>
  <si>
    <t>Withdraw readiness claim, preserve package, and reopen exact failed or missing gates.</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</si>
  <si>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t>
  </si>
  <si>
    <t>The owner must present the entire platform as a governed business, architecture and operations story.</t>
  </si>
  <si>
    <t>docs/learning/W12-learning-review.md</t>
  </si>
  <si>
    <t>DEC-W12-LEARN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</si>
  <si>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</si>
  <si>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</si>
  <si>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</si>
  <si>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</si>
  <si>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</si>
  <si>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</si>
  <si>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</si>
  <si>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</si>
  <si>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</si>
  <si>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</si>
  <si>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</si>
  <si>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</si>
  <si>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</si>
  <si>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</si>
  <si>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</si>
  <si>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</si>
  <si>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</si>
  <si>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</si>
  <si>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</si>
  <si>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</si>
  <si>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</si>
  <si>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</si>
  <si>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</si>
  <si>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</si>
  <si>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</si>
  <si>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</si>
  <si>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</si>
  <si>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</si>
  <si>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</si>
  <si>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</si>
  <si>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</si>
  <si>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</si>
  <si>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</si>
  <si>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</si>
  <si>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</si>
  <si>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</si>
  <si>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</si>
  <si>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</si>
  <si>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</si>
  <si>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</si>
  <si>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</si>
  <si>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</si>
  <si>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</si>
  <si>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</si>
  <si>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</si>
  <si>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</si>
  <si>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</si>
  <si>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</si>
  <si>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</si>
  <si>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</si>
  <si>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</si>
  <si>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</si>
  <si>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</si>
  <si>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</si>
  <si>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</si>
  <si>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</si>
  <si>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</si>
  <si>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</si>
  <si>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</si>
  <si>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</si>
  <si>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</si>
  <si>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</si>
  <si>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</si>
  <si>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</si>
  <si>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</si>
  <si>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</si>
  <si>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</si>
  <si>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</si>
  <si>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</si>
  <si>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</si>
  <si>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</si>
  <si>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</si>
  <si>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</si>
  <si>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</si>
  <si>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</si>
  <si>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</si>
  <si>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</si>
  <si>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</si>
  <si>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</si>
  <si>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</si>
  <si>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</si>
  <si>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</si>
  <si>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</si>
  <si>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</si>
  <si>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</si>
  <si>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</si>
  <si>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</si>
  <si>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</si>
  <si>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</si>
  <si>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</si>
  <si>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</si>
  <si>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</si>
  <si>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</si>
  <si>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</si>
  <si>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</si>
  <si>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</si>
  <si>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</si>
  <si>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</si>
  <si>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</si>
  <si>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</si>
  <si>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</si>
  <si>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</si>
  <si>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</si>
  <si>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</si>
  <si>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</si>
  <si>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</si>
  <si>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</si>
  <si>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</si>
  <si>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</si>
  <si>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</si>
  <si>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</si>
  <si>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</si>
  <si>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</si>
  <si>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</si>
  <si>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</si>
  <si>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</si>
  <si>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</si>
  <si>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</si>
  <si>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</si>
  <si>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</si>
  <si>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</si>
  <si>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</si>
  <si>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</si>
  <si>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</si>
  <si>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</si>
  <si>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</si>
  <si>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</si>
  <si>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</si>
  <si>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</si>
  <si>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</si>
  <si>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</si>
  <si>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</si>
  <si>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</si>
  <si>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</si>
  <si>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</si>
  <si>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</si>
  <si>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</si>
  <si>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</si>
  <si>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</si>
  <si>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</si>
  <si>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</si>
  <si>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</si>
  <si>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</si>
  <si>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</si>
  <si>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</si>
  <si>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</si>
  <si>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</si>
  <si>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</si>
  <si>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</si>
  <si>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</si>
  <si>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</si>
  <si>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</si>
  <si>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</si>
  <si>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</si>
  <si>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</si>
  <si>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</si>
  <si>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</si>
  <si>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</si>
  <si>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</si>
  <si>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</si>
  <si>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</si>
  <si>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</si>
  <si>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</si>
  <si>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</si>
  <si>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</si>
  <si>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</si>
  <si>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</si>
  <si>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</si>
  <si>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</si>
  <si>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</si>
  <si>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</si>
  <si>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</si>
  <si>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</si>
  <si>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</si>
  <si>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</si>
  <si>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</si>
  <si>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</si>
  <si>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</si>
  <si>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</si>
  <si>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</si>
  <si>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</si>
  <si>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</si>
  <si>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</si>
  <si>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</si>
  <si>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</si>
  <si>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</si>
  <si>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</si>
  <si>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</si>
  <si>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</si>
  <si>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</si>
  <si>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</si>
  <si>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</si>
  <si>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</si>
  <si>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</si>
  <si>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</si>
  <si>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</si>
  <si>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</si>
  <si>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</si>
  <si>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</si>
  <si>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</si>
  <si>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</si>
  <si>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</si>
  <si>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</si>
  <si>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</si>
  <si>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</si>
  <si>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</si>
  <si>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</si>
  <si>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</si>
  <si>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</si>
  <si>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</si>
  <si>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</si>
  <si>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</si>
  <si>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</si>
  <si>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</si>
  <si>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</si>
  <si>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</si>
  <si>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</si>
  <si>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</si>
  <si>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</si>
  <si>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</si>
  <si>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</si>
  <si>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</si>
  <si>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</si>
  <si>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</si>
  <si>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</si>
  <si>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</si>
  <si>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</si>
  <si>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</si>
  <si>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</si>
  <si>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</si>
  <si>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</si>
  <si>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</si>
  <si>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</si>
  <si>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</si>
  <si>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</si>
  <si>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</si>
  <si>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</si>
  <si>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</si>
  <si>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</si>
  <si>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</si>
  <si>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</si>
  <si>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</si>
  <si>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</si>
  <si>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</si>
  <si>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</si>
  <si>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</si>
  <si>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</si>
  <si>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</si>
  <si>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</si>
  <si>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</si>
  <si>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</si>
  <si>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</si>
  <si>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</si>
  <si>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</si>
  <si>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</si>
  <si>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</si>
  <si>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</si>
  <si>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</si>
  <si>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</si>
  <si>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</si>
  <si>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</si>
  <si>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</si>
  <si>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</si>
  <si>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</si>
  <si>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</si>
  <si>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</si>
  <si>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</si>
  <si>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</si>
  <si>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</si>
  <si>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</si>
  <si>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</si>
  <si>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</si>
  <si>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</si>
  <si>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</si>
  <si>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</si>
  <si>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</si>
  <si>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</si>
  <si>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</si>
  <si>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</si>
  <si>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</si>
  <si>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</si>
  <si>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</si>
  <si>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</si>
  <si>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</si>
  <si>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</si>
  <si>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</si>
  <si>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</si>
  <si>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</si>
  <si>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</si>
  <si>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</si>
  <si>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</si>
  <si>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</si>
  <si>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</si>
  <si>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</si>
  <si>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</si>
  <si>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</si>
  <si>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</si>
  <si>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</si>
  <si>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</si>
  <si>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</si>
  <si>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</si>
  <si>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</si>
  <si>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</si>
  <si>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</si>
  <si>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</si>
  <si>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</si>
  <si>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</si>
  <si>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</si>
  <si>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</si>
  <si>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</si>
  <si>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</si>
  <si>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</si>
  <si>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</si>
  <si>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</si>
  <si>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</si>
  <si>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</si>
  <si>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</si>
  <si>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</si>
  <si>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</si>
  <si>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</si>
  <si>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</si>
  <si>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</si>
  <si>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</si>
  <si>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</si>
  <si>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</si>
  <si>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</si>
  <si>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</si>
  <si>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</si>
  <si>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</si>
  <si>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</si>
  <si>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</si>
  <si>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</si>
  <si>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</si>
  <si>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</si>
  <si>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</si>
  <si>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</si>
  <si>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</si>
  <si>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</si>
  <si>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</si>
  <si>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</si>
  <si>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</si>
  <si>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</si>
  <si>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</si>
  <si>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</si>
  <si>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</si>
  <si>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</si>
  <si>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</si>
  <si>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</si>
  <si>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</si>
  <si>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</si>
  <si>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</si>
  <si>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</si>
  <si>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</si>
  <si>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</si>
  <si>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</si>
  <si>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</si>
  <si>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</si>
  <si>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</si>
  <si>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</si>
  <si>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</si>
  <si>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</si>
  <si>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</si>
  <si>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</si>
  <si>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</si>
  <si>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</si>
  <si>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</si>
  <si>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</si>
  <si>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</si>
  <si>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</si>
  <si>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</si>
  <si>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</si>
  <si>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</si>
  <si>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</si>
  <si>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</si>
  <si>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</si>
  <si>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</si>
  <si>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</si>
  <si>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</si>
  <si>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</si>
  <si>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</si>
  <si>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</si>
  <si>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</si>
  <si>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</si>
  <si>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</si>
  <si>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</si>
  <si>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</si>
  <si>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</si>
  <si>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</si>
  <si>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</si>
  <si>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</si>
  <si>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</si>
  <si>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</si>
  <si>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</si>
  <si>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</si>
  <si>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</si>
  <si>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</si>
  <si>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</si>
  <si>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</si>
  <si>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</si>
  <si>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</si>
  <si>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</si>
  <si>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</si>
  <si>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</si>
  <si>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</si>
  <si>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</si>
  <si>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</si>
  <si>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</si>
  <si>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</si>
  <si>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</si>
  <si>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</si>
  <si>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</si>
  <si>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</si>
  <si>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</si>
  <si>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</si>
  <si>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</si>
  <si>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</si>
  <si>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</si>
  <si>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</si>
  <si>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</si>
  <si>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</si>
  <si>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</si>
  <si>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</si>
  <si>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</si>
  <si>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</si>
  <si>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</si>
  <si>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</si>
  <si>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</si>
  <si>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</si>
  <si>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</si>
  <si>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</si>
  <si>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</si>
  <si>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</si>
  <si>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</si>
  <si>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</si>
  <si>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</si>
  <si>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</si>
  <si>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</si>
  <si>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</si>
  <si>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</si>
  <si>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</si>
  <si>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</si>
  <si>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</si>
  <si>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</si>
  <si>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</si>
  <si>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</si>
  <si>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</si>
  <si>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</si>
  <si>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</si>
  <si>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</si>
  <si>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</si>
  <si>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</si>
  <si>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</si>
  <si>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</si>
  <si>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</si>
  <si>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</si>
  <si>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</si>
  <si>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</si>
  <si>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</si>
  <si>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</si>
  <si>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</si>
  <si>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</si>
  <si>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</si>
  <si>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</si>
  <si>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</si>
  <si>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</si>
  <si>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</si>
  <si>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</si>
  <si>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</si>
  <si>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</si>
  <si>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</si>
  <si>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</si>
  <si>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</si>
  <si>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</si>
  <si>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</si>
  <si>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</si>
  <si>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</si>
  <si>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</si>
  <si>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</si>
  <si>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</si>
  <si>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</si>
  <si>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</si>
  <si>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</si>
  <si>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</si>
  <si>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</si>
  <si>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</si>
  <si>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</si>
  <si>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</si>
  <si>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</si>
  <si>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</si>
  <si>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</si>
  <si>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</si>
  <si>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</si>
  <si>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</si>
  <si>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</si>
  <si>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</si>
  <si>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</si>
  <si>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</si>
  <si>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</si>
  <si>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</si>
  <si>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Blocked by implementation/owner evidence; W7-001-remediation is a hard dependency.</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</si>
  <si>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</si>
  <si>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</si>
  <si>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</si>
  <si>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</si>
  <si>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</si>
  <si>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</si>
  <si>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</si>
  <si>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</si>
  <si>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</si>
  <si>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</si>
  <si>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</si>
  <si>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</si>
  <si>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</si>
  <si>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</si>
  <si>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</si>
  <si>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</si>
  <si>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</si>
  <si>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</si>
  <si>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</si>
  <si>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</si>
  <si>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</si>
  <si>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</si>
  <si>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</si>
  <si>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</si>
  <si>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</si>
  <si>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</si>
  <si>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</si>
  <si>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</si>
  <si>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</si>
  <si>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</si>
  <si>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</si>
  <si>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</si>
  <si>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</si>
  <si>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</si>
  <si>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</si>
  <si>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</si>
  <si>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</si>
  <si>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</si>
  <si>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</si>
  <si>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</si>
  <si>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</si>
  <si>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</si>
  <si>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</si>
  <si>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</si>
  <si>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</si>
  <si>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</si>
  <si>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</si>
  <si>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</si>
  <si>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</si>
  <si>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</si>
  <si>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</si>
  <si>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</si>
  <si>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</si>
  <si>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</si>
  <si>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</si>
  <si>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</si>
  <si>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</si>
  <si>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</si>
  <si>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</si>
  <si>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</si>
  <si>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</si>
  <si>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</si>
  <si>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</si>
  <si>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</si>
  <si>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</si>
  <si>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</si>
  <si>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</si>
  <si>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</si>
  <si>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</si>
  <si>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</si>
  <si>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</si>
  <si>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</si>
  <si>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</si>
  <si>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</si>
  <si>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</si>
  <si>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</si>
  <si>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</si>
  <si>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</si>
  <si>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</si>
  <si>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</si>
  <si>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</si>
  <si>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</si>
  <si>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</si>
  <si>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</si>
  <si>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</si>
  <si>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</si>
  <si>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</si>
  <si>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</si>
  <si>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</si>
  <si>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</si>
  <si>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</si>
  <si>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</si>
  <si>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</si>
  <si>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</si>
  <si>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</si>
  <si>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</si>
  <si>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</si>
  <si>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</si>
  <si>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</si>
  <si>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</si>
  <si>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</si>
  <si>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</si>
  <si>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</si>
  <si>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</si>
  <si>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</si>
  <si>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</si>
  <si>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</si>
  <si>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</si>
  <si>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</si>
  <si>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</si>
  <si>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</si>
  <si>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</si>
  <si>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</si>
  <si>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</si>
  <si>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</si>
  <si>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</si>
  <si>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</si>
  <si>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</si>
  <si>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</si>
  <si>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</si>
  <si>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</si>
  <si>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</si>
  <si>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</si>
  <si>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</si>
  <si>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</si>
  <si>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</si>
  <si>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</si>
  <si>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</si>
  <si>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</si>
  <si>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</si>
  <si>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</si>
  <si>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</si>
  <si>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</si>
  <si>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</si>
  <si>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</si>
  <si>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</si>
  <si>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</si>
  <si>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</si>
  <si>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</si>
  <si>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</si>
  <si>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</si>
  <si>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</si>
  <si>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</si>
  <si>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</si>
  <si>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</si>
  <si>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</si>
  <si>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</si>
  <si>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</si>
  <si>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</si>
  <si>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</si>
  <si>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</si>
  <si>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</si>
  <si>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</si>
  <si>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</si>
  <si>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</si>
  <si>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</si>
  <si>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</si>
  <si>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</si>
  <si>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W6 remediation closure and hard prerequisite</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</si>
  <si>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</si>
  <si>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</si>
  <si>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</si>
  <si>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</si>
  <si>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</si>
  <si>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</si>
  <si>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</si>
  <si>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</si>
  <si>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</si>
  <si>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</si>
  <si>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</si>
  <si>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</si>
  <si>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</si>
  <si>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</si>
  <si>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</si>
  <si>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</si>
  <si>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</si>
  <si>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</si>
  <si>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</si>
  <si>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</si>
  <si>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</si>
  <si>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</si>
  <si>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</si>
  <si>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</si>
  <si>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</si>
  <si>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</si>
  <si>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</si>
  <si>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</si>
  <si>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</si>
  <si>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</si>
  <si>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</si>
  <si>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</si>
  <si>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</si>
  <si>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</si>
  <si>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</si>
  <si>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</si>
  <si>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</si>
  <si>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</si>
  <si>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</si>
  <si>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</si>
  <si>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</si>
  <si>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</si>
  <si>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</si>
  <si>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</si>
  <si>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</si>
  <si>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</si>
  <si>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</si>
  <si>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</si>
  <si>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</si>
  <si>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</si>
  <si>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</si>
  <si>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</si>
  <si>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</si>
  <si>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</si>
  <si>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</si>
  <si>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</si>
  <si>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</si>
  <si>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</si>
  <si>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</si>
  <si>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</si>
  <si>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</si>
  <si>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</si>
  <si>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</si>
  <si>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</si>
  <si>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</si>
  <si>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</si>
  <si>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</si>
  <si>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</si>
  <si>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</si>
  <si>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</si>
  <si>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</si>
  <si>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</si>
  <si>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</si>
  <si>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</si>
  <si>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</si>
  <si>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</si>
  <si>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</si>
  <si>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</si>
  <si>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</si>
  <si>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</si>
  <si>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</si>
  <si>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</si>
  <si>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</si>
  <si>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</si>
  <si>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</si>
  <si>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</si>
  <si>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</si>
  <si>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</si>
  <si>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</si>
  <si>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</si>
  <si>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</si>
  <si>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</si>
  <si>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</si>
  <si>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</si>
  <si>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</si>
  <si>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</si>
  <si>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</si>
  <si>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</si>
  <si>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</si>
  <si>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</si>
  <si>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</si>
  <si>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</si>
  <si>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</si>
  <si>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</si>
  <si>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</si>
  <si>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</si>
  <si>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</si>
  <si>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</si>
  <si>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</si>
  <si>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</si>
  <si>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</si>
  <si>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</si>
  <si>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</si>
  <si>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</si>
  <si>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</si>
  <si>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</si>
  <si>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</si>
  <si>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</si>
  <si>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</si>
  <si>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</si>
  <si>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</si>
  <si>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</si>
  <si>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</si>
  <si>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</si>
  <si>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</si>
  <si>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</si>
  <si>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</si>
  <si>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</si>
  <si>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</si>
  <si>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</si>
  <si>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</si>
  <si>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</si>
  <si>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</si>
  <si>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</si>
  <si>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</si>
  <si>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</si>
  <si>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</si>
  <si>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</si>
  <si>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</si>
  <si>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</si>
  <si>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</si>
  <si>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</si>
  <si>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</si>
  <si>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</si>
  <si>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</si>
  <si>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</si>
  <si>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</si>
  <si>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</si>
  <si>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</si>
  <si>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</si>
  <si>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</si>
  <si>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</si>
  <si>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</si>
  <si>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</si>
  <si>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</si>
  <si>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</si>
  <si>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</si>
  <si>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</si>
  <si>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</si>
  <si>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</si>
  <si>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</si>
  <si>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</si>
  <si>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</si>
  <si>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</si>
  <si>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</si>
  <si>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</si>
  <si>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</si>
  <si>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</si>
  <si>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</si>
  <si>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</si>
  <si>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</si>
  <si>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</si>
  <si>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</si>
  <si>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</si>
  <si>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</si>
  <si>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</si>
  <si>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</si>
  <si>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</si>
  <si>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</si>
  <si>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</si>
  <si>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</si>
  <si>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</si>
  <si>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</si>
  <si>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</si>
  <si>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</si>
  <si>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</si>
  <si>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</si>
  <si>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</si>
  <si>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</si>
  <si>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</si>
  <si>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</si>
  <si>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</si>
  <si>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</si>
  <si>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</si>
  <si>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</si>
  <si>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</si>
  <si>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</si>
  <si>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</si>
  <si>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</si>
  <si>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</si>
  <si>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</si>
  <si>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</si>
  <si>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</si>
  <si>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</si>
  <si>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</si>
  <si>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</si>
  <si>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</si>
  <si>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</si>
  <si>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</si>
  <si>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</si>
  <si>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</si>
  <si>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</si>
  <si>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</si>
  <si>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</si>
  <si>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</si>
  <si>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</si>
  <si>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</si>
  <si>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</si>
  <si>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</si>
  <si>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</si>
  <si>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</si>
  <si>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</si>
  <si>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</si>
  <si>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</si>
  <si>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</si>
  <si>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</si>
  <si>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</si>
  <si>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</si>
  <si>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</si>
  <si>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</si>
  <si>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</si>
  <si>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</si>
  <si>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</si>
  <si>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</si>
  <si>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</si>
  <si>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</si>
  <si>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</si>
  <si>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</si>
  <si>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</si>
  <si>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</si>
  <si>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</si>
  <si>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</si>
  <si>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</si>
  <si>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</si>
  <si>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</si>
  <si>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</si>
  <si>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</si>
  <si>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</si>
  <si>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</si>
  <si>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</si>
  <si>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</si>
  <si>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</si>
  <si>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</si>
  <si>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</si>
  <si>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</si>
  <si>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</si>
  <si>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</si>
  <si>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</si>
  <si>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</si>
  <si>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</si>
  <si>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</si>
  <si>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</si>
  <si>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</si>
  <si>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</si>
  <si>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</si>
  <si>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</si>
  <si>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</si>
  <si>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</si>
  <si>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</si>
  <si>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</si>
  <si>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</si>
  <si>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</si>
  <si>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</si>
  <si>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</si>
  <si>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</si>
  <si>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</si>
  <si>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</si>
  <si>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</si>
  <si>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</si>
  <si>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</si>
  <si>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</si>
  <si>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</si>
  <si>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</si>
  <si>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</si>
  <si>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</si>
  <si>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</si>
  <si>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</si>
  <si>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</si>
  <si>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</si>
  <si>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</si>
  <si>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</si>
  <si>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</si>
  <si>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</si>
  <si>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</si>
  <si>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</si>
  <si>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</si>
  <si>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</si>
  <si>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</si>
  <si>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</si>
  <si>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</si>
  <si>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</si>
  <si>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</si>
  <si>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</si>
  <si>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</si>
  <si>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</si>
  <si>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</si>
  <si>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</si>
  <si>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</si>
  <si>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</si>
  <si>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</si>
  <si>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</si>
  <si>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</si>
  <si>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</si>
  <si>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</si>
  <si>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</si>
  <si>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</si>
  <si>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</si>
  <si>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</si>
  <si>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</si>
  <si>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</si>
  <si>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</si>
  <si>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</si>
  <si>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</si>
  <si>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</si>
  <si>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</si>
  <si>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</si>
  <si>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</si>
  <si>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</si>
  <si>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</si>
  <si>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</si>
  <si>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</si>
  <si>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</si>
  <si>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</si>
  <si>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</si>
  <si>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</si>
  <si>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</si>
  <si>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</si>
  <si>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</si>
  <si>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</si>
  <si>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</si>
  <si>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</si>
  <si>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</si>
  <si>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</si>
  <si>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</si>
  <si>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</si>
  <si>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</si>
  <si>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</si>
  <si>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</si>
  <si>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</si>
  <si>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</si>
  <si>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</si>
  <si>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</si>
  <si>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</si>
  <si>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</si>
  <si>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</si>
  <si>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</si>
  <si>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</si>
  <si>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</si>
  <si>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</si>
  <si>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</si>
  <si>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</si>
  <si>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</si>
  <si>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</si>
  <si>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</si>
  <si>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</si>
  <si>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</si>
  <si>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</si>
  <si>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</si>
  <si>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</si>
  <si>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</si>
  <si>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</si>
  <si>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</si>
  <si>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</si>
  <si>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</si>
  <si>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</si>
  <si>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</si>
  <si>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</si>
  <si>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</si>
  <si>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</si>
  <si>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</si>
  <si>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</si>
  <si>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</si>
  <si>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</si>
  <si>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</si>
  <si>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</si>
  <si>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</si>
  <si>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</si>
  <si>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</si>
  <si>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</si>
  <si>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</si>
  <si>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</si>
  <si>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</si>
  <si>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</si>
  <si>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</si>
  <si>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</si>
  <si>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</si>
  <si>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</si>
  <si>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</si>
  <si>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</si>
  <si>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</si>
  <si>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</si>
  <si>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</si>
  <si>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</si>
  <si>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</si>
  <si>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</si>
  <si>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</si>
  <si>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</si>
  <si>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</si>
  <si>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</si>
  <si>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</si>
  <si>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</si>
  <si>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</si>
  <si>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</si>
  <si>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</si>
  <si>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</si>
  <si>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</si>
  <si>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</si>
  <si>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</si>
  <si>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</si>
  <si>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</si>
  <si>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</si>
  <si>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</si>
  <si>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</si>
  <si>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</si>
  <si>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</si>
  <si>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</si>
  <si>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</si>
  <si>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</si>
  <si>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</si>
  <si>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</si>
  <si>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</si>
  <si>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</si>
  <si>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</si>
  <si>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</si>
  <si>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</si>
  <si>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</si>
  <si>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</si>
  <si>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</si>
  <si>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</si>
  <si>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</si>
  <si>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</si>
  <si>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</si>
  <si>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</si>
  <si>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</si>
  <si>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</si>
  <si>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</si>
  <si>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</si>
  <si>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</si>
  <si>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</si>
  <si>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</si>
  <si>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</si>
  <si>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</si>
  <si>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</si>
  <si>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</si>
  <si>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</si>
  <si>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</si>
  <si>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</si>
  <si>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</si>
  <si>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</si>
  <si>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</si>
  <si>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</si>
  <si>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</si>
  <si>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</si>
  <si>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</si>
  <si>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</si>
  <si>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</si>
  <si>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</si>
  <si>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</si>
  <si>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</si>
  <si>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</si>
  <si>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</si>
  <si>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</si>
  <si>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</si>
  <si>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</si>
  <si>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</si>
  <si>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</si>
  <si>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</si>
  <si>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</si>
  <si>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</si>
  <si>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</si>
  <si>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</si>
  <si>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</si>
  <si>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</si>
  <si>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</si>
  <si>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</si>
  <si>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</si>
  <si>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</si>
  <si>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</si>
  <si>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</si>
  <si>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</si>
  <si>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</si>
  <si>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</si>
  <si>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</si>
  <si>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</si>
  <si>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</si>
  <si>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</si>
  <si>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</si>
  <si>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</si>
  <si>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</si>
  <si>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</si>
  <si>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</si>
  <si>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</si>
  <si>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</si>
  <si>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</si>
  <si>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</si>
  <si>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</si>
  <si>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</si>
  <si>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</si>
  <si>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</si>
  <si>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</si>
  <si>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</si>
  <si>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</si>
  <si>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</si>
  <si>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</si>
  <si>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</si>
  <si>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</si>
  <si>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</si>
  <si>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</si>
  <si>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</si>
  <si>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</si>
  <si>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</si>
  <si>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</si>
  <si>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</si>
  <si>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</si>
  <si>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</si>
  <si>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</si>
  <si>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</si>
  <si>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</si>
  <si>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</si>
  <si>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</si>
  <si>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</si>
  <si>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</si>
  <si>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</si>
  <si>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</si>
  <si>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</si>
  <si>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</si>
  <si>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</si>
  <si>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</si>
  <si>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</si>
  <si>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</si>
  <si>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</si>
  <si>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</si>
  <si>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</si>
  <si>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</si>
  <si>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</si>
  <si>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</si>
  <si>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</si>
  <si>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</si>
  <si>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</si>
  <si>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</si>
  <si>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</si>
  <si>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</si>
  <si>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</si>
  <si>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</si>
  <si>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</si>
  <si>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</si>
  <si>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</si>
  <si>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</si>
  <si>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</si>
  <si>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</si>
  <si>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</si>
  <si>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</si>
  <si>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</si>
  <si>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</si>
  <si>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</si>
  <si>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</si>
  <si>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</si>
  <si>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</si>
  <si>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</si>
  <si>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</si>
  <si>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</si>
  <si>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</si>
  <si>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</si>
  <si>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</si>
  <si>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</si>
  <si>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</si>
  <si>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</si>
  <si>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</si>
  <si>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</si>
  <si>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</si>
  <si>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</si>
  <si>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</si>
  <si>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</si>
  <si>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</si>
  <si>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</si>
  <si>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</si>
  <si>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</si>
  <si>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</si>
  <si>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</si>
  <si>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</si>
  <si>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</si>
  <si>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</si>
  <si>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</si>
  <si>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</si>
  <si>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</si>
  <si>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</si>
  <si>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</si>
  <si>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</si>
  <si>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</si>
  <si>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</si>
  <si>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</si>
  <si>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</si>
  <si>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</si>
  <si>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</si>
  <si>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</si>
  <si>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</si>
  <si>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</si>
  <si>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</si>
  <si>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</si>
  <si>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</si>
  <si>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</si>
  <si>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</si>
  <si>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</si>
  <si>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</si>
  <si>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</si>
  <si>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</si>
  <si>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</si>
  <si>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</si>
  <si>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</si>
  <si>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</si>
  <si>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</si>
  <si>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</si>
  <si>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</si>
  <si>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</si>
  <si>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</si>
  <si>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</si>
  <si>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</si>
  <si>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</si>
  <si>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</si>
  <si>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</si>
  <si>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</si>
  <si>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</si>
  <si>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</si>
  <si>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</si>
  <si>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</si>
  <si>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</si>
  <si>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</si>
  <si>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</si>
  <si>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</si>
  <si>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</si>
  <si>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</si>
  <si>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</si>
  <si>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</si>
  <si>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</si>
  <si>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</si>
  <si>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</si>
  <si>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</si>
  <si>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</si>
  <si>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</si>
  <si>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</si>
  <si>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</si>
  <si>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</si>
  <si>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</si>
  <si>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</si>
  <si>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</si>
  <si>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</si>
  <si>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</si>
  <si>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</si>
  <si>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</si>
  <si>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</si>
  <si>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</si>
  <si>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</si>
  <si>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</si>
  <si>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</si>
  <si>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</si>
  <si>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</si>
  <si>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</si>
  <si>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</si>
  <si>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</si>
  <si>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</si>
  <si>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</si>
  <si>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</si>
  <si>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</si>
  <si>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</si>
  <si>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</si>
  <si>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</si>
  <si>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</si>
  <si>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</si>
  <si>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</si>
  <si>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</si>
  <si>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</si>
  <si>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</si>
  <si>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</si>
  <si>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</si>
  <si>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</si>
  <si>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</si>
  <si>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</si>
  <si>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</si>
  <si>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</si>
  <si>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</si>
  <si>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</si>
  <si>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</si>
  <si>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</si>
  <si>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</si>
  <si>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</si>
  <si>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</si>
  <si>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</si>
  <si>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</si>
  <si>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</si>
  <si>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</si>
  <si>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</si>
  <si>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</si>
  <si>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</si>
  <si>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</si>
  <si>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</si>
  <si>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</si>
  <si>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</si>
  <si>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</si>
  <si>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</si>
  <si>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</si>
  <si>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</si>
  <si>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</si>
  <si>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</si>
  <si>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</si>
  <si>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</si>
  <si>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</si>
  <si>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</si>
  <si>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</si>
  <si>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</si>
  <si>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</si>
  <si>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</si>
  <si>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</si>
  <si>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</si>
  <si>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</si>
  <si>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</si>
  <si>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</si>
  <si>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</si>
  <si>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</si>
  <si>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</si>
  <si>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</si>
  <si>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</si>
  <si>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</si>
  <si>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</si>
  <si>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</si>
  <si>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</si>
  <si>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</si>
  <si>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</si>
  <si>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</si>
  <si>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</si>
  <si>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</si>
  <si>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</si>
  <si>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</si>
  <si>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</si>
  <si>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</si>
  <si>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</si>
  <si>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</si>
  <si>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</si>
  <si>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</si>
  <si>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</si>
  <si>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</si>
  <si>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</si>
  <si>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</si>
  <si>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</si>
  <si>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</si>
  <si>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</si>
  <si>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</si>
  <si>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</si>
  <si>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</si>
  <si>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</si>
  <si>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</si>
  <si>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</si>
  <si>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</si>
  <si>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</si>
  <si>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</si>
  <si>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</si>
  <si>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</si>
  <si>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</si>
  <si>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</si>
  <si>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</si>
  <si>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</si>
  <si>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</si>
  <si>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</si>
  <si>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</si>
  <si>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</si>
  <si>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</si>
  <si>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</si>
  <si>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</si>
  <si>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</si>
  <si>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</si>
  <si>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</si>
  <si>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</si>
  <si>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</si>
  <si>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</si>
  <si>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</si>
  <si>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</si>
  <si>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</si>
  <si>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</si>
  <si>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</si>
  <si>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</si>
  <si>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</si>
  <si>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</si>
  <si>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</si>
  <si>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</si>
  <si>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</si>
  <si>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</si>
  <si>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</si>
  <si>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</si>
  <si>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</si>
  <si>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</si>
  <si>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</si>
  <si>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</si>
  <si>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</si>
  <si>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</si>
  <si>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</si>
  <si>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</si>
  <si>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</si>
  <si>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</si>
  <si>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</si>
  <si>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</si>
  <si>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</si>
  <si>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</si>
  <si>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</si>
  <si>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</si>
  <si>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</si>
  <si>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</si>
  <si>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</si>
  <si>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</si>
  <si>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</si>
  <si>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</si>
  <si>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</si>
  <si>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</si>
  <si>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</si>
  <si>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</si>
  <si>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</si>
  <si>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</si>
  <si>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</si>
  <si>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</si>
  <si>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</si>
  <si>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</si>
  <si>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</si>
  <si>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</si>
  <si>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</si>
  <si>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</si>
  <si>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</si>
  <si>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</si>
  <si>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</si>
  <si>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</si>
  <si>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</si>
  <si>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</si>
  <si>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</si>
  <si>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</si>
  <si>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</si>
  <si>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</si>
  <si>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</si>
  <si>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</si>
  <si>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</si>
  <si>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</si>
  <si>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</si>
  <si>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</si>
  <si>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</si>
  <si>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</si>
  <si>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</si>
  <si>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</si>
  <si>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</si>
  <si>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</si>
  <si>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</si>
  <si>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</si>
  <si>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</si>
  <si>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</si>
  <si>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</si>
  <si>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</si>
  <si>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</si>
  <si>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</si>
  <si>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</si>
  <si>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</si>
  <si>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</si>
  <si>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</si>
  <si>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</si>
  <si>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</si>
  <si>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</si>
  <si>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</si>
  <si>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</si>
  <si>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</si>
  <si>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</si>
  <si>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</si>
  <si>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</si>
  <si>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</si>
  <si>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</si>
  <si>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</si>
  <si>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</si>
  <si>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</si>
  <si>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</si>
  <si>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</si>
  <si>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</si>
  <si>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</si>
  <si>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</si>
  <si>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</si>
  <si>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</si>
  <si>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</si>
  <si>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</si>
  <si>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</si>
  <si>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</si>
  <si>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</si>
  <si>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</si>
  <si>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</si>
  <si>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</si>
  <si>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</si>
  <si>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</si>
  <si>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</si>
  <si>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</si>
  <si>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</si>
  <si>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</si>
  <si>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</si>
  <si>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</si>
  <si>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</si>
  <si>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</si>
  <si>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</si>
  <si>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</si>
  <si>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</si>
  <si>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</si>
  <si>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</si>
  <si>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</si>
  <si>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</si>
  <si>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</si>
  <si>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</si>
  <si>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</si>
  <si>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</si>
  <si>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</si>
  <si>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</si>
  <si>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</si>
  <si>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</si>
  <si>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</si>
  <si>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</si>
  <si>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</si>
  <si>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</si>
  <si>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</si>
  <si>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</si>
  <si>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</si>
  <si>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</si>
  <si>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</si>
  <si>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</si>
  <si>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</si>
  <si>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</si>
  <si>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</si>
  <si>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</si>
  <si>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</si>
  <si>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</si>
  <si>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</si>
  <si>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</si>
  <si>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</si>
  <si>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</si>
  <si>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</si>
  <si>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</si>
  <si>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</si>
  <si>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</si>
  <si>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</si>
  <si>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</si>
  <si>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</si>
  <si>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</si>
  <si>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</si>
  <si>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</si>
  <si>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</si>
  <si>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</si>
  <si>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</si>
  <si>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</si>
  <si>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</si>
  <si>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</si>
  <si>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</si>
  <si>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</si>
  <si>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</si>
  <si>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</si>
  <si>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</si>
  <si>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</si>
  <si>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</si>
  <si>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</si>
  <si>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</si>
  <si>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</si>
  <si>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</si>
  <si>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</si>
  <si>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</si>
  <si>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</si>
  <si>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</si>
  <si>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</si>
  <si>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</si>
  <si>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</si>
  <si>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</si>
  <si>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</si>
  <si>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</si>
  <si>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</si>
  <si>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</si>
  <si>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</si>
  <si>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</si>
  <si>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</si>
  <si>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</si>
  <si>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</si>
  <si>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</si>
  <si>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</si>
  <si>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</si>
  <si>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</si>
  <si>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</si>
  <si>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</si>
  <si>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docs/test-evidence/W7-001-remediation.md; classified owner evidence required</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</si>
  <si>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</si>
  <si>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</si>
  <si>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</si>
  <si>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docs/test-evidence/W7-001.md; classified owner evidence required</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</si>
  <si>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</si>
  <si>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</si>
  <si>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docs/test-evidence/W7-002.md; classified owner evidence required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</si>
  <si>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</si>
  <si>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</si>
  <si>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docs/test-evidence/W7-003.md; classified owner evidence required</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</si>
  <si>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</si>
  <si>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</si>
  <si>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docs/test-evidence/W7-004.md; classified owner evidence required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</si>
  <si>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</si>
  <si>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</si>
  <si>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</si>
  <si>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</si>
  <si>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</si>
  <si>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docs/test-evidence/W8-001.md; classified owner evidence required</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</si>
  <si>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</si>
  <si>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</si>
  <si>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</si>
  <si>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docs/test-evidence/W8-002.md; classified owner evidence required</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</si>
  <si>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</si>
  <si>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</si>
  <si>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docs/test-evidence/W8-003.md; classified owner evidence required</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</si>
  <si>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</si>
  <si>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</si>
  <si>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</si>
  <si>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docs/test-evidence/W8-004.md; classified owner evidence required</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</si>
  <si>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</si>
  <si>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</si>
  <si>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</si>
  <si>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</si>
  <si>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docs/test-evidence/W9-001.md; classified owner evidence required</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</si>
  <si>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</si>
  <si>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</si>
  <si>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docs/test-evidence/W9-002.md; classified owner evidence required</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</si>
  <si>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</si>
  <si>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</si>
  <si>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docs/test-evidence/W9-003.md; classified owner evidence required</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</si>
  <si>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</si>
  <si>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</si>
  <si>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</si>
  <si>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docs/test-evidence/W9-004.md; classified owner evidence required</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</si>
  <si>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</si>
  <si>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</si>
  <si>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</si>
  <si>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</si>
  <si>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docs/test-evidence/W10-001.md; classified owner evidence required</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</si>
  <si>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</si>
  <si>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</si>
  <si>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docs/test-evidence/W10-002.md; classified owner evidence required</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</si>
  <si>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</si>
  <si>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</si>
  <si>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</si>
  <si>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docs/test-evidence/W10-003.md; classified owner evidence required</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</si>
  <si>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</si>
  <si>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</si>
  <si>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</si>
  <si>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docs/test-evidence/W10-004.md; classified owner evidence required</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</si>
  <si>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</si>
  <si>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</si>
  <si>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</si>
  <si>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</si>
  <si>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</si>
  <si>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docs/test-evidence/W11-001.md; classified owner evidence required</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</si>
  <si>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</si>
  <si>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</si>
  <si>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</si>
  <si>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docs/test-evidence/W11-002.md; classified owner evidence required</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</si>
  <si>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</si>
  <si>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</si>
  <si>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</si>
  <si>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docs/test-evidence/W11-003.md; classified owner evidence required</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</si>
  <si>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</si>
  <si>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</si>
  <si>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</si>
  <si>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docs/test-evidence/W11-004.md; classified owner evidence required</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</si>
  <si>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</si>
  <si>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</si>
  <si>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</si>
  <si>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</si>
  <si>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docs/test-evidence/W12-001.md; classified owner evidence required</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</si>
  <si>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</si>
  <si>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</si>
  <si>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</si>
  <si>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docs/test-evidence/W12-002.md; classified owner evidence required</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</si>
  <si>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</si>
  <si>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</si>
  <si>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</si>
  <si>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docs/test-evidence/W12-003.md; classified owner evidence required</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</si>
  <si>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</si>
  <si>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</si>
  <si>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</si>
  <si>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docs/test-evidence/W12-004.md; classified owner evidence required</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</si>
  <si>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</si>
  <si>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</si>
  <si>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</si>
  <si>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</si>
  <si>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</si>
  <si>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</si>
  <si>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</si>
  <si>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</si>
  <si>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</si>
  <si>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</si>
  <si>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</si>
  <si>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</si>
  <si>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</si>
  <si>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</si>
  <si>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</si>
  <si>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</si>
  <si>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</si>
  <si>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</si>
  <si>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</si>
  <si>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</si>
  <si>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</si>
  <si>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</si>
  <si>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</si>
  <si>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</si>
  <si>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</si>
  <si>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</si>
  <si>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</si>
  <si>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</si>
  <si>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</si>
  <si>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</si>
  <si>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</si>
  <si>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</si>
  <si>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</si>
  <si>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</si>
  <si>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</si>
  <si>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</si>
  <si>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</si>
  <si>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</si>
  <si>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</si>
  <si>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</si>
  <si>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</si>
  <si>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</si>
  <si>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</si>
  <si>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</si>
  <si>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</si>
  <si>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</si>
  <si>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</si>
  <si>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</si>
  <si>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</si>
  <si>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</si>
  <si>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</si>
  <si>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</si>
  <si>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</si>
  <si>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</si>
  <si>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</si>
  <si>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</si>
  <si>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</si>
  <si>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</si>
  <si>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</si>
  <si>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</si>
  <si>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</si>
  <si>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</si>
  <si>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</si>
  <si>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</si>
  <si>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</si>
  <si>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</si>
  <si>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</si>
  <si>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</si>
  <si>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</si>
  <si>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</si>
  <si>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</si>
  <si>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</si>
  <si>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</si>
  <si>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</si>
  <si>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</si>
  <si>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</si>
  <si>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</si>
  <si>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</si>
  <si>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</si>
  <si>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</si>
  <si>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</si>
  <si>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</si>
  <si>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</si>
  <si>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</si>
  <si>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</si>
  <si>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</si>
  <si>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</si>
  <si>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</si>
  <si>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</si>
  <si>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</si>
  <si>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</si>
  <si>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</si>
  <si>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</si>
  <si>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</si>
  <si>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</si>
  <si>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</si>
  <si>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</si>
  <si>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</si>
  <si>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</si>
  <si>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</si>
  <si>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</si>
  <si>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</si>
  <si>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</si>
  <si>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</si>
  <si>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</si>
  <si>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</si>
  <si>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</si>
  <si>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</si>
  <si>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</si>
  <si>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</si>
  <si>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</si>
  <si>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</si>
  <si>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</si>
  <si>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</si>
  <si>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</si>
  <si>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</si>
  <si>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</si>
  <si>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</si>
  <si>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</si>
  <si>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</si>
  <si>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</si>
  <si>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</si>
  <si>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</si>
  <si>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</si>
  <si>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</si>
  <si>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</si>
  <si>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</si>
  <si>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</si>
  <si>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</si>
  <si>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</si>
  <si>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</si>
  <si>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</si>
  <si>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</si>
  <si>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</si>
  <si>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</si>
  <si>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</si>
  <si>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</si>
  <si>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</si>
  <si>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</si>
  <si>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</si>
  <si>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</si>
  <si>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</si>
  <si>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All four implementation tasks meet evidence gates; unresolved P0 work keeps the week blocked and production readiness unestablished.</t>
  </si>
  <si>
    <t>OWNER-CONTROLLED — exact commands follow later approved implementation inventory.</t>
  </si>
  <si>
    <t>PLANNED ONLY. Learner information is required by Main Prompt Column G after actual implementation; current evidence is NOT RUN. Tracker-open state is not an implementation blocker; tracker remains owner managed.</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</si>
  <si>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</si>
  <si>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</si>
  <si>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</si>
  <si>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</si>
  <si>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</si>
  <si>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</si>
  <si>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</si>
  <si>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</si>
  <si>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</si>
  <si>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</si>
  <si>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</si>
  <si>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Confirm the only worktree entry is the Excel lock.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workbook remains unmodified in Git.
- Whether the Excel lock remains present and untouched.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The existing Excel lock remains the only pre-existing untracked owner-controlled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</si>
</sst>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5" fillId="6" borderId="24" xfId="0" applyFont="1" applyFill="1" applyBorder="1" applyAlignment="1">
      <alignment vertical="center" wrapText="1"/>
    </xf>
    <xf numFmtId="0" fontId="0" fillId="0" borderId="0" xfId="0"/>
    <xf numFmtId="0" fontId="0" fillId="0" borderId="9"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3" fillId="4" borderId="13" xfId="0" applyFont="1" applyFill="1" applyBorder="1" applyAlignment="1">
      <alignment vertical="center" wrapText="1"/>
    </xf>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5" fillId="6" borderId="25" xfId="0" applyFont="1" applyFill="1" applyBorder="1" applyAlignment="1">
      <alignment vertical="center" wrapText="1"/>
    </xf>
    <xf numFmtId="0" fontId="9" fillId="6" borderId="13" xfId="0"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3" fillId="4" borderId="0" xfId="0" applyFont="1" applyFill="1" applyAlignment="1">
      <alignment horizontal="center"/>
    </xf>
    <xf numFmtId="0" fontId="5" fillId="6" borderId="24" xfId="0" applyFont="1" applyFill="1" applyBorder="1" applyAlignment="1">
      <alignment wrapText="1"/>
    </xf>
    <xf numFmtId="0" fontId="5" fillId="6" borderId="25" xfId="0" applyFont="1" applyFill="1" applyBorder="1" applyAlignment="1">
      <alignment wrapText="1"/>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3" t="s">
        <v>743</v>
      </c>
      <c r="B1" s="67"/>
      <c r="C1" s="67"/>
      <c r="D1" s="67"/>
      <c r="E1" s="67"/>
      <c r="F1" s="67"/>
      <c r="G1" s="67"/>
      <c r="H1" s="67"/>
      <c r="I1" s="67"/>
      <c r="J1" s="67"/>
    </row>
    <row r="2" spans="1:10">
      <c r="A2" s="79" t="s">
        <v>744</v>
      </c>
      <c r="B2" s="67"/>
      <c r="C2" s="67"/>
      <c r="D2" s="67"/>
      <c r="E2" s="67"/>
      <c r="F2" s="67"/>
      <c r="G2" s="67"/>
      <c r="H2" s="67"/>
      <c r="I2" s="67"/>
      <c r="J2" s="67"/>
    </row>
    <row r="4" spans="1:10">
      <c r="A4" s="72" t="s">
        <v>745</v>
      </c>
      <c r="B4" s="70"/>
      <c r="C4" s="70"/>
      <c r="D4" s="70"/>
      <c r="E4" s="70"/>
      <c r="F4" s="70"/>
      <c r="G4" s="70"/>
      <c r="H4" s="70"/>
      <c r="I4" s="70"/>
      <c r="J4" s="71"/>
    </row>
    <row r="5" spans="1:10" ht="39.6" customHeight="1">
      <c r="A5" s="21">
        <v>1</v>
      </c>
      <c r="B5" s="4" t="s">
        <v>746</v>
      </c>
      <c r="C5" s="4" t="s">
        <v>747</v>
      </c>
      <c r="E5" s="78" t="s">
        <v>748</v>
      </c>
      <c r="F5" s="75"/>
      <c r="G5" s="75"/>
      <c r="H5" s="75"/>
      <c r="I5" s="75"/>
      <c r="J5" s="76"/>
    </row>
    <row r="6" spans="1:10" ht="39.6" customHeight="1">
      <c r="A6" s="21">
        <v>2</v>
      </c>
      <c r="B6" s="5" t="s">
        <v>749</v>
      </c>
      <c r="C6" s="5" t="s">
        <v>750</v>
      </c>
      <c r="E6" s="66" t="s">
        <v>751</v>
      </c>
      <c r="F6" s="67"/>
      <c r="G6" s="67"/>
      <c r="H6" s="67"/>
      <c r="I6" s="67"/>
      <c r="J6" s="68"/>
    </row>
    <row r="7" spans="1:10" ht="66" customHeight="1">
      <c r="A7" s="21">
        <v>3</v>
      </c>
      <c r="B7" s="5" t="s">
        <v>752</v>
      </c>
      <c r="C7" s="5" t="s">
        <v>753</v>
      </c>
      <c r="E7" s="66" t="s">
        <v>754</v>
      </c>
      <c r="F7" s="67"/>
      <c r="G7" s="67"/>
      <c r="H7" s="67"/>
      <c r="I7" s="67"/>
      <c r="J7" s="68"/>
    </row>
    <row r="8" spans="1:10" ht="79.2" customHeight="1">
      <c r="A8" s="21">
        <v>4</v>
      </c>
      <c r="B8" s="5" t="s">
        <v>755</v>
      </c>
      <c r="C8" s="5" t="s">
        <v>756</v>
      </c>
      <c r="E8" s="66" t="s">
        <v>757</v>
      </c>
      <c r="F8" s="67"/>
      <c r="G8" s="67"/>
      <c r="H8" s="67"/>
      <c r="I8" s="67"/>
      <c r="J8" s="68"/>
    </row>
    <row r="9" spans="1:10" ht="66" customHeight="1">
      <c r="A9" s="21">
        <v>5</v>
      </c>
      <c r="B9" s="5" t="s">
        <v>758</v>
      </c>
      <c r="C9" s="5" t="s">
        <v>759</v>
      </c>
      <c r="E9" s="66" t="s">
        <v>760</v>
      </c>
      <c r="F9" s="67"/>
      <c r="G9" s="67"/>
      <c r="H9" s="67"/>
      <c r="I9" s="67"/>
      <c r="J9" s="68"/>
    </row>
    <row r="10" spans="1:10" ht="79.2" customHeight="1">
      <c r="A10" s="21">
        <v>6</v>
      </c>
      <c r="B10" s="5" t="s">
        <v>761</v>
      </c>
      <c r="C10" s="5" t="s">
        <v>762</v>
      </c>
      <c r="E10" s="66" t="s">
        <v>763</v>
      </c>
      <c r="F10" s="67"/>
      <c r="G10" s="67"/>
      <c r="H10" s="67"/>
      <c r="I10" s="67"/>
      <c r="J10" s="68"/>
    </row>
    <row r="11" spans="1:10" ht="92.4" customHeight="1">
      <c r="A11" s="21">
        <v>7</v>
      </c>
      <c r="B11" s="5" t="s">
        <v>764</v>
      </c>
      <c r="C11" s="5" t="s">
        <v>765</v>
      </c>
      <c r="E11" s="80" t="s">
        <v>766</v>
      </c>
      <c r="F11" s="64"/>
      <c r="G11" s="64"/>
      <c r="H11" s="64"/>
      <c r="I11" s="64"/>
      <c r="J11" s="65"/>
    </row>
    <row r="12" spans="1:10" ht="66" customHeight="1">
      <c r="A12" s="21">
        <v>8</v>
      </c>
      <c r="B12" s="5" t="s">
        <v>767</v>
      </c>
      <c r="C12" s="5" t="s">
        <v>768</v>
      </c>
      <c r="E12" t="s">
        <v>769</v>
      </c>
    </row>
    <row r="13" spans="1:10" ht="66" customHeight="1">
      <c r="A13" s="21">
        <v>9</v>
      </c>
      <c r="B13" s="5" t="s">
        <v>770</v>
      </c>
      <c r="C13" s="5" t="s">
        <v>771</v>
      </c>
      <c r="E13" s="72" t="s">
        <v>772</v>
      </c>
      <c r="F13" s="70"/>
      <c r="G13" s="70"/>
      <c r="H13" s="70"/>
      <c r="I13" s="70"/>
      <c r="J13" s="71"/>
    </row>
    <row r="14" spans="1:10" ht="79.2" customHeight="1">
      <c r="A14" s="21">
        <v>10</v>
      </c>
      <c r="B14" s="6" t="s">
        <v>773</v>
      </c>
      <c r="C14" s="6" t="s">
        <v>774</v>
      </c>
      <c r="E14" s="7" t="s">
        <v>775</v>
      </c>
      <c r="F14" s="9"/>
    </row>
    <row r="15" spans="1:10">
      <c r="E15" s="7" t="s">
        <v>776</v>
      </c>
      <c r="F15" s="8" t="s">
        <v>777</v>
      </c>
    </row>
    <row r="16" spans="1:10">
      <c r="E16" s="7" t="s">
        <v>778</v>
      </c>
      <c r="F16" s="8" t="s">
        <v>107</v>
      </c>
    </row>
    <row r="17" spans="1:10">
      <c r="E17" s="7" t="s">
        <v>779</v>
      </c>
      <c r="F17" s="8" t="s">
        <v>780</v>
      </c>
    </row>
    <row r="18" spans="1:10">
      <c r="E18" t="s">
        <v>781</v>
      </c>
      <c r="F18" t="s">
        <v>782</v>
      </c>
    </row>
    <row r="19" spans="1:10">
      <c r="A19" s="74" t="s">
        <v>783</v>
      </c>
      <c r="B19" s="75"/>
      <c r="C19" s="75"/>
      <c r="D19" s="75"/>
      <c r="E19" s="75"/>
      <c r="F19" s="75"/>
      <c r="G19" s="75"/>
      <c r="H19" s="75"/>
      <c r="I19" s="75"/>
      <c r="J19" s="76"/>
    </row>
    <row r="20" spans="1:10">
      <c r="A20" s="77"/>
      <c r="B20" s="64"/>
      <c r="C20" s="64"/>
      <c r="D20" s="64"/>
      <c r="E20" s="64"/>
      <c r="F20" s="64"/>
      <c r="G20" s="64"/>
      <c r="H20" s="64"/>
      <c r="I20" s="64"/>
      <c r="J20" s="65"/>
    </row>
    <row r="22" spans="1:10">
      <c r="A22" s="69" t="s">
        <v>784</v>
      </c>
      <c r="B22" s="70"/>
      <c r="C22" s="70"/>
      <c r="D22" s="70"/>
      <c r="E22" s="70"/>
      <c r="F22" s="70"/>
      <c r="G22" s="70"/>
      <c r="H22" s="70"/>
      <c r="I22" s="70"/>
      <c r="J22" s="71"/>
    </row>
    <row r="23" spans="1:10">
      <c r="A23" s="63" t="s">
        <v>785</v>
      </c>
      <c r="B23" s="64"/>
      <c r="C23" s="64"/>
      <c r="D23" s="64"/>
      <c r="E23" s="64"/>
      <c r="F23" s="64"/>
      <c r="G23" s="64"/>
      <c r="H23" s="64"/>
      <c r="I23" s="64"/>
      <c r="J23" s="65"/>
    </row>
    <row r="24" spans="1:10">
      <c r="A24" s="69" t="s">
        <v>786</v>
      </c>
      <c r="B24" s="70"/>
      <c r="C24" s="70"/>
      <c r="D24" s="70"/>
      <c r="E24" s="70"/>
      <c r="F24" s="70"/>
      <c r="G24" s="70"/>
      <c r="H24" s="70"/>
      <c r="I24" s="70"/>
      <c r="J24" s="71"/>
    </row>
    <row r="25" spans="1:10">
      <c r="A25" s="63" t="s">
        <v>787</v>
      </c>
      <c r="B25" s="64"/>
      <c r="C25" s="64"/>
      <c r="D25" s="64"/>
      <c r="E25" s="64"/>
      <c r="F25" s="64"/>
      <c r="G25" s="64"/>
      <c r="H25" s="64"/>
      <c r="I25" s="64"/>
      <c r="J25" s="65"/>
    </row>
    <row r="26" spans="1:10">
      <c r="A26" s="69" t="s">
        <v>788</v>
      </c>
      <c r="B26" s="70"/>
      <c r="C26" s="70"/>
      <c r="D26" s="70"/>
      <c r="E26" s="70"/>
      <c r="F26" s="70"/>
      <c r="G26" s="70"/>
      <c r="H26" s="70"/>
      <c r="I26" s="70"/>
      <c r="J26" s="71"/>
    </row>
    <row r="27" spans="1:10">
      <c r="A27" s="63" t="s">
        <v>789</v>
      </c>
      <c r="B27" s="64"/>
      <c r="C27" s="64"/>
      <c r="D27" s="64"/>
      <c r="E27" s="64"/>
      <c r="F27" s="64"/>
      <c r="G27" s="64"/>
      <c r="H27" s="64"/>
      <c r="I27" s="64"/>
      <c r="J27" s="65"/>
    </row>
    <row r="28" spans="1:10">
      <c r="A28" s="69" t="s">
        <v>790</v>
      </c>
      <c r="B28" s="70"/>
      <c r="C28" s="70"/>
      <c r="D28" s="70"/>
      <c r="E28" s="70"/>
      <c r="F28" s="70"/>
      <c r="G28" s="70"/>
      <c r="H28" s="70"/>
      <c r="I28" s="70"/>
      <c r="J28" s="71"/>
    </row>
    <row r="29" spans="1:10">
      <c r="A29" s="63" t="s">
        <v>791</v>
      </c>
      <c r="B29" s="64"/>
      <c r="C29" s="64"/>
      <c r="D29" s="64"/>
      <c r="E29" s="64"/>
      <c r="F29" s="64"/>
      <c r="G29" s="64"/>
      <c r="H29" s="64"/>
      <c r="I29" s="64"/>
      <c r="J29" s="65"/>
    </row>
    <row r="30" spans="1:10">
      <c r="A30" s="63" t="s">
        <v>792</v>
      </c>
      <c r="B30" s="64"/>
      <c r="C30" s="64"/>
      <c r="D30" s="64"/>
      <c r="E30" s="64"/>
      <c r="F30" s="64"/>
      <c r="G30" s="64"/>
      <c r="H30" s="64"/>
      <c r="I30" s="64"/>
      <c r="J30" s="65"/>
    </row>
  </sheetData>
  <mergeCells count="21">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 ref="A23:J23"/>
    <mergeCell ref="E10:J10"/>
    <mergeCell ref="A22:J22"/>
    <mergeCell ref="E13:J13"/>
    <mergeCell ref="E9:J9"/>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3" t="s">
        <v>793</v>
      </c>
      <c r="B1" s="67"/>
      <c r="C1" s="67"/>
      <c r="D1" s="67"/>
      <c r="E1" s="67"/>
      <c r="F1" s="67"/>
      <c r="G1" s="67"/>
      <c r="H1" s="67"/>
      <c r="I1" s="67"/>
      <c r="J1" s="67"/>
      <c r="K1" s="67"/>
      <c r="L1" s="67"/>
      <c r="M1" s="67"/>
      <c r="N1" s="67"/>
      <c r="O1" s="67"/>
      <c r="P1" s="67"/>
    </row>
    <row r="2" spans="1:16" ht="31.95" customHeight="1">
      <c r="A2" s="79" t="s">
        <v>794</v>
      </c>
      <c r="B2" s="67"/>
      <c r="C2" s="67"/>
      <c r="D2" s="67"/>
      <c r="E2" s="67"/>
      <c r="F2" s="67"/>
      <c r="G2" s="67"/>
      <c r="H2" s="67"/>
      <c r="I2" s="67"/>
      <c r="J2" s="67"/>
      <c r="K2" s="67"/>
      <c r="L2" s="67"/>
      <c r="M2" s="67"/>
      <c r="N2" s="67"/>
      <c r="O2" s="67"/>
      <c r="P2" s="67"/>
    </row>
    <row r="4" spans="1:16">
      <c r="A4" s="85" t="s">
        <v>795</v>
      </c>
      <c r="B4" s="67"/>
      <c r="D4" s="85" t="s">
        <v>796</v>
      </c>
      <c r="E4" s="67"/>
      <c r="G4" s="85" t="s">
        <v>797</v>
      </c>
      <c r="H4" s="67"/>
      <c r="J4" s="85" t="s">
        <v>798</v>
      </c>
      <c r="K4" s="67"/>
    </row>
    <row r="5" spans="1:16">
      <c r="A5" s="81">
        <f>COUNTA('02 Master Plan'!$A$6:$A$120)</f>
        <v>111</v>
      </c>
      <c r="B5" s="76"/>
      <c r="D5" s="81">
        <f>COUNTIF('02 Master Plan'!$S$6:$S$120,"Done")</f>
        <v>80</v>
      </c>
      <c r="E5" s="76"/>
      <c r="G5" s="89">
        <f>IF(A5=0,0,D5/A5)</f>
        <v>0.72072072072072069</v>
      </c>
      <c r="H5" s="76"/>
      <c r="J5" s="81">
        <f>COUNTIF('02 Master Plan'!$S$6:$S$120,"Blocked")</f>
        <v>30</v>
      </c>
      <c r="K5" s="76"/>
    </row>
    <row r="6" spans="1:16">
      <c r="A6" s="77"/>
      <c r="B6" s="65"/>
      <c r="D6" s="77"/>
      <c r="E6" s="65"/>
      <c r="G6" s="77"/>
      <c r="H6" s="65"/>
      <c r="J6" s="77"/>
      <c r="K6" s="65"/>
    </row>
    <row r="7" spans="1:16">
      <c r="A7" s="85" t="s">
        <v>799</v>
      </c>
      <c r="B7" s="67"/>
      <c r="D7" s="85" t="s">
        <v>800</v>
      </c>
      <c r="E7" s="67"/>
      <c r="G7" s="85" t="s">
        <v>801</v>
      </c>
      <c r="H7" s="67"/>
      <c r="J7" s="85" t="s">
        <v>802</v>
      </c>
      <c r="K7" s="67"/>
    </row>
    <row r="8" spans="1:16">
      <c r="A8" s="81">
        <f>COUNTIFS('13 Owner TODOs'!$F$6:$F$80,"&lt;&gt;Done",'13 Owner TODOs'!$A$6:$A$80,"&lt;&gt;")</f>
        <v>29</v>
      </c>
      <c r="B8" s="76"/>
      <c r="D8" s="81">
        <f>COUNTIF('11 Test Evidence'!$H$6:$H$80,"Pass")+COUNTIF('11 Test Evidence'!$H$6:$H$80,"PASS")</f>
        <v>12</v>
      </c>
      <c r="E8" s="76"/>
      <c r="G8" s="81">
        <f>COUNTIF('12 Decision Log'!$C$6:$C$60,"Baseline Approved")+COUNTIF('12 Decision Log'!$C$6:$C$60,"Approved")</f>
        <v>18</v>
      </c>
      <c r="H8" s="76"/>
      <c r="J8" s="81">
        <f>COUNTIFS('11 Test Evidence'!$C$6:$C$80,"Teardown",'11 Test Evidence'!$H$6:$H$80,"Pass")+COUNTIFS('11 Test Evidence'!$C$6:$C$80,"Teardown",'11 Test Evidence'!$H$6:$H$80,"PASS")</f>
        <v>2</v>
      </c>
      <c r="K8" s="76"/>
    </row>
    <row r="9" spans="1:16">
      <c r="A9" s="77"/>
      <c r="B9" s="65"/>
      <c r="D9" s="77"/>
      <c r="E9" s="65"/>
      <c r="G9" s="77"/>
      <c r="H9" s="65"/>
      <c r="J9" s="77"/>
      <c r="K9" s="65"/>
    </row>
    <row r="12" spans="1:16" ht="28.05" customHeight="1">
      <c r="A12" s="1" t="s">
        <v>3</v>
      </c>
      <c r="B12" s="2" t="s">
        <v>803</v>
      </c>
      <c r="C12" s="2" t="s">
        <v>796</v>
      </c>
      <c r="D12" s="2" t="s">
        <v>804</v>
      </c>
      <c r="E12" s="3" t="s">
        <v>798</v>
      </c>
      <c r="G12" s="1" t="s">
        <v>3</v>
      </c>
      <c r="H12" s="3" t="s">
        <v>804</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2" t="s">
        <v>805</v>
      </c>
      <c r="B21" s="70"/>
      <c r="C21" s="70"/>
      <c r="D21" s="70"/>
      <c r="E21" s="70"/>
      <c r="F21" s="70"/>
      <c r="G21" s="70"/>
      <c r="H21" s="71"/>
    </row>
    <row r="22" spans="1:16" ht="30" customHeight="1">
      <c r="A22" s="88" t="s">
        <v>806</v>
      </c>
      <c r="B22" s="75"/>
      <c r="C22" s="75"/>
      <c r="D22" s="75"/>
      <c r="E22" s="75"/>
      <c r="F22" s="75"/>
      <c r="G22" s="75"/>
      <c r="H22" s="76"/>
    </row>
    <row r="23" spans="1:16" ht="30" customHeight="1">
      <c r="A23" s="86" t="s">
        <v>807</v>
      </c>
      <c r="B23" s="67"/>
      <c r="C23" s="67"/>
      <c r="D23" s="67"/>
      <c r="E23" s="67"/>
      <c r="F23" s="67"/>
      <c r="G23" s="67"/>
      <c r="H23" s="68"/>
    </row>
    <row r="24" spans="1:16" ht="30" customHeight="1">
      <c r="A24" s="86" t="s">
        <v>808</v>
      </c>
      <c r="B24" s="67"/>
      <c r="C24" s="67"/>
      <c r="D24" s="67"/>
      <c r="E24" s="67"/>
      <c r="F24" s="67"/>
      <c r="G24" s="67"/>
      <c r="H24" s="68"/>
    </row>
    <row r="25" spans="1:16" ht="30" customHeight="1">
      <c r="A25" s="86" t="s">
        <v>809</v>
      </c>
      <c r="B25" s="67"/>
      <c r="C25" s="67"/>
      <c r="D25" s="67"/>
      <c r="E25" s="67"/>
      <c r="F25" s="67"/>
      <c r="G25" s="67"/>
      <c r="H25" s="68"/>
    </row>
    <row r="26" spans="1:16" ht="30" customHeight="1">
      <c r="A26" s="87" t="s">
        <v>810</v>
      </c>
      <c r="B26" s="64"/>
      <c r="C26" s="64"/>
      <c r="D26" s="64"/>
      <c r="E26" s="64"/>
      <c r="F26" s="64"/>
      <c r="G26" s="64"/>
      <c r="H26" s="65"/>
    </row>
    <row r="28" spans="1:16">
      <c r="A28" s="83" t="s">
        <v>811</v>
      </c>
      <c r="B28" s="84"/>
      <c r="C28" s="84"/>
      <c r="D28" s="84"/>
      <c r="E28" s="84"/>
      <c r="F28" s="84"/>
      <c r="G28" s="84"/>
      <c r="H28" s="84"/>
      <c r="I28" s="84"/>
      <c r="J28" s="84"/>
      <c r="K28" s="84"/>
      <c r="L28" s="84"/>
      <c r="M28" s="84"/>
      <c r="N28" s="84"/>
      <c r="O28" s="84"/>
      <c r="P28" s="84"/>
    </row>
    <row r="29" spans="1:16" ht="28.05" customHeight="1">
      <c r="A29" s="1" t="s">
        <v>3</v>
      </c>
      <c r="B29" s="2" t="s">
        <v>803</v>
      </c>
      <c r="C29" s="2" t="s">
        <v>796</v>
      </c>
      <c r="D29" s="2" t="s">
        <v>804</v>
      </c>
      <c r="E29" s="3" t="s">
        <v>798</v>
      </c>
      <c r="G29" s="1" t="s">
        <v>3</v>
      </c>
      <c r="H29" s="3" t="s">
        <v>804</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499</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548</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597</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646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695</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2" t="s">
        <v>812</v>
      </c>
      <c r="B37" s="70"/>
      <c r="C37" s="70"/>
      <c r="D37" s="70"/>
      <c r="E37" s="70"/>
      <c r="F37" s="70"/>
      <c r="G37" s="70"/>
      <c r="H37" s="70"/>
      <c r="I37" s="70"/>
      <c r="J37" s="70"/>
      <c r="K37" s="70"/>
      <c r="L37" s="70"/>
      <c r="M37" s="70"/>
      <c r="N37" s="70"/>
      <c r="O37" s="70"/>
      <c r="P37" s="70"/>
    </row>
    <row r="38" spans="1:16">
      <c r="A38" s="10" t="s">
        <v>813</v>
      </c>
      <c r="B38" s="10" t="str">
        <f>IFERROR(INDEX('02 Master Plan'!$S$6:$S$120,MATCH("W7-001-remediation",'02 Master Plan'!$A$6:$A$120,0)),"MISSING")</f>
        <v>Not Started</v>
      </c>
      <c r="C38" s="10"/>
      <c r="D38" s="12" t="s">
        <v>814</v>
      </c>
      <c r="E38" s="10" t="str">
        <f>IF(B38="Done","CLOSED","OPEN")</f>
        <v>OPEN</v>
      </c>
      <c r="H38" s="14"/>
    </row>
    <row r="39" spans="1:16" ht="22.8" customHeight="1">
      <c r="A39" s="10" t="s">
        <v>815</v>
      </c>
      <c r="B39" s="10" t="str">
        <f>IF(COUNTIFS('02 Master Plan'!$B$6:$B$120,"Week 7",'02 Master Plan'!$S$6:$S$120,"&lt;&gt;Done")=0,"READY","BLOCKED")</f>
        <v>BLOCKED</v>
      </c>
      <c r="C39" s="10"/>
      <c r="D39" s="12" t="s">
        <v>816</v>
      </c>
      <c r="E39" s="10" t="str">
        <f>IF(COUNTIFS('02 Master Plan'!$B$6:$B$120,"Week 8",'02 Master Plan'!$S$6:$S$120,"&lt;&gt;Done")=0,"READY","BLOCKED")</f>
        <v>BLOCKED</v>
      </c>
      <c r="H39" s="14"/>
    </row>
    <row r="40" spans="1:16" ht="22.8" customHeight="1">
      <c r="A40" s="10" t="s">
        <v>817</v>
      </c>
      <c r="B40" s="10" t="str">
        <f>IF(COUNTIFS('02 Master Plan'!$B$6:$B$120,"Week 9",'02 Master Plan'!$S$6:$S$120,"&lt;&gt;Done")=0,"READY","BLOCKED")</f>
        <v>BLOCKED</v>
      </c>
      <c r="C40" s="10"/>
      <c r="D40" s="12" t="s">
        <v>818</v>
      </c>
      <c r="E40" s="10" t="str">
        <f>IF(COUNTIFS('02 Master Plan'!$B$6:$B$120,"Week 10",'02 Master Plan'!$S$6:$S$120,"&lt;&gt;Done")=0,"READY","BLOCKED")</f>
        <v>BLOCKED</v>
      </c>
      <c r="H40" s="14"/>
    </row>
    <row r="41" spans="1:16">
      <c r="A41" s="10" t="s">
        <v>819</v>
      </c>
      <c r="B41" s="10" t="str">
        <f>IF(COUNTIFS('02 Master Plan'!$B$6:$B$120,"Week 11",'02 Master Plan'!$S$6:$S$120,"&lt;&gt;Done")=0,"READY","BLOCKED")</f>
        <v>BLOCKED</v>
      </c>
      <c r="C41" s="10"/>
      <c r="D41" s="12" t="s">
        <v>820</v>
      </c>
      <c r="E41" s="10" t="str">
        <f>IF(COUNTIFS('02 Master Plan'!$B$6:$B$120,"Week 12",'02 Master Plan'!$S$6:$S$120,"&lt;&gt;Done")=0,"READY","BLOCKED")</f>
        <v>BLOCKED</v>
      </c>
      <c r="H41" s="14"/>
    </row>
    <row r="42" spans="1:16" ht="22.8" customHeight="1">
      <c r="A42" s="10" t="s">
        <v>821</v>
      </c>
      <c r="B42" s="12">
        <f>COUNTIF('11 Test Evidence'!$H$40:$H$70,"PASS")/COUNTA('11 Test Evidence'!$A$40:$A$70)</f>
        <v>0</v>
      </c>
      <c r="C42" s="10"/>
      <c r="D42" s="12" t="s">
        <v>822</v>
      </c>
      <c r="E42" s="10" t="str">
        <f>IF(B38="Done","CLOSED","INDETERMINATE")</f>
        <v>INDETERMINATE</v>
      </c>
      <c r="H42" s="14"/>
    </row>
    <row r="43" spans="1:16" ht="28.05" customHeight="1">
      <c r="A43" s="82" t="s">
        <v>823</v>
      </c>
      <c r="B43" s="70"/>
      <c r="C43" s="70"/>
      <c r="D43" s="70"/>
      <c r="E43" s="70"/>
      <c r="F43" s="70"/>
      <c r="G43" s="70"/>
      <c r="H43" s="70"/>
      <c r="I43" s="70"/>
      <c r="J43" s="70"/>
      <c r="K43" s="70"/>
      <c r="L43" s="70"/>
      <c r="M43" s="70"/>
      <c r="N43" s="70"/>
      <c r="O43" s="70"/>
      <c r="P43" s="70"/>
    </row>
    <row r="44" spans="1:16" ht="22.8" customHeight="1">
      <c r="A44" s="10" t="s">
        <v>796</v>
      </c>
      <c r="B44" s="10">
        <f>COUNTIF('02 Master Plan'!$S$86:$S$116,"Done")</f>
        <v>0</v>
      </c>
      <c r="C44" s="10"/>
      <c r="D44" s="12" t="s">
        <v>824</v>
      </c>
      <c r="E44" s="10" t="str">
        <f>IF(AND(COUNTIFS('02 Master Plan'!$B$86:$B$116,"Week 12",'02 Master Plan'!$S$86:$S$116,"&lt;&gt;Done")=0,COUNTIF('11 Test Evidence'!$H$40:$H$70,"&lt;&gt;PASS")=0),"ESTABLISHED — OWNER APPROVAL REQUIRED","NOT ESTABLISHED")</f>
        <v>NOT ESTABLISHED</v>
      </c>
      <c r="H44" s="14"/>
    </row>
    <row r="45" spans="1:16">
      <c r="A45" s="10" t="s">
        <v>825</v>
      </c>
      <c r="B45" s="10">
        <f>COUNTIF('02 Master Plan'!$S$86:$S$116,"In Progress")</f>
        <v>0</v>
      </c>
      <c r="C45" s="10"/>
      <c r="D45" s="12"/>
      <c r="E45" s="10"/>
      <c r="H45" s="14"/>
    </row>
    <row r="46" spans="1:16">
      <c r="A46" s="10" t="s">
        <v>798</v>
      </c>
      <c r="B46" s="10">
        <f>COUNTIF('02 Master Plan'!$S$86:$S$116,"Blocked")</f>
        <v>30</v>
      </c>
      <c r="C46" s="10"/>
      <c r="D46" s="12"/>
      <c r="E46" s="10"/>
      <c r="H46" s="14"/>
    </row>
    <row r="47" spans="1:16">
      <c r="A47" s="10" t="s">
        <v>826</v>
      </c>
      <c r="B47" s="10">
        <f>COUNTIF('02 Master Plan'!$S$86:$S$116,"Not Started")</f>
        <v>1</v>
      </c>
      <c r="C47" s="10"/>
      <c r="D47" s="12"/>
      <c r="E47" s="10"/>
      <c r="H47" s="14"/>
    </row>
    <row r="48" spans="1:16" ht="22.8" customHeight="1">
      <c r="A48" s="10" t="s">
        <v>827</v>
      </c>
      <c r="B48" s="10">
        <f>COUNTIF('11 Test Evidence'!$H$40:$H$70,"INDETERMINATE")</f>
        <v>0</v>
      </c>
      <c r="C48" s="10"/>
      <c r="D48" s="12"/>
      <c r="E48" s="10"/>
      <c r="H48" s="14"/>
    </row>
    <row r="49" spans="1:8">
      <c r="A49" s="10" t="s">
        <v>828</v>
      </c>
      <c r="B49" s="10">
        <f>COUNTIFS('02 Master Plan'!$A$86:$A$116,"*LEARN*",'02 Master Plan'!$S$86:$S$116,"Done")</f>
        <v>0</v>
      </c>
      <c r="C49" s="10"/>
      <c r="D49" s="12"/>
      <c r="E49" s="10"/>
      <c r="H49" s="14"/>
    </row>
  </sheetData>
  <mergeCells count="27">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 ref="A43:P43"/>
    <mergeCell ref="A28:P28"/>
    <mergeCell ref="D8:E9"/>
    <mergeCell ref="A7:B7"/>
    <mergeCell ref="G7:H7"/>
    <mergeCell ref="A25:H25"/>
    <mergeCell ref="D5:E6"/>
    <mergeCell ref="J5:K6"/>
    <mergeCell ref="J8:K9"/>
    <mergeCell ref="A37:P37"/>
    <mergeCell ref="A8:B9"/>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3" t="s">
        <v>829</v>
      </c>
      <c r="B1" s="67"/>
      <c r="C1" s="67"/>
      <c r="D1" s="67"/>
      <c r="E1" s="67"/>
      <c r="F1" s="67"/>
      <c r="G1" s="67"/>
      <c r="H1" s="67"/>
      <c r="I1" s="67"/>
      <c r="J1" s="67"/>
      <c r="K1" s="67"/>
      <c r="L1" s="67"/>
      <c r="M1" s="67"/>
      <c r="N1" s="67"/>
      <c r="O1" s="67"/>
      <c r="P1" s="67"/>
      <c r="Q1" s="67"/>
      <c r="R1" s="67"/>
      <c r="S1" s="67"/>
      <c r="T1" s="67"/>
    </row>
    <row r="2" spans="1:21" ht="31.95" customHeight="1">
      <c r="A2" s="79" t="s">
        <v>830</v>
      </c>
      <c r="B2" s="67"/>
      <c r="C2" s="67"/>
      <c r="D2" s="67"/>
      <c r="E2" s="67"/>
      <c r="F2" s="67"/>
      <c r="G2" s="67"/>
      <c r="H2" s="67"/>
      <c r="I2" s="67"/>
      <c r="J2" s="67"/>
      <c r="K2" s="67"/>
      <c r="L2" s="67"/>
      <c r="M2" s="67"/>
      <c r="N2" s="67"/>
      <c r="O2" s="67"/>
      <c r="P2" s="67"/>
      <c r="Q2" s="67"/>
      <c r="R2" s="67"/>
      <c r="S2" s="67"/>
      <c r="T2" s="67"/>
    </row>
    <row r="5" spans="1:21" ht="28.05" customHeight="1">
      <c r="A5" s="1" t="s">
        <v>831</v>
      </c>
      <c r="B5" s="2" t="s">
        <v>3</v>
      </c>
      <c r="C5" s="2" t="s">
        <v>832</v>
      </c>
      <c r="D5" s="2" t="s">
        <v>833</v>
      </c>
      <c r="E5" s="2" t="s">
        <v>834</v>
      </c>
      <c r="F5" s="2" t="s">
        <v>835</v>
      </c>
      <c r="G5" s="2" t="s">
        <v>836</v>
      </c>
      <c r="H5" s="2" t="s">
        <v>776</v>
      </c>
      <c r="I5" s="2" t="s">
        <v>837</v>
      </c>
      <c r="J5" s="2" t="s">
        <v>2</v>
      </c>
      <c r="K5" s="2" t="s">
        <v>838</v>
      </c>
      <c r="L5" s="2" t="s">
        <v>839</v>
      </c>
      <c r="M5" s="2" t="s">
        <v>840</v>
      </c>
      <c r="N5" s="2" t="s">
        <v>841</v>
      </c>
      <c r="O5" s="2" t="s">
        <v>842</v>
      </c>
      <c r="P5" s="2" t="s">
        <v>843</v>
      </c>
      <c r="Q5" s="2" t="s">
        <v>844</v>
      </c>
      <c r="R5" s="2" t="s">
        <v>845</v>
      </c>
      <c r="S5" s="2" t="s">
        <v>846</v>
      </c>
      <c r="T5" s="3" t="s">
        <v>847</v>
      </c>
      <c r="U5" s="28" t="s">
        <v>848</v>
      </c>
    </row>
    <row r="6" spans="1:21" ht="96.6" hidden="1" customHeight="1">
      <c r="A6" s="10" t="s">
        <v>50</v>
      </c>
      <c r="B6" s="10" t="s">
        <v>41</v>
      </c>
      <c r="C6" s="10">
        <v>1</v>
      </c>
      <c r="D6" s="10" t="s">
        <v>849</v>
      </c>
      <c r="E6" s="10" t="s">
        <v>850</v>
      </c>
      <c r="F6" s="10" t="s">
        <v>851</v>
      </c>
      <c r="G6" s="10" t="s">
        <v>852</v>
      </c>
      <c r="H6" s="10" t="s">
        <v>853</v>
      </c>
      <c r="I6" s="15">
        <v>1</v>
      </c>
      <c r="J6" s="10" t="s">
        <v>40</v>
      </c>
      <c r="K6" s="10" t="s">
        <v>854</v>
      </c>
      <c r="L6" s="10" t="s">
        <v>855</v>
      </c>
      <c r="M6" s="10" t="s">
        <v>856</v>
      </c>
      <c r="N6" s="10" t="s">
        <v>857</v>
      </c>
      <c r="O6" s="10" t="s">
        <v>858</v>
      </c>
      <c r="P6" s="10" t="s">
        <v>859</v>
      </c>
      <c r="Q6" s="10" t="s">
        <v>860</v>
      </c>
      <c r="R6" s="10" t="s">
        <v>861</v>
      </c>
      <c r="S6" s="10" t="s">
        <v>796</v>
      </c>
      <c r="T6" s="10" t="s">
        <v>862</v>
      </c>
      <c r="U6" s="28" t="s">
        <v>863</v>
      </c>
    </row>
    <row r="7" spans="1:21" ht="96.6" hidden="1" customHeight="1">
      <c r="A7" s="11" t="s">
        <v>60</v>
      </c>
      <c r="B7" s="11" t="s">
        <v>41</v>
      </c>
      <c r="C7" s="11">
        <v>2</v>
      </c>
      <c r="D7" s="11" t="s">
        <v>849</v>
      </c>
      <c r="E7" s="11" t="s">
        <v>864</v>
      </c>
      <c r="F7" s="11" t="s">
        <v>865</v>
      </c>
      <c r="G7" s="11" t="s">
        <v>866</v>
      </c>
      <c r="H7" s="11" t="s">
        <v>867</v>
      </c>
      <c r="I7" s="16">
        <v>0.5</v>
      </c>
      <c r="J7" s="11" t="s">
        <v>54</v>
      </c>
      <c r="K7" s="11" t="s">
        <v>860</v>
      </c>
      <c r="L7" s="11" t="s">
        <v>868</v>
      </c>
      <c r="M7" s="11" t="s">
        <v>869</v>
      </c>
      <c r="N7" s="11" t="s">
        <v>870</v>
      </c>
      <c r="O7" s="11" t="s">
        <v>871</v>
      </c>
      <c r="P7" s="11" t="s">
        <v>872</v>
      </c>
      <c r="Q7" s="11" t="s">
        <v>50</v>
      </c>
      <c r="R7" s="11" t="s">
        <v>873</v>
      </c>
      <c r="S7" s="11" t="s">
        <v>796</v>
      </c>
      <c r="T7" s="11" t="s">
        <v>874</v>
      </c>
      <c r="U7" s="28" t="s">
        <v>875</v>
      </c>
    </row>
    <row r="8" spans="1:21" ht="110.4" hidden="1" customHeight="1">
      <c r="A8" s="11" t="s">
        <v>876</v>
      </c>
      <c r="B8" s="11" t="s">
        <v>41</v>
      </c>
      <c r="C8" s="11">
        <v>3</v>
      </c>
      <c r="D8" s="11" t="s">
        <v>849</v>
      </c>
      <c r="E8" s="11" t="s">
        <v>877</v>
      </c>
      <c r="F8" s="11" t="s">
        <v>878</v>
      </c>
      <c r="G8" s="11" t="s">
        <v>879</v>
      </c>
      <c r="H8" s="11" t="s">
        <v>880</v>
      </c>
      <c r="I8" s="16">
        <v>1.5</v>
      </c>
      <c r="J8" s="11" t="s">
        <v>64</v>
      </c>
      <c r="K8" s="11" t="s">
        <v>881</v>
      </c>
      <c r="L8" s="11" t="s">
        <v>882</v>
      </c>
      <c r="M8" s="11" t="s">
        <v>883</v>
      </c>
      <c r="N8" s="11" t="s">
        <v>884</v>
      </c>
      <c r="O8" s="11" t="s">
        <v>885</v>
      </c>
      <c r="P8" s="11" t="s">
        <v>872</v>
      </c>
      <c r="Q8" s="11" t="s">
        <v>60</v>
      </c>
      <c r="R8" s="11" t="s">
        <v>886</v>
      </c>
      <c r="S8" s="11" t="s">
        <v>796</v>
      </c>
      <c r="T8" s="11" t="s">
        <v>887</v>
      </c>
      <c r="U8" s="28" t="s">
        <v>888</v>
      </c>
    </row>
    <row r="9" spans="1:21" ht="110.4" hidden="1" customHeight="1">
      <c r="A9" s="11" t="s">
        <v>889</v>
      </c>
      <c r="B9" s="11" t="s">
        <v>41</v>
      </c>
      <c r="C9" s="11">
        <v>4</v>
      </c>
      <c r="D9" s="11" t="s">
        <v>849</v>
      </c>
      <c r="E9" s="11" t="s">
        <v>890</v>
      </c>
      <c r="F9" s="11" t="s">
        <v>891</v>
      </c>
      <c r="G9" s="11" t="s">
        <v>892</v>
      </c>
      <c r="H9" s="11" t="s">
        <v>880</v>
      </c>
      <c r="I9" s="16">
        <v>1</v>
      </c>
      <c r="J9" s="11" t="s">
        <v>64</v>
      </c>
      <c r="K9" s="11" t="s">
        <v>893</v>
      </c>
      <c r="L9" s="11" t="s">
        <v>894</v>
      </c>
      <c r="M9" s="11" t="s">
        <v>895</v>
      </c>
      <c r="N9" s="11" t="s">
        <v>896</v>
      </c>
      <c r="O9" s="11" t="s">
        <v>897</v>
      </c>
      <c r="P9" s="11" t="s">
        <v>872</v>
      </c>
      <c r="Q9" s="11" t="s">
        <v>876</v>
      </c>
      <c r="R9" s="11" t="s">
        <v>898</v>
      </c>
      <c r="S9" s="11" t="s">
        <v>796</v>
      </c>
      <c r="T9" s="11" t="s">
        <v>887</v>
      </c>
      <c r="U9" s="28" t="s">
        <v>899</v>
      </c>
    </row>
    <row r="10" spans="1:21" ht="193.8" hidden="1" customHeight="1">
      <c r="A10" s="11" t="s">
        <v>82</v>
      </c>
      <c r="B10" s="11" t="s">
        <v>41</v>
      </c>
      <c r="C10" s="11">
        <v>5</v>
      </c>
      <c r="D10" s="11" t="s">
        <v>849</v>
      </c>
      <c r="E10" s="11" t="s">
        <v>900</v>
      </c>
      <c r="F10" s="11" t="s">
        <v>901</v>
      </c>
      <c r="G10" s="11" t="s">
        <v>902</v>
      </c>
      <c r="H10" s="11" t="s">
        <v>880</v>
      </c>
      <c r="I10" s="16">
        <v>1.5</v>
      </c>
      <c r="J10" s="11" t="s">
        <v>76</v>
      </c>
      <c r="K10" s="11" t="s">
        <v>903</v>
      </c>
      <c r="L10" s="11" t="s">
        <v>904</v>
      </c>
      <c r="M10" s="11" t="s">
        <v>905</v>
      </c>
      <c r="N10" s="11" t="s">
        <v>906</v>
      </c>
      <c r="O10" s="11" t="s">
        <v>907</v>
      </c>
      <c r="P10" s="11" t="s">
        <v>908</v>
      </c>
      <c r="Q10" s="11" t="s">
        <v>876</v>
      </c>
      <c r="R10" s="11" t="s">
        <v>909</v>
      </c>
      <c r="S10" s="11" t="s">
        <v>796</v>
      </c>
      <c r="T10" s="11" t="s">
        <v>887</v>
      </c>
      <c r="U10" s="28" t="s">
        <v>910</v>
      </c>
    </row>
    <row r="11" spans="1:21" ht="96.6" hidden="1" customHeight="1">
      <c r="A11" s="11" t="s">
        <v>911</v>
      </c>
      <c r="B11" s="11" t="s">
        <v>41</v>
      </c>
      <c r="C11" s="11">
        <v>6</v>
      </c>
      <c r="D11" s="11" t="s">
        <v>849</v>
      </c>
      <c r="E11" s="11" t="s">
        <v>912</v>
      </c>
      <c r="F11" s="11" t="s">
        <v>913</v>
      </c>
      <c r="G11" s="11" t="s">
        <v>914</v>
      </c>
      <c r="H11" s="11" t="s">
        <v>880</v>
      </c>
      <c r="I11" s="16">
        <v>1.25</v>
      </c>
      <c r="J11" s="11" t="s">
        <v>86</v>
      </c>
      <c r="K11" s="11" t="s">
        <v>860</v>
      </c>
      <c r="L11" s="11" t="s">
        <v>915</v>
      </c>
      <c r="M11" s="11" t="s">
        <v>916</v>
      </c>
      <c r="N11" s="11" t="s">
        <v>917</v>
      </c>
      <c r="O11" s="11" t="s">
        <v>918</v>
      </c>
      <c r="P11" s="11" t="s">
        <v>919</v>
      </c>
      <c r="Q11" s="11" t="s">
        <v>920</v>
      </c>
      <c r="R11" s="11" t="s">
        <v>921</v>
      </c>
      <c r="S11" s="11" t="s">
        <v>796</v>
      </c>
      <c r="T11" s="11" t="s">
        <v>887</v>
      </c>
      <c r="U11" s="28" t="s">
        <v>922</v>
      </c>
    </row>
    <row r="12" spans="1:21" ht="193.8" hidden="1" customHeight="1">
      <c r="A12" s="11" t="s">
        <v>923</v>
      </c>
      <c r="B12" s="11" t="s">
        <v>41</v>
      </c>
      <c r="C12" s="11">
        <v>7</v>
      </c>
      <c r="D12" s="11" t="s">
        <v>849</v>
      </c>
      <c r="E12" s="11" t="s">
        <v>924</v>
      </c>
      <c r="F12" s="11" t="s">
        <v>925</v>
      </c>
      <c r="G12" s="11" t="s">
        <v>926</v>
      </c>
      <c r="H12" s="11" t="s">
        <v>880</v>
      </c>
      <c r="I12" s="16">
        <v>1</v>
      </c>
      <c r="J12" s="11" t="s">
        <v>64</v>
      </c>
      <c r="K12" s="11" t="s">
        <v>860</v>
      </c>
      <c r="L12" s="11" t="s">
        <v>927</v>
      </c>
      <c r="M12" s="11" t="s">
        <v>928</v>
      </c>
      <c r="N12" s="11" t="s">
        <v>929</v>
      </c>
      <c r="O12" s="11" t="s">
        <v>930</v>
      </c>
      <c r="P12" s="11" t="s">
        <v>931</v>
      </c>
      <c r="Q12" s="11" t="s">
        <v>876</v>
      </c>
      <c r="R12" s="11" t="s">
        <v>932</v>
      </c>
      <c r="S12" s="11" t="s">
        <v>796</v>
      </c>
      <c r="T12" s="11" t="s">
        <v>887</v>
      </c>
      <c r="U12" s="28" t="s">
        <v>933</v>
      </c>
    </row>
    <row r="13" spans="1:21" ht="110.4" hidden="1" customHeight="1">
      <c r="A13" s="11" t="s">
        <v>934</v>
      </c>
      <c r="B13" s="11" t="s">
        <v>41</v>
      </c>
      <c r="C13" s="11">
        <v>8</v>
      </c>
      <c r="D13" s="11" t="s">
        <v>849</v>
      </c>
      <c r="E13" s="11" t="s">
        <v>935</v>
      </c>
      <c r="F13" s="11" t="s">
        <v>936</v>
      </c>
      <c r="G13" s="11" t="s">
        <v>937</v>
      </c>
      <c r="H13" s="11" t="s">
        <v>880</v>
      </c>
      <c r="I13" s="16">
        <v>1</v>
      </c>
      <c r="J13" s="11" t="s">
        <v>86</v>
      </c>
      <c r="K13" s="11" t="s">
        <v>938</v>
      </c>
      <c r="L13" s="11" t="s">
        <v>939</v>
      </c>
      <c r="M13" s="11" t="s">
        <v>940</v>
      </c>
      <c r="N13" s="11" t="s">
        <v>941</v>
      </c>
      <c r="O13" s="11" t="s">
        <v>942</v>
      </c>
      <c r="P13" s="11" t="s">
        <v>919</v>
      </c>
      <c r="Q13" s="11" t="s">
        <v>82</v>
      </c>
      <c r="R13" s="11" t="s">
        <v>943</v>
      </c>
      <c r="S13" s="11" t="s">
        <v>796</v>
      </c>
      <c r="T13" s="11" t="s">
        <v>887</v>
      </c>
      <c r="U13" s="28" t="s">
        <v>944</v>
      </c>
    </row>
    <row r="14" spans="1:21" ht="193.8" hidden="1" customHeight="1">
      <c r="A14" s="11" t="s">
        <v>945</v>
      </c>
      <c r="B14" s="11" t="s">
        <v>41</v>
      </c>
      <c r="C14" s="11">
        <v>9</v>
      </c>
      <c r="D14" s="11" t="s">
        <v>849</v>
      </c>
      <c r="E14" s="11" t="s">
        <v>946</v>
      </c>
      <c r="F14" s="11" t="s">
        <v>947</v>
      </c>
      <c r="G14" s="11" t="s">
        <v>948</v>
      </c>
      <c r="H14" s="11" t="s">
        <v>880</v>
      </c>
      <c r="I14" s="16">
        <v>1.25</v>
      </c>
      <c r="J14" s="11" t="s">
        <v>96</v>
      </c>
      <c r="K14" s="11" t="s">
        <v>949</v>
      </c>
      <c r="L14" s="11" t="s">
        <v>950</v>
      </c>
      <c r="M14" s="11" t="s">
        <v>951</v>
      </c>
      <c r="N14" s="11" t="s">
        <v>952</v>
      </c>
      <c r="O14" s="11" t="s">
        <v>953</v>
      </c>
      <c r="P14" s="11" t="s">
        <v>954</v>
      </c>
      <c r="Q14" s="11" t="s">
        <v>876</v>
      </c>
      <c r="R14" s="11" t="s">
        <v>955</v>
      </c>
      <c r="S14" s="11" t="s">
        <v>796</v>
      </c>
      <c r="T14" s="11" t="s">
        <v>956</v>
      </c>
      <c r="U14" s="28" t="s">
        <v>957</v>
      </c>
    </row>
    <row r="15" spans="1:21" ht="193.8" hidden="1" customHeight="1">
      <c r="A15" s="11" t="s">
        <v>958</v>
      </c>
      <c r="B15" s="11" t="s">
        <v>41</v>
      </c>
      <c r="C15" s="11">
        <v>10</v>
      </c>
      <c r="D15" s="11" t="s">
        <v>849</v>
      </c>
      <c r="E15" s="11" t="s">
        <v>959</v>
      </c>
      <c r="F15" s="11" t="s">
        <v>960</v>
      </c>
      <c r="G15" s="11" t="s">
        <v>961</v>
      </c>
      <c r="H15" s="11" t="s">
        <v>880</v>
      </c>
      <c r="I15" s="16">
        <v>1.5</v>
      </c>
      <c r="J15" s="11" t="s">
        <v>96</v>
      </c>
      <c r="K15" s="11" t="s">
        <v>962</v>
      </c>
      <c r="L15" s="11" t="s">
        <v>963</v>
      </c>
      <c r="M15" s="11" t="s">
        <v>964</v>
      </c>
      <c r="N15" s="11" t="s">
        <v>965</v>
      </c>
      <c r="O15" s="11" t="s">
        <v>966</v>
      </c>
      <c r="P15" s="11" t="s">
        <v>967</v>
      </c>
      <c r="Q15" s="11" t="s">
        <v>945</v>
      </c>
      <c r="R15" s="11" t="s">
        <v>968</v>
      </c>
      <c r="S15" s="11" t="s">
        <v>796</v>
      </c>
      <c r="T15" s="11" t="s">
        <v>956</v>
      </c>
      <c r="U15" s="28" t="s">
        <v>969</v>
      </c>
    </row>
    <row r="16" spans="1:21" ht="125.4" hidden="1" customHeight="1">
      <c r="A16" s="11" t="s">
        <v>970</v>
      </c>
      <c r="B16" s="11" t="s">
        <v>41</v>
      </c>
      <c r="C16" s="11">
        <v>11</v>
      </c>
      <c r="D16" s="11" t="s">
        <v>849</v>
      </c>
      <c r="E16" s="11" t="s">
        <v>971</v>
      </c>
      <c r="F16" s="11" t="s">
        <v>972</v>
      </c>
      <c r="G16" s="11" t="s">
        <v>973</v>
      </c>
      <c r="H16" s="11" t="s">
        <v>880</v>
      </c>
      <c r="I16" s="16">
        <v>1</v>
      </c>
      <c r="J16" s="11" t="s">
        <v>96</v>
      </c>
      <c r="K16" s="11" t="s">
        <v>974</v>
      </c>
      <c r="L16" s="11" t="s">
        <v>975</v>
      </c>
      <c r="M16" s="11" t="s">
        <v>976</v>
      </c>
      <c r="N16" s="11" t="s">
        <v>977</v>
      </c>
      <c r="O16" s="11" t="s">
        <v>978</v>
      </c>
      <c r="P16" s="11" t="s">
        <v>979</v>
      </c>
      <c r="Q16" s="11" t="s">
        <v>958</v>
      </c>
      <c r="R16" s="11" t="s">
        <v>980</v>
      </c>
      <c r="S16" s="11" t="s">
        <v>796</v>
      </c>
      <c r="T16" s="11" t="s">
        <v>956</v>
      </c>
      <c r="U16" s="28" t="s">
        <v>981</v>
      </c>
    </row>
    <row r="17" spans="1:21" ht="193.8" hidden="1" customHeight="1">
      <c r="A17" s="11" t="s">
        <v>351</v>
      </c>
      <c r="B17" s="11" t="s">
        <v>41</v>
      </c>
      <c r="C17" s="11">
        <v>12</v>
      </c>
      <c r="D17" s="11" t="s">
        <v>849</v>
      </c>
      <c r="E17" s="11" t="s">
        <v>982</v>
      </c>
      <c r="F17" s="11" t="s">
        <v>983</v>
      </c>
      <c r="G17" s="11" t="s">
        <v>984</v>
      </c>
      <c r="H17" s="11" t="s">
        <v>853</v>
      </c>
      <c r="I17" s="16">
        <v>1</v>
      </c>
      <c r="J17" s="11" t="s">
        <v>344</v>
      </c>
      <c r="K17" s="11" t="s">
        <v>985</v>
      </c>
      <c r="L17" s="11" t="s">
        <v>986</v>
      </c>
      <c r="M17" s="11" t="s">
        <v>987</v>
      </c>
      <c r="N17" s="11" t="s">
        <v>988</v>
      </c>
      <c r="O17" s="11" t="s">
        <v>989</v>
      </c>
      <c r="P17" s="11" t="s">
        <v>872</v>
      </c>
      <c r="Q17" s="11" t="s">
        <v>990</v>
      </c>
      <c r="R17" s="11" t="s">
        <v>991</v>
      </c>
      <c r="S17" s="11" t="s">
        <v>796</v>
      </c>
      <c r="T17" s="11" t="s">
        <v>992</v>
      </c>
      <c r="U17" s="28" t="s">
        <v>993</v>
      </c>
    </row>
    <row r="18" spans="1:21" ht="69" hidden="1" customHeight="1">
      <c r="A18" s="11" t="s">
        <v>994</v>
      </c>
      <c r="B18" s="11" t="s">
        <v>41</v>
      </c>
      <c r="C18" s="11">
        <v>13</v>
      </c>
      <c r="D18" s="11" t="s">
        <v>849</v>
      </c>
      <c r="E18" s="11" t="s">
        <v>489</v>
      </c>
      <c r="F18" s="11" t="s">
        <v>995</v>
      </c>
      <c r="G18" s="11" t="s">
        <v>996</v>
      </c>
      <c r="H18" s="11" t="s">
        <v>867</v>
      </c>
      <c r="I18" s="16">
        <v>1</v>
      </c>
      <c r="J18" s="11" t="s">
        <v>424</v>
      </c>
      <c r="K18" s="11" t="s">
        <v>860</v>
      </c>
      <c r="L18" s="11" t="s">
        <v>997</v>
      </c>
      <c r="M18" s="11" t="s">
        <v>998</v>
      </c>
      <c r="N18" s="11" t="s">
        <v>999</v>
      </c>
      <c r="O18" s="11" t="s">
        <v>1000</v>
      </c>
      <c r="P18" s="11" t="s">
        <v>1001</v>
      </c>
      <c r="Q18" s="11" t="s">
        <v>351</v>
      </c>
      <c r="R18" s="11" t="s">
        <v>1002</v>
      </c>
      <c r="S18" s="11" t="s">
        <v>796</v>
      </c>
      <c r="T18" s="11" t="s">
        <v>1003</v>
      </c>
      <c r="U18" s="28" t="s">
        <v>1004</v>
      </c>
    </row>
    <row r="19" spans="1:21" ht="110.4" hidden="1" customHeight="1">
      <c r="A19" s="11" t="s">
        <v>1005</v>
      </c>
      <c r="B19" s="11" t="s">
        <v>107</v>
      </c>
      <c r="C19" s="11">
        <v>1</v>
      </c>
      <c r="D19" s="11" t="s">
        <v>849</v>
      </c>
      <c r="E19" s="11" t="s">
        <v>1006</v>
      </c>
      <c r="F19" s="11" t="s">
        <v>1007</v>
      </c>
      <c r="G19" s="11" t="s">
        <v>1008</v>
      </c>
      <c r="H19" s="11" t="s">
        <v>880</v>
      </c>
      <c r="I19" s="16">
        <v>1</v>
      </c>
      <c r="J19" s="11" t="s">
        <v>106</v>
      </c>
      <c r="K19" s="11" t="s">
        <v>1009</v>
      </c>
      <c r="L19" s="11" t="s">
        <v>1010</v>
      </c>
      <c r="M19" s="11" t="s">
        <v>1011</v>
      </c>
      <c r="N19" s="11" t="s">
        <v>1012</v>
      </c>
      <c r="O19" s="11" t="s">
        <v>1013</v>
      </c>
      <c r="P19" s="11" t="s">
        <v>908</v>
      </c>
      <c r="Q19" s="11" t="s">
        <v>994</v>
      </c>
      <c r="R19" s="11" t="s">
        <v>1014</v>
      </c>
      <c r="S19" s="11" t="s">
        <v>796</v>
      </c>
      <c r="T19" s="11"/>
      <c r="U19" s="28" t="s">
        <v>1015</v>
      </c>
    </row>
    <row r="20" spans="1:21" ht="110.4" hidden="1" customHeight="1">
      <c r="A20" s="11" t="s">
        <v>1016</v>
      </c>
      <c r="B20" s="11" t="s">
        <v>107</v>
      </c>
      <c r="C20" s="11">
        <v>2</v>
      </c>
      <c r="D20" s="11" t="s">
        <v>849</v>
      </c>
      <c r="E20" s="11" t="s">
        <v>1017</v>
      </c>
      <c r="F20" s="11" t="s">
        <v>1018</v>
      </c>
      <c r="G20" s="11" t="s">
        <v>1019</v>
      </c>
      <c r="H20" s="11" t="s">
        <v>880</v>
      </c>
      <c r="I20" s="16">
        <v>1.25</v>
      </c>
      <c r="J20" s="11" t="s">
        <v>106</v>
      </c>
      <c r="K20" s="11" t="s">
        <v>860</v>
      </c>
      <c r="L20" s="11" t="s">
        <v>1020</v>
      </c>
      <c r="M20" s="11" t="s">
        <v>1021</v>
      </c>
      <c r="N20" s="11" t="s">
        <v>1022</v>
      </c>
      <c r="O20" s="11" t="s">
        <v>1023</v>
      </c>
      <c r="P20" s="11" t="s">
        <v>1024</v>
      </c>
      <c r="Q20" s="11" t="s">
        <v>1005</v>
      </c>
      <c r="R20" s="11" t="s">
        <v>1025</v>
      </c>
      <c r="S20" s="11" t="s">
        <v>796</v>
      </c>
      <c r="T20" s="11"/>
      <c r="U20" s="28" t="s">
        <v>1026</v>
      </c>
    </row>
    <row r="21" spans="1:21" ht="330.6" hidden="1" customHeight="1">
      <c r="A21" s="11" t="s">
        <v>1027</v>
      </c>
      <c r="B21" s="11" t="s">
        <v>107</v>
      </c>
      <c r="C21" s="11">
        <v>3</v>
      </c>
      <c r="D21" s="11" t="s">
        <v>849</v>
      </c>
      <c r="E21" s="11" t="s">
        <v>1028</v>
      </c>
      <c r="F21" s="11" t="s">
        <v>1029</v>
      </c>
      <c r="G21" s="11" t="s">
        <v>1030</v>
      </c>
      <c r="H21" s="11" t="s">
        <v>880</v>
      </c>
      <c r="I21" s="16">
        <v>1</v>
      </c>
      <c r="J21" s="11" t="s">
        <v>106</v>
      </c>
      <c r="K21" s="11" t="s">
        <v>860</v>
      </c>
      <c r="L21" s="11" t="s">
        <v>1031</v>
      </c>
      <c r="M21" s="11" t="s">
        <v>1032</v>
      </c>
      <c r="N21" s="11" t="s">
        <v>1033</v>
      </c>
      <c r="O21" s="11" t="s">
        <v>1034</v>
      </c>
      <c r="P21" s="11" t="s">
        <v>1035</v>
      </c>
      <c r="Q21" s="11" t="s">
        <v>351</v>
      </c>
      <c r="R21" s="11" t="s">
        <v>1036</v>
      </c>
      <c r="S21" s="11" t="s">
        <v>796</v>
      </c>
      <c r="T21" s="11"/>
      <c r="U21" s="28" t="s">
        <v>1037</v>
      </c>
    </row>
    <row r="22" spans="1:21" ht="330.6" hidden="1" customHeight="1">
      <c r="A22" s="11" t="s">
        <v>1038</v>
      </c>
      <c r="B22" s="11" t="s">
        <v>107</v>
      </c>
      <c r="C22" s="11">
        <v>4</v>
      </c>
      <c r="D22" s="11" t="s">
        <v>849</v>
      </c>
      <c r="E22" s="11" t="s">
        <v>1039</v>
      </c>
      <c r="F22" s="11" t="s">
        <v>1040</v>
      </c>
      <c r="G22" s="11" t="s">
        <v>1041</v>
      </c>
      <c r="H22" s="11" t="s">
        <v>880</v>
      </c>
      <c r="I22" s="16">
        <v>1.5</v>
      </c>
      <c r="J22" s="11" t="s">
        <v>106</v>
      </c>
      <c r="K22" s="11" t="s">
        <v>1042</v>
      </c>
      <c r="L22" s="11" t="s">
        <v>1043</v>
      </c>
      <c r="M22" s="11" t="s">
        <v>1032</v>
      </c>
      <c r="N22" s="11" t="s">
        <v>1044</v>
      </c>
      <c r="O22" s="11" t="s">
        <v>1045</v>
      </c>
      <c r="P22" s="11" t="s">
        <v>1035</v>
      </c>
      <c r="Q22" s="11" t="s">
        <v>1046</v>
      </c>
      <c r="R22" s="11" t="s">
        <v>1047</v>
      </c>
      <c r="S22" s="11" t="s">
        <v>796</v>
      </c>
      <c r="T22" s="11"/>
      <c r="U22" s="28" t="s">
        <v>1048</v>
      </c>
    </row>
    <row r="23" spans="1:21" ht="110.4" hidden="1" customHeight="1">
      <c r="A23" s="11" t="s">
        <v>123</v>
      </c>
      <c r="B23" s="11" t="s">
        <v>107</v>
      </c>
      <c r="C23" s="11">
        <v>5</v>
      </c>
      <c r="D23" s="11" t="s">
        <v>849</v>
      </c>
      <c r="E23" s="11" t="s">
        <v>1049</v>
      </c>
      <c r="F23" s="11" t="s">
        <v>1050</v>
      </c>
      <c r="G23" s="11" t="s">
        <v>1051</v>
      </c>
      <c r="H23" s="11" t="s">
        <v>880</v>
      </c>
      <c r="I23" s="16">
        <v>1.25</v>
      </c>
      <c r="J23" s="11" t="s">
        <v>117</v>
      </c>
      <c r="K23" s="11" t="s">
        <v>1052</v>
      </c>
      <c r="L23" s="11" t="s">
        <v>1053</v>
      </c>
      <c r="M23" s="11" t="s">
        <v>1054</v>
      </c>
      <c r="N23" s="11" t="s">
        <v>1055</v>
      </c>
      <c r="O23" s="11" t="s">
        <v>1056</v>
      </c>
      <c r="P23" s="11" t="s">
        <v>908</v>
      </c>
      <c r="Q23" s="11" t="s">
        <v>1005</v>
      </c>
      <c r="R23" s="11" t="s">
        <v>1057</v>
      </c>
      <c r="S23" s="11" t="s">
        <v>796</v>
      </c>
      <c r="T23" s="11"/>
      <c r="U23" s="28" t="s">
        <v>1058</v>
      </c>
    </row>
    <row r="24" spans="1:21" ht="110.4" hidden="1" customHeight="1">
      <c r="A24" s="11" t="s">
        <v>1059</v>
      </c>
      <c r="B24" s="11" t="s">
        <v>107</v>
      </c>
      <c r="C24" s="11">
        <v>6</v>
      </c>
      <c r="D24" s="11" t="s">
        <v>849</v>
      </c>
      <c r="E24" s="11" t="s">
        <v>1060</v>
      </c>
      <c r="F24" s="11" t="s">
        <v>1061</v>
      </c>
      <c r="G24" s="11" t="s">
        <v>1062</v>
      </c>
      <c r="H24" s="11" t="s">
        <v>880</v>
      </c>
      <c r="I24" s="16">
        <v>1.5</v>
      </c>
      <c r="J24" s="11" t="s">
        <v>127</v>
      </c>
      <c r="K24" s="11" t="s">
        <v>1063</v>
      </c>
      <c r="L24" s="11" t="s">
        <v>1064</v>
      </c>
      <c r="M24" s="11" t="s">
        <v>1065</v>
      </c>
      <c r="N24" s="11" t="s">
        <v>1066</v>
      </c>
      <c r="O24" s="11" t="s">
        <v>1067</v>
      </c>
      <c r="P24" s="11" t="s">
        <v>919</v>
      </c>
      <c r="Q24" s="11" t="s">
        <v>1068</v>
      </c>
      <c r="R24" s="11" t="s">
        <v>1069</v>
      </c>
      <c r="S24" s="11" t="s">
        <v>796</v>
      </c>
      <c r="T24" s="11"/>
      <c r="U24" s="28" t="s">
        <v>1070</v>
      </c>
    </row>
    <row r="25" spans="1:21" ht="96.6" hidden="1" customHeight="1">
      <c r="A25" s="11" t="s">
        <v>1071</v>
      </c>
      <c r="B25" s="11" t="s">
        <v>107</v>
      </c>
      <c r="C25" s="11">
        <v>7</v>
      </c>
      <c r="D25" s="11" t="s">
        <v>849</v>
      </c>
      <c r="E25" s="11" t="s">
        <v>1072</v>
      </c>
      <c r="F25" s="11" t="s">
        <v>1073</v>
      </c>
      <c r="G25" s="11" t="s">
        <v>1074</v>
      </c>
      <c r="H25" s="11" t="s">
        <v>880</v>
      </c>
      <c r="I25" s="16">
        <v>1</v>
      </c>
      <c r="J25" s="11" t="s">
        <v>127</v>
      </c>
      <c r="K25" s="11" t="s">
        <v>1075</v>
      </c>
      <c r="L25" s="11" t="s">
        <v>1076</v>
      </c>
      <c r="M25" s="11" t="s">
        <v>1077</v>
      </c>
      <c r="N25" s="11" t="s">
        <v>1078</v>
      </c>
      <c r="O25" s="11" t="s">
        <v>1079</v>
      </c>
      <c r="P25" s="11" t="s">
        <v>1080</v>
      </c>
      <c r="Q25" s="11" t="s">
        <v>1059</v>
      </c>
      <c r="R25" s="11" t="s">
        <v>1081</v>
      </c>
      <c r="S25" s="11" t="s">
        <v>796</v>
      </c>
      <c r="T25" s="11"/>
      <c r="U25" s="28" t="s">
        <v>1082</v>
      </c>
    </row>
    <row r="26" spans="1:21" ht="110.4" hidden="1" customHeight="1">
      <c r="A26" s="11" t="s">
        <v>1083</v>
      </c>
      <c r="B26" s="11" t="s">
        <v>107</v>
      </c>
      <c r="C26" s="11">
        <v>8</v>
      </c>
      <c r="D26" s="11" t="s">
        <v>849</v>
      </c>
      <c r="E26" s="11" t="s">
        <v>1084</v>
      </c>
      <c r="F26" s="11" t="s">
        <v>1085</v>
      </c>
      <c r="G26" s="11" t="s">
        <v>1086</v>
      </c>
      <c r="H26" s="11" t="s">
        <v>880</v>
      </c>
      <c r="I26" s="16">
        <v>1</v>
      </c>
      <c r="J26" s="11" t="s">
        <v>106</v>
      </c>
      <c r="K26" s="11" t="s">
        <v>1087</v>
      </c>
      <c r="L26" s="11" t="s">
        <v>1088</v>
      </c>
      <c r="M26" s="11" t="s">
        <v>1089</v>
      </c>
      <c r="N26" s="11" t="s">
        <v>1090</v>
      </c>
      <c r="O26" s="11" t="s">
        <v>1091</v>
      </c>
      <c r="P26" s="11" t="s">
        <v>1080</v>
      </c>
      <c r="Q26" s="11" t="s">
        <v>1038</v>
      </c>
      <c r="R26" s="11" t="s">
        <v>1092</v>
      </c>
      <c r="S26" s="11" t="s">
        <v>796</v>
      </c>
      <c r="T26" s="11"/>
      <c r="U26" s="28" t="s">
        <v>1093</v>
      </c>
    </row>
    <row r="27" spans="1:21" ht="205.2" hidden="1" customHeight="1">
      <c r="A27" s="11" t="s">
        <v>1094</v>
      </c>
      <c r="B27" s="11" t="s">
        <v>107</v>
      </c>
      <c r="C27" s="11">
        <v>9</v>
      </c>
      <c r="D27" s="11" t="s">
        <v>849</v>
      </c>
      <c r="E27" s="11" t="s">
        <v>1095</v>
      </c>
      <c r="F27" s="11" t="s">
        <v>1096</v>
      </c>
      <c r="G27" s="11" t="s">
        <v>1097</v>
      </c>
      <c r="H27" s="11" t="s">
        <v>867</v>
      </c>
      <c r="I27" s="16">
        <v>1</v>
      </c>
      <c r="J27" s="11" t="s">
        <v>137</v>
      </c>
      <c r="K27" s="11" t="s">
        <v>1098</v>
      </c>
      <c r="L27" s="11" t="s">
        <v>1099</v>
      </c>
      <c r="M27" s="11" t="s">
        <v>1100</v>
      </c>
      <c r="N27" s="11" t="s">
        <v>1101</v>
      </c>
      <c r="O27" s="11" t="s">
        <v>1102</v>
      </c>
      <c r="P27" s="11" t="s">
        <v>1103</v>
      </c>
      <c r="Q27" s="11" t="s">
        <v>1104</v>
      </c>
      <c r="R27" s="11" t="s">
        <v>1105</v>
      </c>
      <c r="S27" s="11" t="s">
        <v>796</v>
      </c>
      <c r="T27" s="11"/>
      <c r="U27" s="28" t="s">
        <v>1106</v>
      </c>
    </row>
    <row r="28" spans="1:21" ht="205.2" hidden="1" customHeight="1">
      <c r="A28" s="11" t="s">
        <v>1107</v>
      </c>
      <c r="B28" s="11" t="s">
        <v>107</v>
      </c>
      <c r="C28" s="11">
        <v>10</v>
      </c>
      <c r="D28" s="11" t="s">
        <v>849</v>
      </c>
      <c r="E28" s="11" t="s">
        <v>959</v>
      </c>
      <c r="F28" s="11" t="s">
        <v>1108</v>
      </c>
      <c r="G28" s="11" t="s">
        <v>1109</v>
      </c>
      <c r="H28" s="11" t="s">
        <v>867</v>
      </c>
      <c r="I28" s="16">
        <v>1</v>
      </c>
      <c r="J28" s="11" t="s">
        <v>137</v>
      </c>
      <c r="K28" s="11" t="s">
        <v>1110</v>
      </c>
      <c r="L28" s="11" t="s">
        <v>1111</v>
      </c>
      <c r="M28" s="11" t="s">
        <v>1112</v>
      </c>
      <c r="N28" s="11" t="s">
        <v>1113</v>
      </c>
      <c r="O28" s="11" t="s">
        <v>1114</v>
      </c>
      <c r="P28" s="11" t="s">
        <v>1115</v>
      </c>
      <c r="Q28" s="11" t="s">
        <v>1094</v>
      </c>
      <c r="R28" s="11" t="s">
        <v>1116</v>
      </c>
      <c r="S28" s="11" t="s">
        <v>796</v>
      </c>
      <c r="T28" s="11"/>
      <c r="U28" s="28" t="s">
        <v>1117</v>
      </c>
    </row>
    <row r="29" spans="1:21" ht="110.4" hidden="1" customHeight="1">
      <c r="A29" s="11" t="s">
        <v>156</v>
      </c>
      <c r="B29" s="11" t="s">
        <v>107</v>
      </c>
      <c r="C29" s="11">
        <v>11</v>
      </c>
      <c r="D29" s="11" t="s">
        <v>1118</v>
      </c>
      <c r="E29" s="11" t="s">
        <v>1119</v>
      </c>
      <c r="F29" s="11" t="s">
        <v>1120</v>
      </c>
      <c r="G29" s="11" t="s">
        <v>1121</v>
      </c>
      <c r="H29" s="11" t="s">
        <v>853</v>
      </c>
      <c r="I29" s="16">
        <v>0.75</v>
      </c>
      <c r="J29" s="11" t="s">
        <v>147</v>
      </c>
      <c r="K29" s="11" t="s">
        <v>860</v>
      </c>
      <c r="L29" s="11" t="s">
        <v>1122</v>
      </c>
      <c r="M29" s="11" t="s">
        <v>1123</v>
      </c>
      <c r="N29" s="11" t="s">
        <v>1124</v>
      </c>
      <c r="O29" s="11" t="s">
        <v>1125</v>
      </c>
      <c r="P29" s="11" t="s">
        <v>1126</v>
      </c>
      <c r="Q29" s="11" t="s">
        <v>1094</v>
      </c>
      <c r="R29" s="11" t="s">
        <v>1127</v>
      </c>
      <c r="S29" s="11" t="s">
        <v>796</v>
      </c>
      <c r="T29" s="11"/>
      <c r="U29" s="28" t="s">
        <v>1128</v>
      </c>
    </row>
    <row r="30" spans="1:21" ht="193.8" hidden="1" customHeight="1">
      <c r="A30" s="11" t="s">
        <v>361</v>
      </c>
      <c r="B30" s="11" t="s">
        <v>107</v>
      </c>
      <c r="C30" s="11">
        <v>12</v>
      </c>
      <c r="D30" s="11" t="s">
        <v>849</v>
      </c>
      <c r="E30" s="11" t="s">
        <v>982</v>
      </c>
      <c r="F30" s="11" t="s">
        <v>1129</v>
      </c>
      <c r="G30" s="11" t="s">
        <v>1130</v>
      </c>
      <c r="H30" s="11" t="s">
        <v>853</v>
      </c>
      <c r="I30" s="16">
        <v>0.75</v>
      </c>
      <c r="J30" s="11" t="s">
        <v>355</v>
      </c>
      <c r="K30" s="11" t="s">
        <v>1131</v>
      </c>
      <c r="L30" s="11" t="s">
        <v>1132</v>
      </c>
      <c r="M30" s="11" t="s">
        <v>1133</v>
      </c>
      <c r="N30" s="11" t="s">
        <v>1134</v>
      </c>
      <c r="O30" s="11" t="s">
        <v>1135</v>
      </c>
      <c r="P30" s="11" t="s">
        <v>872</v>
      </c>
      <c r="Q30" s="11" t="s">
        <v>1136</v>
      </c>
      <c r="R30" s="11" t="s">
        <v>1137</v>
      </c>
      <c r="S30" s="11" t="s">
        <v>796</v>
      </c>
      <c r="T30" s="11"/>
      <c r="U30" s="28" t="s">
        <v>1138</v>
      </c>
    </row>
    <row r="31" spans="1:21" ht="69" hidden="1" customHeight="1">
      <c r="A31" s="11" t="s">
        <v>1139</v>
      </c>
      <c r="B31" s="11" t="s">
        <v>107</v>
      </c>
      <c r="C31" s="11">
        <v>13</v>
      </c>
      <c r="D31" s="11" t="s">
        <v>849</v>
      </c>
      <c r="E31" s="11" t="s">
        <v>489</v>
      </c>
      <c r="F31" s="11" t="s">
        <v>1140</v>
      </c>
      <c r="G31" s="11" t="s">
        <v>1141</v>
      </c>
      <c r="H31" s="11" t="s">
        <v>867</v>
      </c>
      <c r="I31" s="16">
        <v>1</v>
      </c>
      <c r="J31" s="11" t="s">
        <v>424</v>
      </c>
      <c r="K31" s="11" t="s">
        <v>860</v>
      </c>
      <c r="L31" s="11" t="s">
        <v>1142</v>
      </c>
      <c r="M31" s="11" t="s">
        <v>1143</v>
      </c>
      <c r="N31" s="11" t="s">
        <v>999</v>
      </c>
      <c r="O31" s="11" t="s">
        <v>1144</v>
      </c>
      <c r="P31" s="11" t="s">
        <v>1126</v>
      </c>
      <c r="Q31" s="11" t="s">
        <v>361</v>
      </c>
      <c r="R31" s="11" t="s">
        <v>1002</v>
      </c>
      <c r="S31" s="11" t="s">
        <v>796</v>
      </c>
      <c r="T31" s="11" t="s">
        <v>1145</v>
      </c>
      <c r="U31" s="28" t="s">
        <v>1146</v>
      </c>
    </row>
    <row r="32" spans="1:21" ht="110.4" hidden="1" customHeight="1">
      <c r="A32" s="11" t="s">
        <v>1147</v>
      </c>
      <c r="B32" s="11" t="s">
        <v>161</v>
      </c>
      <c r="C32" s="11">
        <v>1</v>
      </c>
      <c r="D32" s="11" t="s">
        <v>849</v>
      </c>
      <c r="E32" s="11" t="s">
        <v>1148</v>
      </c>
      <c r="F32" s="11" t="s">
        <v>1149</v>
      </c>
      <c r="G32" s="11" t="s">
        <v>1150</v>
      </c>
      <c r="H32" s="11" t="s">
        <v>880</v>
      </c>
      <c r="I32" s="16">
        <v>1</v>
      </c>
      <c r="J32" s="11" t="s">
        <v>160</v>
      </c>
      <c r="K32" s="11" t="s">
        <v>1151</v>
      </c>
      <c r="L32" s="11" t="s">
        <v>1152</v>
      </c>
      <c r="M32" s="11" t="s">
        <v>1153</v>
      </c>
      <c r="N32" s="11" t="s">
        <v>1154</v>
      </c>
      <c r="O32" s="11" t="s">
        <v>1155</v>
      </c>
      <c r="P32" s="11" t="s">
        <v>1156</v>
      </c>
      <c r="Q32" s="11" t="s">
        <v>1139</v>
      </c>
      <c r="R32" s="11" t="s">
        <v>1157</v>
      </c>
      <c r="S32" s="11" t="s">
        <v>796</v>
      </c>
      <c r="T32" s="11"/>
      <c r="U32" s="28" t="s">
        <v>1158</v>
      </c>
    </row>
    <row r="33" spans="1:21" ht="110.4" hidden="1" customHeight="1">
      <c r="A33" s="11" t="s">
        <v>1159</v>
      </c>
      <c r="B33" s="11" t="s">
        <v>161</v>
      </c>
      <c r="C33" s="11">
        <v>2</v>
      </c>
      <c r="D33" s="11" t="s">
        <v>849</v>
      </c>
      <c r="E33" s="11" t="s">
        <v>1160</v>
      </c>
      <c r="F33" s="11" t="s">
        <v>1161</v>
      </c>
      <c r="G33" s="11" t="s">
        <v>1162</v>
      </c>
      <c r="H33" s="11" t="s">
        <v>880</v>
      </c>
      <c r="I33" s="16">
        <v>1.25</v>
      </c>
      <c r="J33" s="11" t="s">
        <v>160</v>
      </c>
      <c r="K33" s="11" t="s">
        <v>1163</v>
      </c>
      <c r="L33" s="11" t="s">
        <v>1164</v>
      </c>
      <c r="M33" s="11" t="s">
        <v>1165</v>
      </c>
      <c r="N33" s="11" t="s">
        <v>1166</v>
      </c>
      <c r="O33" s="11" t="s">
        <v>1167</v>
      </c>
      <c r="P33" s="11" t="s">
        <v>1168</v>
      </c>
      <c r="Q33" s="11" t="s">
        <v>1147</v>
      </c>
      <c r="R33" s="11" t="s">
        <v>1169</v>
      </c>
      <c r="S33" s="11" t="s">
        <v>796</v>
      </c>
      <c r="T33" s="11"/>
      <c r="U33" s="28" t="s">
        <v>1170</v>
      </c>
    </row>
    <row r="34" spans="1:21" ht="96.6" hidden="1" customHeight="1">
      <c r="A34" s="11" t="s">
        <v>1171</v>
      </c>
      <c r="B34" s="11" t="s">
        <v>161</v>
      </c>
      <c r="C34" s="11">
        <v>3</v>
      </c>
      <c r="D34" s="11" t="s">
        <v>849</v>
      </c>
      <c r="E34" s="11" t="s">
        <v>1172</v>
      </c>
      <c r="F34" s="11" t="s">
        <v>1173</v>
      </c>
      <c r="G34" s="11" t="s">
        <v>1174</v>
      </c>
      <c r="H34" s="11" t="s">
        <v>880</v>
      </c>
      <c r="I34" s="16">
        <v>0.75</v>
      </c>
      <c r="J34" s="11" t="s">
        <v>160</v>
      </c>
      <c r="K34" s="11" t="s">
        <v>860</v>
      </c>
      <c r="L34" s="11" t="s">
        <v>1175</v>
      </c>
      <c r="M34" s="11" t="s">
        <v>1176</v>
      </c>
      <c r="N34" s="11" t="s">
        <v>1177</v>
      </c>
      <c r="O34" s="11" t="s">
        <v>1178</v>
      </c>
      <c r="P34" s="11" t="s">
        <v>1179</v>
      </c>
      <c r="Q34" s="11" t="s">
        <v>1147</v>
      </c>
      <c r="R34" s="11" t="s">
        <v>1180</v>
      </c>
      <c r="S34" s="11" t="s">
        <v>796</v>
      </c>
      <c r="T34" s="11"/>
      <c r="U34" s="28" t="s">
        <v>1181</v>
      </c>
    </row>
    <row r="35" spans="1:21" ht="110.4" hidden="1" customHeight="1">
      <c r="A35" s="11" t="s">
        <v>1182</v>
      </c>
      <c r="B35" s="11" t="s">
        <v>161</v>
      </c>
      <c r="C35" s="11">
        <v>4</v>
      </c>
      <c r="D35" s="11" t="s">
        <v>849</v>
      </c>
      <c r="E35" s="11" t="s">
        <v>1183</v>
      </c>
      <c r="F35" s="11" t="s">
        <v>1184</v>
      </c>
      <c r="G35" s="11" t="s">
        <v>1185</v>
      </c>
      <c r="H35" s="11" t="s">
        <v>880</v>
      </c>
      <c r="I35" s="16">
        <v>1.5</v>
      </c>
      <c r="J35" s="11" t="s">
        <v>160</v>
      </c>
      <c r="K35" s="11" t="s">
        <v>1186</v>
      </c>
      <c r="L35" s="11" t="s">
        <v>1187</v>
      </c>
      <c r="M35" s="11" t="s">
        <v>1188</v>
      </c>
      <c r="N35" s="11" t="s">
        <v>1189</v>
      </c>
      <c r="O35" s="11" t="s">
        <v>1190</v>
      </c>
      <c r="P35" s="11" t="s">
        <v>1179</v>
      </c>
      <c r="Q35" s="11" t="s">
        <v>1191</v>
      </c>
      <c r="R35" s="11" t="s">
        <v>1192</v>
      </c>
      <c r="S35" s="11" t="s">
        <v>796</v>
      </c>
      <c r="T35" s="11"/>
      <c r="U35" s="28" t="s">
        <v>1193</v>
      </c>
    </row>
    <row r="36" spans="1:21" ht="110.4" hidden="1" customHeight="1">
      <c r="A36" s="11" t="s">
        <v>1194</v>
      </c>
      <c r="B36" s="11" t="s">
        <v>161</v>
      </c>
      <c r="C36" s="11">
        <v>5</v>
      </c>
      <c r="D36" s="11" t="s">
        <v>849</v>
      </c>
      <c r="E36" s="11" t="s">
        <v>1195</v>
      </c>
      <c r="F36" s="11" t="s">
        <v>1196</v>
      </c>
      <c r="G36" s="11" t="s">
        <v>1197</v>
      </c>
      <c r="H36" s="11" t="s">
        <v>880</v>
      </c>
      <c r="I36" s="16">
        <v>1</v>
      </c>
      <c r="J36" s="11" t="s">
        <v>181</v>
      </c>
      <c r="K36" s="11" t="s">
        <v>1198</v>
      </c>
      <c r="L36" s="11" t="s">
        <v>1199</v>
      </c>
      <c r="M36" s="11" t="s">
        <v>1200</v>
      </c>
      <c r="N36" s="11" t="s">
        <v>1201</v>
      </c>
      <c r="O36" s="11" t="s">
        <v>1202</v>
      </c>
      <c r="P36" s="11" t="s">
        <v>1080</v>
      </c>
      <c r="Q36" s="11" t="s">
        <v>1182</v>
      </c>
      <c r="R36" s="11" t="s">
        <v>1203</v>
      </c>
      <c r="S36" s="11" t="s">
        <v>796</v>
      </c>
      <c r="T36" s="11"/>
      <c r="U36" s="28" t="s">
        <v>1204</v>
      </c>
    </row>
    <row r="37" spans="1:21" ht="110.4" hidden="1" customHeight="1">
      <c r="A37" s="11" t="s">
        <v>1205</v>
      </c>
      <c r="B37" s="11" t="s">
        <v>161</v>
      </c>
      <c r="C37" s="11">
        <v>6</v>
      </c>
      <c r="D37" s="11" t="s">
        <v>849</v>
      </c>
      <c r="E37" s="11" t="s">
        <v>1206</v>
      </c>
      <c r="F37" s="11" t="s">
        <v>1207</v>
      </c>
      <c r="G37" s="11" t="s">
        <v>1208</v>
      </c>
      <c r="H37" s="11" t="s">
        <v>853</v>
      </c>
      <c r="I37" s="16">
        <v>1.25</v>
      </c>
      <c r="J37" s="11" t="s">
        <v>171</v>
      </c>
      <c r="K37" s="11" t="s">
        <v>1209</v>
      </c>
      <c r="L37" s="11" t="s">
        <v>1210</v>
      </c>
      <c r="M37" s="11" t="s">
        <v>1211</v>
      </c>
      <c r="N37" s="11" t="s">
        <v>1212</v>
      </c>
      <c r="O37" s="11" t="s">
        <v>1213</v>
      </c>
      <c r="P37" s="11" t="s">
        <v>919</v>
      </c>
      <c r="Q37" s="11" t="s">
        <v>1094</v>
      </c>
      <c r="R37" s="11" t="s">
        <v>1214</v>
      </c>
      <c r="S37" s="11" t="s">
        <v>796</v>
      </c>
      <c r="T37" s="11"/>
      <c r="U37" s="28" t="s">
        <v>1215</v>
      </c>
    </row>
    <row r="38" spans="1:21" ht="110.4" hidden="1" customHeight="1">
      <c r="A38" s="11" t="s">
        <v>1216</v>
      </c>
      <c r="B38" s="11" t="s">
        <v>161</v>
      </c>
      <c r="C38" s="11">
        <v>7</v>
      </c>
      <c r="D38" s="11" t="s">
        <v>849</v>
      </c>
      <c r="E38" s="11" t="s">
        <v>1217</v>
      </c>
      <c r="F38" s="11" t="s">
        <v>1218</v>
      </c>
      <c r="G38" s="11" t="s">
        <v>1219</v>
      </c>
      <c r="H38" s="11" t="s">
        <v>880</v>
      </c>
      <c r="I38" s="16">
        <v>1.5</v>
      </c>
      <c r="J38" s="11" t="s">
        <v>171</v>
      </c>
      <c r="K38" s="11" t="s">
        <v>1220</v>
      </c>
      <c r="L38" s="11" t="s">
        <v>1221</v>
      </c>
      <c r="M38" s="11" t="s">
        <v>1222</v>
      </c>
      <c r="N38" s="11" t="s">
        <v>1223</v>
      </c>
      <c r="O38" s="11" t="s">
        <v>1224</v>
      </c>
      <c r="P38" s="11" t="s">
        <v>919</v>
      </c>
      <c r="Q38" s="11" t="s">
        <v>1225</v>
      </c>
      <c r="R38" s="11" t="s">
        <v>1226</v>
      </c>
      <c r="S38" s="11" t="s">
        <v>796</v>
      </c>
      <c r="T38" s="11"/>
      <c r="U38" s="28" t="s">
        <v>1227</v>
      </c>
    </row>
    <row r="39" spans="1:21" ht="110.4" hidden="1" customHeight="1">
      <c r="A39" s="11" t="s">
        <v>1228</v>
      </c>
      <c r="B39" s="11" t="s">
        <v>161</v>
      </c>
      <c r="C39" s="11">
        <v>8</v>
      </c>
      <c r="D39" s="11" t="s">
        <v>849</v>
      </c>
      <c r="E39" s="11" t="s">
        <v>1229</v>
      </c>
      <c r="F39" s="11" t="s">
        <v>1230</v>
      </c>
      <c r="G39" s="11" t="s">
        <v>1231</v>
      </c>
      <c r="H39" s="11" t="s">
        <v>880</v>
      </c>
      <c r="I39" s="16">
        <v>1</v>
      </c>
      <c r="J39" s="11" t="s">
        <v>181</v>
      </c>
      <c r="K39" s="11" t="s">
        <v>1087</v>
      </c>
      <c r="L39" s="11" t="s">
        <v>1232</v>
      </c>
      <c r="M39" s="11" t="s">
        <v>1233</v>
      </c>
      <c r="N39" s="11" t="s">
        <v>1234</v>
      </c>
      <c r="O39" s="11" t="s">
        <v>1235</v>
      </c>
      <c r="P39" s="11" t="s">
        <v>1080</v>
      </c>
      <c r="Q39" s="11" t="s">
        <v>1194</v>
      </c>
      <c r="R39" s="11" t="s">
        <v>1236</v>
      </c>
      <c r="S39" s="11" t="s">
        <v>796</v>
      </c>
      <c r="T39" s="11"/>
      <c r="U39" s="28" t="s">
        <v>1237</v>
      </c>
    </row>
    <row r="40" spans="1:21" ht="110.4" hidden="1" customHeight="1">
      <c r="A40" s="11" t="s">
        <v>1238</v>
      </c>
      <c r="B40" s="11" t="s">
        <v>161</v>
      </c>
      <c r="C40" s="11">
        <v>9</v>
      </c>
      <c r="D40" s="11" t="s">
        <v>849</v>
      </c>
      <c r="E40" s="11" t="s">
        <v>1239</v>
      </c>
      <c r="F40" s="11" t="s">
        <v>1240</v>
      </c>
      <c r="G40" s="11" t="s">
        <v>1241</v>
      </c>
      <c r="H40" s="11" t="s">
        <v>880</v>
      </c>
      <c r="I40" s="16">
        <v>0.75</v>
      </c>
      <c r="J40" s="11" t="s">
        <v>222</v>
      </c>
      <c r="K40" s="11" t="s">
        <v>1242</v>
      </c>
      <c r="L40" s="11" t="s">
        <v>1243</v>
      </c>
      <c r="M40" s="11" t="s">
        <v>1244</v>
      </c>
      <c r="N40" s="11" t="s">
        <v>1245</v>
      </c>
      <c r="O40" s="11" t="s">
        <v>1246</v>
      </c>
      <c r="P40" s="11" t="s">
        <v>1247</v>
      </c>
      <c r="Q40" s="11" t="s">
        <v>1182</v>
      </c>
      <c r="R40" s="11" t="s">
        <v>1248</v>
      </c>
      <c r="S40" s="11" t="s">
        <v>796</v>
      </c>
      <c r="T40" s="11"/>
      <c r="U40" s="28" t="s">
        <v>1249</v>
      </c>
    </row>
    <row r="41" spans="1:21" ht="110.4" hidden="1" customHeight="1">
      <c r="A41" s="11" t="s">
        <v>1250</v>
      </c>
      <c r="B41" s="11" t="s">
        <v>161</v>
      </c>
      <c r="C41" s="11">
        <v>10</v>
      </c>
      <c r="D41" s="11" t="s">
        <v>849</v>
      </c>
      <c r="E41" s="11" t="s">
        <v>1251</v>
      </c>
      <c r="F41" s="11" t="s">
        <v>1252</v>
      </c>
      <c r="G41" s="11" t="s">
        <v>1253</v>
      </c>
      <c r="H41" s="11" t="s">
        <v>867</v>
      </c>
      <c r="I41" s="16">
        <v>0.75</v>
      </c>
      <c r="J41" s="11" t="s">
        <v>171</v>
      </c>
      <c r="K41" s="11" t="s">
        <v>1254</v>
      </c>
      <c r="L41" s="11" t="s">
        <v>1255</v>
      </c>
      <c r="M41" s="11" t="s">
        <v>1256</v>
      </c>
      <c r="N41" s="11" t="s">
        <v>1257</v>
      </c>
      <c r="O41" s="11" t="s">
        <v>1258</v>
      </c>
      <c r="P41" s="11" t="s">
        <v>919</v>
      </c>
      <c r="Q41" s="11" t="s">
        <v>1216</v>
      </c>
      <c r="R41" s="11" t="s">
        <v>1259</v>
      </c>
      <c r="S41" s="11" t="s">
        <v>796</v>
      </c>
      <c r="T41" s="11"/>
      <c r="U41" s="28" t="s">
        <v>1260</v>
      </c>
    </row>
    <row r="42" spans="1:21" ht="193.8" hidden="1" customHeight="1">
      <c r="A42" s="11" t="s">
        <v>197</v>
      </c>
      <c r="B42" s="11" t="s">
        <v>161</v>
      </c>
      <c r="C42" s="11">
        <v>11</v>
      </c>
      <c r="D42" s="11" t="s">
        <v>849</v>
      </c>
      <c r="E42" s="11" t="s">
        <v>1261</v>
      </c>
      <c r="F42" s="11" t="s">
        <v>1262</v>
      </c>
      <c r="G42" s="11" t="s">
        <v>1263</v>
      </c>
      <c r="H42" s="11" t="s">
        <v>867</v>
      </c>
      <c r="I42" s="16">
        <v>1</v>
      </c>
      <c r="J42" s="11" t="s">
        <v>191</v>
      </c>
      <c r="K42" s="11" t="s">
        <v>860</v>
      </c>
      <c r="L42" s="11" t="s">
        <v>1264</v>
      </c>
      <c r="M42" s="11" t="s">
        <v>1265</v>
      </c>
      <c r="N42" s="11" t="s">
        <v>1266</v>
      </c>
      <c r="O42" s="11" t="s">
        <v>1267</v>
      </c>
      <c r="P42" s="11" t="s">
        <v>1268</v>
      </c>
      <c r="Q42" s="11" t="s">
        <v>1250</v>
      </c>
      <c r="R42" s="11" t="s">
        <v>1269</v>
      </c>
      <c r="S42" s="11" t="s">
        <v>796</v>
      </c>
      <c r="T42" s="11"/>
      <c r="U42" s="28" t="s">
        <v>1270</v>
      </c>
    </row>
    <row r="43" spans="1:21" ht="193.8" hidden="1" customHeight="1">
      <c r="A43" s="11" t="s">
        <v>371</v>
      </c>
      <c r="B43" s="11" t="s">
        <v>161</v>
      </c>
      <c r="C43" s="11">
        <v>12</v>
      </c>
      <c r="D43" s="11" t="s">
        <v>849</v>
      </c>
      <c r="E43" s="11" t="s">
        <v>982</v>
      </c>
      <c r="F43" s="11" t="s">
        <v>1271</v>
      </c>
      <c r="G43" s="11" t="s">
        <v>1272</v>
      </c>
      <c r="H43" s="11" t="s">
        <v>853</v>
      </c>
      <c r="I43" s="16">
        <v>0.75</v>
      </c>
      <c r="J43" s="11" t="s">
        <v>365</v>
      </c>
      <c r="K43" s="11" t="s">
        <v>1273</v>
      </c>
      <c r="L43" s="11" t="s">
        <v>1274</v>
      </c>
      <c r="M43" s="11" t="s">
        <v>1275</v>
      </c>
      <c r="N43" s="11" t="s">
        <v>1276</v>
      </c>
      <c r="O43" s="11" t="s">
        <v>1277</v>
      </c>
      <c r="P43" s="11" t="s">
        <v>872</v>
      </c>
      <c r="Q43" s="11" t="s">
        <v>1278</v>
      </c>
      <c r="R43" s="11" t="s">
        <v>1279</v>
      </c>
      <c r="S43" s="11" t="s">
        <v>796</v>
      </c>
      <c r="T43" s="11"/>
      <c r="U43" s="28" t="s">
        <v>1280</v>
      </c>
    </row>
    <row r="44" spans="1:21" ht="69" hidden="1" customHeight="1">
      <c r="A44" s="11" t="s">
        <v>1281</v>
      </c>
      <c r="B44" s="11" t="s">
        <v>161</v>
      </c>
      <c r="C44" s="11">
        <v>13</v>
      </c>
      <c r="D44" s="11" t="s">
        <v>849</v>
      </c>
      <c r="E44" s="11" t="s">
        <v>489</v>
      </c>
      <c r="F44" s="11" t="s">
        <v>1282</v>
      </c>
      <c r="G44" s="11" t="s">
        <v>1283</v>
      </c>
      <c r="H44" s="11" t="s">
        <v>867</v>
      </c>
      <c r="I44" s="16">
        <v>1</v>
      </c>
      <c r="J44" s="11" t="s">
        <v>424</v>
      </c>
      <c r="K44" s="11" t="s">
        <v>860</v>
      </c>
      <c r="L44" s="11" t="s">
        <v>1284</v>
      </c>
      <c r="M44" s="11" t="s">
        <v>1285</v>
      </c>
      <c r="N44" s="11" t="s">
        <v>999</v>
      </c>
      <c r="O44" s="11" t="s">
        <v>1286</v>
      </c>
      <c r="P44" s="11" t="s">
        <v>1287</v>
      </c>
      <c r="Q44" s="11" t="s">
        <v>371</v>
      </c>
      <c r="R44" s="11" t="s">
        <v>1002</v>
      </c>
      <c r="S44" s="11" t="s">
        <v>796</v>
      </c>
      <c r="T44" s="11" t="s">
        <v>1288</v>
      </c>
      <c r="U44" s="28" t="s">
        <v>1289</v>
      </c>
    </row>
    <row r="45" spans="1:21" ht="110.4" hidden="1" customHeight="1">
      <c r="A45" s="11" t="s">
        <v>1290</v>
      </c>
      <c r="B45" s="11" t="s">
        <v>202</v>
      </c>
      <c r="C45" s="11">
        <v>1</v>
      </c>
      <c r="D45" s="11" t="s">
        <v>849</v>
      </c>
      <c r="E45" s="11" t="s">
        <v>1291</v>
      </c>
      <c r="F45" s="11" t="s">
        <v>1292</v>
      </c>
      <c r="G45" s="11" t="s">
        <v>1293</v>
      </c>
      <c r="H45" s="11" t="s">
        <v>880</v>
      </c>
      <c r="I45" s="16">
        <v>1.5</v>
      </c>
      <c r="J45" s="11" t="s">
        <v>201</v>
      </c>
      <c r="K45" s="11" t="s">
        <v>1087</v>
      </c>
      <c r="L45" s="11" t="s">
        <v>1294</v>
      </c>
      <c r="M45" s="11" t="s">
        <v>1295</v>
      </c>
      <c r="N45" s="11" t="s">
        <v>1296</v>
      </c>
      <c r="O45" s="11" t="s">
        <v>1297</v>
      </c>
      <c r="P45" s="11" t="s">
        <v>1298</v>
      </c>
      <c r="Q45" s="11" t="s">
        <v>1281</v>
      </c>
      <c r="R45" s="11" t="s">
        <v>1299</v>
      </c>
      <c r="S45" s="11" t="s">
        <v>796</v>
      </c>
      <c r="T45" s="11"/>
      <c r="U45" s="28" t="s">
        <v>1300</v>
      </c>
    </row>
    <row r="46" spans="1:21" ht="110.4" hidden="1" customHeight="1">
      <c r="A46" s="11" t="s">
        <v>1301</v>
      </c>
      <c r="B46" s="11" t="s">
        <v>202</v>
      </c>
      <c r="C46" s="11">
        <v>2</v>
      </c>
      <c r="D46" s="11" t="s">
        <v>849</v>
      </c>
      <c r="E46" s="11" t="s">
        <v>1084</v>
      </c>
      <c r="F46" s="11" t="s">
        <v>1302</v>
      </c>
      <c r="G46" s="11" t="s">
        <v>1303</v>
      </c>
      <c r="H46" s="11" t="s">
        <v>880</v>
      </c>
      <c r="I46" s="16">
        <v>1</v>
      </c>
      <c r="J46" s="11" t="s">
        <v>201</v>
      </c>
      <c r="K46" s="11" t="s">
        <v>1087</v>
      </c>
      <c r="L46" s="11" t="s">
        <v>1304</v>
      </c>
      <c r="M46" s="11" t="s">
        <v>1305</v>
      </c>
      <c r="N46" s="11" t="s">
        <v>1306</v>
      </c>
      <c r="O46" s="11" t="s">
        <v>1307</v>
      </c>
      <c r="P46" s="11" t="s">
        <v>1080</v>
      </c>
      <c r="Q46" s="11" t="s">
        <v>1290</v>
      </c>
      <c r="R46" s="11" t="s">
        <v>1308</v>
      </c>
      <c r="S46" s="11" t="s">
        <v>796</v>
      </c>
      <c r="T46" s="11"/>
      <c r="U46" s="28" t="s">
        <v>1309</v>
      </c>
    </row>
    <row r="47" spans="1:21" ht="110.4" hidden="1" customHeight="1">
      <c r="A47" s="11" t="s">
        <v>1310</v>
      </c>
      <c r="B47" s="11" t="s">
        <v>202</v>
      </c>
      <c r="C47" s="11">
        <v>3</v>
      </c>
      <c r="D47" s="11" t="s">
        <v>849</v>
      </c>
      <c r="E47" s="11" t="s">
        <v>1311</v>
      </c>
      <c r="F47" s="11" t="s">
        <v>1312</v>
      </c>
      <c r="G47" s="11" t="s">
        <v>1313</v>
      </c>
      <c r="H47" s="11" t="s">
        <v>880</v>
      </c>
      <c r="I47" s="16">
        <v>1.25</v>
      </c>
      <c r="J47" s="11" t="s">
        <v>212</v>
      </c>
      <c r="K47" s="11" t="s">
        <v>1273</v>
      </c>
      <c r="L47" s="11" t="s">
        <v>1314</v>
      </c>
      <c r="M47" s="11" t="s">
        <v>1315</v>
      </c>
      <c r="N47" s="11" t="s">
        <v>1316</v>
      </c>
      <c r="O47" s="11" t="s">
        <v>1317</v>
      </c>
      <c r="P47" s="11" t="s">
        <v>1318</v>
      </c>
      <c r="Q47" s="11" t="s">
        <v>1301</v>
      </c>
      <c r="R47" s="11" t="s">
        <v>1319</v>
      </c>
      <c r="S47" s="11" t="s">
        <v>796</v>
      </c>
      <c r="T47" s="11"/>
      <c r="U47" s="28" t="s">
        <v>1320</v>
      </c>
    </row>
    <row r="48" spans="1:21" ht="96.6" hidden="1" customHeight="1">
      <c r="A48" s="11" t="s">
        <v>1321</v>
      </c>
      <c r="B48" s="11" t="s">
        <v>202</v>
      </c>
      <c r="C48" s="11">
        <v>4</v>
      </c>
      <c r="D48" s="11" t="s">
        <v>849</v>
      </c>
      <c r="E48" s="11" t="s">
        <v>1322</v>
      </c>
      <c r="F48" s="11" t="s">
        <v>1323</v>
      </c>
      <c r="G48" s="11" t="s">
        <v>1324</v>
      </c>
      <c r="H48" s="11" t="s">
        <v>880</v>
      </c>
      <c r="I48" s="16">
        <v>0.75</v>
      </c>
      <c r="J48" s="11" t="s">
        <v>212</v>
      </c>
      <c r="K48" s="11" t="s">
        <v>860</v>
      </c>
      <c r="L48" s="11" t="s">
        <v>1325</v>
      </c>
      <c r="M48" s="11" t="s">
        <v>1326</v>
      </c>
      <c r="N48" s="11" t="s">
        <v>1327</v>
      </c>
      <c r="O48" s="11" t="s">
        <v>1328</v>
      </c>
      <c r="P48" s="11" t="s">
        <v>1318</v>
      </c>
      <c r="Q48" s="11" t="s">
        <v>1310</v>
      </c>
      <c r="R48" s="11" t="s">
        <v>1329</v>
      </c>
      <c r="S48" s="11" t="s">
        <v>796</v>
      </c>
      <c r="T48" s="11"/>
      <c r="U48" s="28" t="s">
        <v>1330</v>
      </c>
    </row>
    <row r="49" spans="1:21" ht="96.6" hidden="1" customHeight="1">
      <c r="A49" s="11" t="s">
        <v>1331</v>
      </c>
      <c r="B49" s="11" t="s">
        <v>202</v>
      </c>
      <c r="C49" s="11">
        <v>5</v>
      </c>
      <c r="D49" s="11" t="s">
        <v>849</v>
      </c>
      <c r="E49" s="11" t="s">
        <v>1332</v>
      </c>
      <c r="F49" s="11" t="s">
        <v>1333</v>
      </c>
      <c r="G49" s="11" t="s">
        <v>1334</v>
      </c>
      <c r="H49" s="11" t="s">
        <v>880</v>
      </c>
      <c r="I49" s="16">
        <v>1.25</v>
      </c>
      <c r="J49" s="11" t="s">
        <v>212</v>
      </c>
      <c r="K49" s="11" t="s">
        <v>1273</v>
      </c>
      <c r="L49" s="11" t="s">
        <v>1335</v>
      </c>
      <c r="M49" s="11" t="s">
        <v>1336</v>
      </c>
      <c r="N49" s="11" t="s">
        <v>1337</v>
      </c>
      <c r="O49" s="11" t="s">
        <v>1338</v>
      </c>
      <c r="P49" s="11" t="s">
        <v>1339</v>
      </c>
      <c r="Q49" s="11" t="s">
        <v>1340</v>
      </c>
      <c r="R49" s="11" t="s">
        <v>1341</v>
      </c>
      <c r="S49" s="11" t="s">
        <v>796</v>
      </c>
      <c r="T49" s="11"/>
      <c r="U49" s="28" t="s">
        <v>1342</v>
      </c>
    </row>
    <row r="50" spans="1:21" ht="110.4" hidden="1" customHeight="1">
      <c r="A50" s="11" t="s">
        <v>1343</v>
      </c>
      <c r="B50" s="11" t="s">
        <v>202</v>
      </c>
      <c r="C50" s="11">
        <v>6</v>
      </c>
      <c r="D50" s="11" t="s">
        <v>849</v>
      </c>
      <c r="E50" s="11" t="s">
        <v>1344</v>
      </c>
      <c r="F50" s="11" t="s">
        <v>1345</v>
      </c>
      <c r="G50" s="11" t="s">
        <v>1346</v>
      </c>
      <c r="H50" s="11" t="s">
        <v>880</v>
      </c>
      <c r="I50" s="16">
        <v>1</v>
      </c>
      <c r="J50" s="11" t="s">
        <v>212</v>
      </c>
      <c r="K50" s="11" t="s">
        <v>1347</v>
      </c>
      <c r="L50" s="11" t="s">
        <v>1348</v>
      </c>
      <c r="M50" s="11" t="s">
        <v>1349</v>
      </c>
      <c r="N50" s="11" t="s">
        <v>1350</v>
      </c>
      <c r="O50" s="11" t="s">
        <v>1351</v>
      </c>
      <c r="P50" s="11" t="s">
        <v>1318</v>
      </c>
      <c r="Q50" s="11" t="s">
        <v>1310</v>
      </c>
      <c r="R50" s="11" t="s">
        <v>1352</v>
      </c>
      <c r="S50" s="11" t="s">
        <v>796</v>
      </c>
      <c r="T50" s="11"/>
      <c r="U50" s="28" t="s">
        <v>1353</v>
      </c>
    </row>
    <row r="51" spans="1:21" ht="96.6" hidden="1" customHeight="1">
      <c r="A51" s="11" t="s">
        <v>1354</v>
      </c>
      <c r="B51" s="11" t="s">
        <v>202</v>
      </c>
      <c r="C51" s="11">
        <v>7</v>
      </c>
      <c r="D51" s="11" t="s">
        <v>849</v>
      </c>
      <c r="E51" s="11" t="s">
        <v>1355</v>
      </c>
      <c r="F51" s="11" t="s">
        <v>1356</v>
      </c>
      <c r="G51" s="11" t="s">
        <v>1357</v>
      </c>
      <c r="H51" s="11" t="s">
        <v>880</v>
      </c>
      <c r="I51" s="16">
        <v>0.75</v>
      </c>
      <c r="J51" s="11" t="s">
        <v>212</v>
      </c>
      <c r="K51" s="11" t="s">
        <v>1358</v>
      </c>
      <c r="L51" s="11" t="s">
        <v>1359</v>
      </c>
      <c r="M51" s="11" t="s">
        <v>1360</v>
      </c>
      <c r="N51" s="11" t="s">
        <v>1361</v>
      </c>
      <c r="O51" s="11" t="s">
        <v>1362</v>
      </c>
      <c r="P51" s="11" t="s">
        <v>1080</v>
      </c>
      <c r="Q51" s="11" t="s">
        <v>1331</v>
      </c>
      <c r="R51" s="11" t="s">
        <v>1363</v>
      </c>
      <c r="S51" s="11" t="s">
        <v>796</v>
      </c>
      <c r="T51" s="11"/>
      <c r="U51" s="28" t="s">
        <v>1364</v>
      </c>
    </row>
    <row r="52" spans="1:21" ht="110.4" hidden="1" customHeight="1">
      <c r="A52" s="11" t="s">
        <v>1365</v>
      </c>
      <c r="B52" s="11" t="s">
        <v>202</v>
      </c>
      <c r="C52" s="11">
        <v>8</v>
      </c>
      <c r="D52" s="11" t="s">
        <v>849</v>
      </c>
      <c r="E52" s="11" t="s">
        <v>1366</v>
      </c>
      <c r="F52" s="11" t="s">
        <v>1367</v>
      </c>
      <c r="G52" s="11" t="s">
        <v>1368</v>
      </c>
      <c r="H52" s="11" t="s">
        <v>880</v>
      </c>
      <c r="I52" s="16">
        <v>1</v>
      </c>
      <c r="J52" s="11" t="s">
        <v>222</v>
      </c>
      <c r="K52" s="11" t="s">
        <v>1242</v>
      </c>
      <c r="L52" s="11" t="s">
        <v>1369</v>
      </c>
      <c r="M52" s="11" t="s">
        <v>1370</v>
      </c>
      <c r="N52" s="11" t="s">
        <v>1371</v>
      </c>
      <c r="O52" s="11" t="s">
        <v>1372</v>
      </c>
      <c r="P52" s="11" t="s">
        <v>1247</v>
      </c>
      <c r="Q52" s="11" t="s">
        <v>1373</v>
      </c>
      <c r="R52" s="11" t="s">
        <v>1374</v>
      </c>
      <c r="S52" s="11" t="s">
        <v>796</v>
      </c>
      <c r="T52" s="11"/>
      <c r="U52" s="28" t="s">
        <v>1375</v>
      </c>
    </row>
    <row r="53" spans="1:21" ht="110.4" hidden="1" customHeight="1">
      <c r="A53" s="11" t="s">
        <v>1376</v>
      </c>
      <c r="B53" s="11" t="s">
        <v>202</v>
      </c>
      <c r="C53" s="11">
        <v>9</v>
      </c>
      <c r="D53" s="11" t="s">
        <v>849</v>
      </c>
      <c r="E53" s="11" t="s">
        <v>1377</v>
      </c>
      <c r="F53" s="11" t="s">
        <v>1378</v>
      </c>
      <c r="G53" s="11" t="s">
        <v>1379</v>
      </c>
      <c r="H53" s="11" t="s">
        <v>880</v>
      </c>
      <c r="I53" s="16">
        <v>1</v>
      </c>
      <c r="J53" s="11" t="s">
        <v>212</v>
      </c>
      <c r="K53" s="11" t="s">
        <v>860</v>
      </c>
      <c r="L53" s="11" t="s">
        <v>1380</v>
      </c>
      <c r="M53" s="11" t="s">
        <v>1381</v>
      </c>
      <c r="N53" s="11" t="s">
        <v>1382</v>
      </c>
      <c r="O53" s="11" t="s">
        <v>1383</v>
      </c>
      <c r="P53" s="11" t="s">
        <v>1384</v>
      </c>
      <c r="Q53" s="11" t="s">
        <v>1385</v>
      </c>
      <c r="R53" s="11" t="s">
        <v>1386</v>
      </c>
      <c r="S53" s="11" t="s">
        <v>796</v>
      </c>
      <c r="T53" s="11"/>
      <c r="U53" s="28" t="s">
        <v>1387</v>
      </c>
    </row>
    <row r="54" spans="1:21" ht="110.4" hidden="1" customHeight="1">
      <c r="A54" s="11" t="s">
        <v>1388</v>
      </c>
      <c r="B54" s="11" t="s">
        <v>202</v>
      </c>
      <c r="C54" s="11">
        <v>10</v>
      </c>
      <c r="D54" s="11" t="s">
        <v>1118</v>
      </c>
      <c r="E54" s="11" t="s">
        <v>1389</v>
      </c>
      <c r="F54" s="11" t="s">
        <v>1390</v>
      </c>
      <c r="G54" s="11" t="s">
        <v>1391</v>
      </c>
      <c r="H54" s="11" t="s">
        <v>880</v>
      </c>
      <c r="I54" s="16">
        <v>0.75</v>
      </c>
      <c r="J54" s="11" t="s">
        <v>201</v>
      </c>
      <c r="K54" s="11" t="s">
        <v>1347</v>
      </c>
      <c r="L54" s="11" t="s">
        <v>1392</v>
      </c>
      <c r="M54" s="11" t="s">
        <v>1393</v>
      </c>
      <c r="N54" s="11" t="s">
        <v>1394</v>
      </c>
      <c r="O54" s="11" t="s">
        <v>1395</v>
      </c>
      <c r="P54" s="11" t="s">
        <v>1396</v>
      </c>
      <c r="Q54" s="11" t="s">
        <v>1397</v>
      </c>
      <c r="R54" s="11" t="s">
        <v>1398</v>
      </c>
      <c r="S54" s="11" t="s">
        <v>796</v>
      </c>
      <c r="T54" s="11"/>
      <c r="U54" s="28" t="s">
        <v>1399</v>
      </c>
    </row>
    <row r="55" spans="1:21" ht="193.8" hidden="1" customHeight="1">
      <c r="A55" s="11" t="s">
        <v>238</v>
      </c>
      <c r="B55" s="11" t="s">
        <v>202</v>
      </c>
      <c r="C55" s="11">
        <v>11</v>
      </c>
      <c r="D55" s="11" t="s">
        <v>849</v>
      </c>
      <c r="E55" s="11" t="s">
        <v>1400</v>
      </c>
      <c r="F55" s="11" t="s">
        <v>1401</v>
      </c>
      <c r="G55" s="11" t="s">
        <v>1402</v>
      </c>
      <c r="H55" s="11" t="s">
        <v>867</v>
      </c>
      <c r="I55" s="16">
        <v>1</v>
      </c>
      <c r="J55" s="11" t="s">
        <v>232</v>
      </c>
      <c r="K55" s="11" t="s">
        <v>860</v>
      </c>
      <c r="L55" s="11" t="s">
        <v>1403</v>
      </c>
      <c r="M55" s="11" t="s">
        <v>1404</v>
      </c>
      <c r="N55" s="11" t="s">
        <v>1405</v>
      </c>
      <c r="O55" s="11" t="s">
        <v>1406</v>
      </c>
      <c r="P55" s="11" t="s">
        <v>1268</v>
      </c>
      <c r="Q55" s="11" t="s">
        <v>1407</v>
      </c>
      <c r="R55" s="11" t="s">
        <v>1408</v>
      </c>
      <c r="S55" s="11" t="s">
        <v>796</v>
      </c>
      <c r="T55" s="11"/>
      <c r="U55" s="28" t="s">
        <v>1409</v>
      </c>
    </row>
    <row r="56" spans="1:21" ht="193.8" hidden="1" customHeight="1">
      <c r="A56" s="11" t="s">
        <v>381</v>
      </c>
      <c r="B56" s="11" t="s">
        <v>202</v>
      </c>
      <c r="C56" s="11">
        <v>12</v>
      </c>
      <c r="D56" s="11" t="s">
        <v>849</v>
      </c>
      <c r="E56" s="11" t="s">
        <v>982</v>
      </c>
      <c r="F56" s="11" t="s">
        <v>1410</v>
      </c>
      <c r="G56" s="11" t="s">
        <v>1411</v>
      </c>
      <c r="H56" s="11" t="s">
        <v>853</v>
      </c>
      <c r="I56" s="16">
        <v>0.75</v>
      </c>
      <c r="J56" s="11" t="s">
        <v>375</v>
      </c>
      <c r="K56" s="11" t="s">
        <v>1412</v>
      </c>
      <c r="L56" s="11" t="s">
        <v>1413</v>
      </c>
      <c r="M56" s="11" t="s">
        <v>1414</v>
      </c>
      <c r="N56" s="11" t="s">
        <v>1415</v>
      </c>
      <c r="O56" s="11" t="s">
        <v>1416</v>
      </c>
      <c r="P56" s="11" t="s">
        <v>872</v>
      </c>
      <c r="Q56" s="11" t="s">
        <v>1417</v>
      </c>
      <c r="R56" s="11" t="s">
        <v>1418</v>
      </c>
      <c r="S56" s="11" t="s">
        <v>796</v>
      </c>
      <c r="T56" s="11"/>
      <c r="U56" s="28" t="s">
        <v>1419</v>
      </c>
    </row>
    <row r="57" spans="1:21" ht="69" hidden="1" customHeight="1">
      <c r="A57" s="11" t="s">
        <v>1420</v>
      </c>
      <c r="B57" s="11" t="s">
        <v>202</v>
      </c>
      <c r="C57" s="11">
        <v>13</v>
      </c>
      <c r="D57" s="11" t="s">
        <v>849</v>
      </c>
      <c r="E57" s="11" t="s">
        <v>489</v>
      </c>
      <c r="F57" s="11" t="s">
        <v>1421</v>
      </c>
      <c r="G57" s="11" t="s">
        <v>1422</v>
      </c>
      <c r="H57" s="11" t="s">
        <v>867</v>
      </c>
      <c r="I57" s="16">
        <v>1</v>
      </c>
      <c r="J57" s="11" t="s">
        <v>424</v>
      </c>
      <c r="K57" s="11" t="s">
        <v>860</v>
      </c>
      <c r="L57" s="11" t="s">
        <v>1423</v>
      </c>
      <c r="M57" s="11" t="s">
        <v>1424</v>
      </c>
      <c r="N57" s="11" t="s">
        <v>999</v>
      </c>
      <c r="O57" s="11" t="s">
        <v>1425</v>
      </c>
      <c r="P57" s="11" t="s">
        <v>1426</v>
      </c>
      <c r="Q57" s="11" t="s">
        <v>381</v>
      </c>
      <c r="R57" s="11" t="s">
        <v>1002</v>
      </c>
      <c r="S57" s="11" t="s">
        <v>796</v>
      </c>
      <c r="T57" s="11" t="s">
        <v>1427</v>
      </c>
      <c r="U57" s="28" t="s">
        <v>1428</v>
      </c>
    </row>
    <row r="58" spans="1:21" ht="96.6" hidden="1" customHeight="1">
      <c r="A58" s="11" t="s">
        <v>249</v>
      </c>
      <c r="B58" s="11" t="s">
        <v>243</v>
      </c>
      <c r="C58" s="11">
        <v>1</v>
      </c>
      <c r="D58" s="11" t="s">
        <v>849</v>
      </c>
      <c r="E58" s="11" t="s">
        <v>1429</v>
      </c>
      <c r="F58" s="11" t="s">
        <v>1430</v>
      </c>
      <c r="G58" s="11" t="s">
        <v>1431</v>
      </c>
      <c r="H58" s="11" t="s">
        <v>853</v>
      </c>
      <c r="I58" s="16">
        <v>1</v>
      </c>
      <c r="J58" s="11" t="s">
        <v>242</v>
      </c>
      <c r="K58" s="11" t="s">
        <v>1432</v>
      </c>
      <c r="L58" s="11" t="s">
        <v>1433</v>
      </c>
      <c r="M58" s="11" t="s">
        <v>1434</v>
      </c>
      <c r="N58" s="11" t="s">
        <v>1435</v>
      </c>
      <c r="O58" s="11" t="s">
        <v>1436</v>
      </c>
      <c r="P58" s="11" t="s">
        <v>931</v>
      </c>
      <c r="Q58" s="11" t="s">
        <v>1420</v>
      </c>
      <c r="R58" s="11" t="s">
        <v>1437</v>
      </c>
      <c r="S58" s="11" t="s">
        <v>796</v>
      </c>
      <c r="T58" s="11"/>
      <c r="U58" s="28" t="s">
        <v>1438</v>
      </c>
    </row>
    <row r="59" spans="1:21" ht="409.6" hidden="1" customHeight="1">
      <c r="A59" s="11" t="s">
        <v>1439</v>
      </c>
      <c r="B59" s="11" t="s">
        <v>243</v>
      </c>
      <c r="C59" s="11">
        <v>2</v>
      </c>
      <c r="D59" s="11" t="s">
        <v>849</v>
      </c>
      <c r="E59" s="11" t="s">
        <v>1440</v>
      </c>
      <c r="F59" s="11" t="s">
        <v>1441</v>
      </c>
      <c r="G59" s="11" t="s">
        <v>1442</v>
      </c>
      <c r="H59" s="11" t="s">
        <v>880</v>
      </c>
      <c r="I59" s="16">
        <v>1.25</v>
      </c>
      <c r="J59" s="11" t="s">
        <v>253</v>
      </c>
      <c r="K59" s="11" t="s">
        <v>1443</v>
      </c>
      <c r="L59" s="11" t="s">
        <v>1444</v>
      </c>
      <c r="M59" s="11" t="s">
        <v>1445</v>
      </c>
      <c r="N59" s="11" t="s">
        <v>1446</v>
      </c>
      <c r="O59" s="11" t="s">
        <v>1447</v>
      </c>
      <c r="P59" s="11" t="s">
        <v>954</v>
      </c>
      <c r="Q59" s="11" t="s">
        <v>249</v>
      </c>
      <c r="R59" s="11" t="s">
        <v>1448</v>
      </c>
      <c r="S59" s="11" t="s">
        <v>796</v>
      </c>
      <c r="T59" s="11" t="s">
        <v>1449</v>
      </c>
      <c r="U59" s="28" t="s">
        <v>1450</v>
      </c>
    </row>
    <row r="60" spans="1:21" ht="193.8" hidden="1" customHeight="1">
      <c r="A60" s="11" t="s">
        <v>1451</v>
      </c>
      <c r="B60" s="11" t="s">
        <v>243</v>
      </c>
      <c r="C60" s="11">
        <v>3</v>
      </c>
      <c r="D60" s="11" t="s">
        <v>849</v>
      </c>
      <c r="E60" s="11" t="s">
        <v>1452</v>
      </c>
      <c r="F60" s="11" t="s">
        <v>1453</v>
      </c>
      <c r="G60" s="11" t="s">
        <v>1454</v>
      </c>
      <c r="H60" s="11" t="s">
        <v>880</v>
      </c>
      <c r="I60" s="16">
        <v>1.25</v>
      </c>
      <c r="J60" s="11" t="s">
        <v>253</v>
      </c>
      <c r="K60" s="11" t="s">
        <v>1455</v>
      </c>
      <c r="L60" s="11" t="s">
        <v>1456</v>
      </c>
      <c r="M60" s="11" t="s">
        <v>1457</v>
      </c>
      <c r="N60" s="11" t="s">
        <v>1458</v>
      </c>
      <c r="O60" s="11" t="s">
        <v>1459</v>
      </c>
      <c r="P60" s="11" t="s">
        <v>1460</v>
      </c>
      <c r="Q60" s="11" t="s">
        <v>1461</v>
      </c>
      <c r="R60" s="11" t="s">
        <v>1462</v>
      </c>
      <c r="S60" s="11" t="s">
        <v>796</v>
      </c>
      <c r="T60" s="11"/>
      <c r="U60" s="28" t="s">
        <v>1463</v>
      </c>
    </row>
    <row r="61" spans="1:21" ht="193.8" hidden="1" customHeight="1">
      <c r="A61" s="11" t="s">
        <v>1464</v>
      </c>
      <c r="B61" s="11" t="s">
        <v>243</v>
      </c>
      <c r="C61" s="11">
        <v>4</v>
      </c>
      <c r="D61" s="11" t="s">
        <v>849</v>
      </c>
      <c r="E61" s="11" t="s">
        <v>1465</v>
      </c>
      <c r="F61" s="11" t="s">
        <v>1466</v>
      </c>
      <c r="G61" s="11" t="s">
        <v>1467</v>
      </c>
      <c r="H61" s="11" t="s">
        <v>880</v>
      </c>
      <c r="I61" s="16">
        <v>1.25</v>
      </c>
      <c r="J61" s="11" t="s">
        <v>253</v>
      </c>
      <c r="K61" s="11" t="s">
        <v>1468</v>
      </c>
      <c r="L61" s="11" t="s">
        <v>1469</v>
      </c>
      <c r="M61" s="11" t="s">
        <v>1470</v>
      </c>
      <c r="N61" s="11" t="s">
        <v>1471</v>
      </c>
      <c r="O61" s="11" t="s">
        <v>1472</v>
      </c>
      <c r="P61" s="11" t="s">
        <v>1473</v>
      </c>
      <c r="Q61" s="11" t="s">
        <v>249</v>
      </c>
      <c r="R61" s="11" t="s">
        <v>1474</v>
      </c>
      <c r="S61" s="11" t="s">
        <v>796</v>
      </c>
      <c r="T61" s="11"/>
      <c r="U61" s="28" t="s">
        <v>1475</v>
      </c>
    </row>
    <row r="62" spans="1:21" ht="110.4" hidden="1" customHeight="1">
      <c r="A62" s="11" t="s">
        <v>1476</v>
      </c>
      <c r="B62" s="11" t="s">
        <v>243</v>
      </c>
      <c r="C62" s="11">
        <v>5</v>
      </c>
      <c r="D62" s="11" t="s">
        <v>849</v>
      </c>
      <c r="E62" s="11" t="s">
        <v>1477</v>
      </c>
      <c r="F62" s="11" t="s">
        <v>1478</v>
      </c>
      <c r="G62" s="11" t="s">
        <v>1479</v>
      </c>
      <c r="H62" s="11" t="s">
        <v>880</v>
      </c>
      <c r="I62" s="16">
        <v>1.5</v>
      </c>
      <c r="J62" s="11" t="s">
        <v>253</v>
      </c>
      <c r="K62" s="11" t="s">
        <v>1480</v>
      </c>
      <c r="L62" s="11" t="s">
        <v>1481</v>
      </c>
      <c r="M62" s="11" t="s">
        <v>1482</v>
      </c>
      <c r="N62" s="11" t="s">
        <v>1483</v>
      </c>
      <c r="O62" s="11" t="s">
        <v>1484</v>
      </c>
      <c r="P62" s="11" t="s">
        <v>1485</v>
      </c>
      <c r="Q62" s="11" t="s">
        <v>1486</v>
      </c>
      <c r="R62" s="11" t="s">
        <v>1487</v>
      </c>
      <c r="S62" s="11" t="s">
        <v>796</v>
      </c>
      <c r="T62" s="11"/>
      <c r="U62" s="28" t="s">
        <v>1488</v>
      </c>
    </row>
    <row r="63" spans="1:21" ht="193.8" hidden="1" customHeight="1">
      <c r="A63" s="11" t="s">
        <v>280</v>
      </c>
      <c r="B63" s="11" t="s">
        <v>243</v>
      </c>
      <c r="C63" s="11">
        <v>6</v>
      </c>
      <c r="D63" s="11" t="s">
        <v>849</v>
      </c>
      <c r="E63" s="11" t="s">
        <v>1489</v>
      </c>
      <c r="F63" s="11" t="s">
        <v>1490</v>
      </c>
      <c r="G63" s="11" t="s">
        <v>1491</v>
      </c>
      <c r="H63" s="11" t="s">
        <v>880</v>
      </c>
      <c r="I63" s="16">
        <v>1</v>
      </c>
      <c r="J63" s="11" t="s">
        <v>274</v>
      </c>
      <c r="K63" s="11" t="s">
        <v>1492</v>
      </c>
      <c r="L63" s="11" t="s">
        <v>1493</v>
      </c>
      <c r="M63" s="11" t="s">
        <v>1494</v>
      </c>
      <c r="N63" s="11" t="s">
        <v>1495</v>
      </c>
      <c r="O63" s="11" t="s">
        <v>1496</v>
      </c>
      <c r="P63" s="11" t="s">
        <v>1497</v>
      </c>
      <c r="Q63" s="11" t="s">
        <v>1498</v>
      </c>
      <c r="R63" s="11" t="s">
        <v>1499</v>
      </c>
      <c r="S63" s="11" t="s">
        <v>796</v>
      </c>
      <c r="T63" s="11"/>
      <c r="U63" s="28" t="s">
        <v>1500</v>
      </c>
    </row>
    <row r="64" spans="1:21" ht="110.4" hidden="1" customHeight="1">
      <c r="A64" s="11" t="s">
        <v>1501</v>
      </c>
      <c r="B64" s="11" t="s">
        <v>243</v>
      </c>
      <c r="C64" s="11">
        <v>7</v>
      </c>
      <c r="D64" s="11" t="s">
        <v>849</v>
      </c>
      <c r="E64" s="11" t="s">
        <v>1502</v>
      </c>
      <c r="F64" s="11" t="s">
        <v>1503</v>
      </c>
      <c r="G64" s="11" t="s">
        <v>1504</v>
      </c>
      <c r="H64" s="11" t="s">
        <v>880</v>
      </c>
      <c r="I64" s="16">
        <v>1.5</v>
      </c>
      <c r="J64" s="11" t="s">
        <v>264</v>
      </c>
      <c r="K64" s="11" t="s">
        <v>1505</v>
      </c>
      <c r="L64" s="11" t="s">
        <v>1506</v>
      </c>
      <c r="M64" s="11" t="s">
        <v>1507</v>
      </c>
      <c r="N64" s="11" t="s">
        <v>1508</v>
      </c>
      <c r="O64" s="11" t="s">
        <v>1509</v>
      </c>
      <c r="P64" s="11" t="s">
        <v>931</v>
      </c>
      <c r="Q64" s="11" t="s">
        <v>1510</v>
      </c>
      <c r="R64" s="11" t="s">
        <v>1511</v>
      </c>
      <c r="S64" s="11" t="s">
        <v>796</v>
      </c>
      <c r="T64" s="11"/>
      <c r="U64" s="28" t="s">
        <v>1512</v>
      </c>
    </row>
    <row r="65" spans="1:21" ht="193.8" hidden="1" customHeight="1">
      <c r="A65" s="11" t="s">
        <v>1513</v>
      </c>
      <c r="B65" s="11" t="s">
        <v>243</v>
      </c>
      <c r="C65" s="11">
        <v>8</v>
      </c>
      <c r="D65" s="11" t="s">
        <v>849</v>
      </c>
      <c r="E65" s="11" t="s">
        <v>1514</v>
      </c>
      <c r="F65" s="11" t="s">
        <v>1515</v>
      </c>
      <c r="G65" s="11" t="s">
        <v>1516</v>
      </c>
      <c r="H65" s="11" t="s">
        <v>880</v>
      </c>
      <c r="I65" s="16">
        <v>1</v>
      </c>
      <c r="J65" s="11" t="s">
        <v>264</v>
      </c>
      <c r="K65" s="11" t="s">
        <v>860</v>
      </c>
      <c r="L65" s="11" t="s">
        <v>1517</v>
      </c>
      <c r="M65" s="11" t="s">
        <v>1518</v>
      </c>
      <c r="N65" s="11" t="s">
        <v>1519</v>
      </c>
      <c r="O65" s="11" t="s">
        <v>1520</v>
      </c>
      <c r="P65" s="11" t="s">
        <v>919</v>
      </c>
      <c r="Q65" s="11" t="s">
        <v>1501</v>
      </c>
      <c r="R65" s="11" t="s">
        <v>1521</v>
      </c>
      <c r="S65" s="11" t="s">
        <v>796</v>
      </c>
      <c r="T65" s="11"/>
      <c r="U65" s="28" t="s">
        <v>1522</v>
      </c>
    </row>
    <row r="66" spans="1:21" ht="110.4" hidden="1" customHeight="1">
      <c r="A66" s="11" t="s">
        <v>1523</v>
      </c>
      <c r="B66" s="11" t="s">
        <v>243</v>
      </c>
      <c r="C66" s="11">
        <v>9</v>
      </c>
      <c r="D66" s="11" t="s">
        <v>849</v>
      </c>
      <c r="E66" s="11" t="s">
        <v>1524</v>
      </c>
      <c r="F66" s="11" t="s">
        <v>1525</v>
      </c>
      <c r="G66" s="11" t="s">
        <v>1526</v>
      </c>
      <c r="H66" s="11" t="s">
        <v>867</v>
      </c>
      <c r="I66" s="16">
        <v>1</v>
      </c>
      <c r="J66" s="11" t="s">
        <v>284</v>
      </c>
      <c r="K66" s="11" t="s">
        <v>1347</v>
      </c>
      <c r="L66" s="11" t="s">
        <v>1527</v>
      </c>
      <c r="M66" s="11" t="s">
        <v>1528</v>
      </c>
      <c r="N66" s="11" t="s">
        <v>1529</v>
      </c>
      <c r="O66" s="11" t="s">
        <v>1530</v>
      </c>
      <c r="P66" s="11" t="s">
        <v>931</v>
      </c>
      <c r="Q66" s="11" t="s">
        <v>1531</v>
      </c>
      <c r="R66" s="11" t="s">
        <v>1532</v>
      </c>
      <c r="S66" s="11" t="s">
        <v>796</v>
      </c>
      <c r="T66" s="11"/>
      <c r="U66" s="28" t="s">
        <v>1533</v>
      </c>
    </row>
    <row r="67" spans="1:21" ht="124.2" hidden="1" customHeight="1">
      <c r="A67" s="11" t="s">
        <v>1534</v>
      </c>
      <c r="B67" s="11" t="s">
        <v>243</v>
      </c>
      <c r="C67" s="11">
        <v>10</v>
      </c>
      <c r="D67" s="11" t="s">
        <v>849</v>
      </c>
      <c r="E67" s="11" t="s">
        <v>1535</v>
      </c>
      <c r="F67" s="11" t="s">
        <v>1536</v>
      </c>
      <c r="G67" s="11" t="s">
        <v>1537</v>
      </c>
      <c r="H67" s="11" t="s">
        <v>853</v>
      </c>
      <c r="I67" s="16">
        <v>1.5</v>
      </c>
      <c r="J67" s="11" t="s">
        <v>284</v>
      </c>
      <c r="K67" s="11" t="s">
        <v>1110</v>
      </c>
      <c r="L67" s="11" t="s">
        <v>1538</v>
      </c>
      <c r="M67" s="11" t="s">
        <v>1539</v>
      </c>
      <c r="N67" s="11" t="s">
        <v>1540</v>
      </c>
      <c r="O67" s="11" t="s">
        <v>1541</v>
      </c>
      <c r="P67" s="11" t="s">
        <v>1268</v>
      </c>
      <c r="Q67" s="11" t="s">
        <v>1523</v>
      </c>
      <c r="R67" s="11" t="s">
        <v>1542</v>
      </c>
      <c r="S67" s="11" t="s">
        <v>796</v>
      </c>
      <c r="T67" s="11"/>
      <c r="U67" s="28" t="s">
        <v>1543</v>
      </c>
    </row>
    <row r="68" spans="1:21" ht="110.4" hidden="1" customHeight="1">
      <c r="A68" s="11" t="s">
        <v>1544</v>
      </c>
      <c r="B68" s="11" t="s">
        <v>243</v>
      </c>
      <c r="C68" s="11">
        <v>11</v>
      </c>
      <c r="D68" s="11" t="s">
        <v>849</v>
      </c>
      <c r="E68" s="11" t="s">
        <v>1545</v>
      </c>
      <c r="F68" s="11" t="s">
        <v>1546</v>
      </c>
      <c r="G68" s="11" t="s">
        <v>1547</v>
      </c>
      <c r="H68" s="11" t="s">
        <v>867</v>
      </c>
      <c r="I68" s="16">
        <v>0.75</v>
      </c>
      <c r="J68" s="11" t="s">
        <v>284</v>
      </c>
      <c r="K68" s="11" t="s">
        <v>1110</v>
      </c>
      <c r="L68" s="11" t="s">
        <v>1548</v>
      </c>
      <c r="M68" s="11" t="s">
        <v>1549</v>
      </c>
      <c r="N68" s="11" t="s">
        <v>1550</v>
      </c>
      <c r="O68" s="11" t="s">
        <v>1551</v>
      </c>
      <c r="P68" s="11" t="s">
        <v>1552</v>
      </c>
      <c r="Q68" s="11" t="s">
        <v>1534</v>
      </c>
      <c r="R68" s="11" t="s">
        <v>1553</v>
      </c>
      <c r="S68" s="11" t="s">
        <v>796</v>
      </c>
      <c r="T68" s="11"/>
      <c r="U68" s="28" t="s">
        <v>1554</v>
      </c>
    </row>
    <row r="69" spans="1:21" ht="193.8" hidden="1" customHeight="1">
      <c r="A69" s="11" t="s">
        <v>1555</v>
      </c>
      <c r="B69" s="11" t="s">
        <v>243</v>
      </c>
      <c r="C69" s="11">
        <v>12</v>
      </c>
      <c r="D69" s="11" t="s">
        <v>849</v>
      </c>
      <c r="E69" s="11" t="s">
        <v>1556</v>
      </c>
      <c r="F69" s="11" t="s">
        <v>1557</v>
      </c>
      <c r="G69" s="11" t="s">
        <v>1558</v>
      </c>
      <c r="H69" s="11" t="s">
        <v>867</v>
      </c>
      <c r="I69" s="16">
        <v>1</v>
      </c>
      <c r="J69" s="11" t="s">
        <v>284</v>
      </c>
      <c r="K69" s="11" t="s">
        <v>974</v>
      </c>
      <c r="L69" s="11" t="s">
        <v>1559</v>
      </c>
      <c r="M69" s="11" t="s">
        <v>1560</v>
      </c>
      <c r="N69" s="11" t="s">
        <v>1561</v>
      </c>
      <c r="O69" s="11" t="s">
        <v>1562</v>
      </c>
      <c r="P69" s="11" t="s">
        <v>979</v>
      </c>
      <c r="Q69" s="11" t="s">
        <v>1544</v>
      </c>
      <c r="R69" s="11" t="s">
        <v>1563</v>
      </c>
      <c r="S69" s="11" t="s">
        <v>796</v>
      </c>
      <c r="T69" s="11"/>
      <c r="U69" s="28" t="s">
        <v>1564</v>
      </c>
    </row>
    <row r="70" spans="1:21" ht="96.6" hidden="1" customHeight="1">
      <c r="A70" s="11" t="s">
        <v>391</v>
      </c>
      <c r="B70" s="11" t="s">
        <v>243</v>
      </c>
      <c r="C70" s="11">
        <v>13</v>
      </c>
      <c r="D70" s="11" t="s">
        <v>849</v>
      </c>
      <c r="E70" s="11" t="s">
        <v>982</v>
      </c>
      <c r="F70" s="11" t="s">
        <v>1565</v>
      </c>
      <c r="G70" s="11" t="s">
        <v>1566</v>
      </c>
      <c r="H70" s="11" t="s">
        <v>853</v>
      </c>
      <c r="I70" s="16">
        <v>0.75</v>
      </c>
      <c r="J70" s="11" t="s">
        <v>385</v>
      </c>
      <c r="K70" s="11" t="s">
        <v>1567</v>
      </c>
      <c r="L70" s="11" t="s">
        <v>1568</v>
      </c>
      <c r="M70" s="11" t="s">
        <v>1569</v>
      </c>
      <c r="N70" s="11" t="s">
        <v>1570</v>
      </c>
      <c r="O70" s="11" t="s">
        <v>1571</v>
      </c>
      <c r="P70" s="11" t="s">
        <v>872</v>
      </c>
      <c r="Q70" s="11" t="s">
        <v>1572</v>
      </c>
      <c r="R70" s="11" t="s">
        <v>1573</v>
      </c>
      <c r="S70" s="11" t="s">
        <v>796</v>
      </c>
      <c r="T70" s="11"/>
      <c r="U70" s="28" t="s">
        <v>1574</v>
      </c>
    </row>
    <row r="71" spans="1:21" ht="69" hidden="1" customHeight="1">
      <c r="A71" s="11" t="s">
        <v>1575</v>
      </c>
      <c r="B71" s="11" t="s">
        <v>243</v>
      </c>
      <c r="C71" s="11">
        <v>14</v>
      </c>
      <c r="D71" s="11" t="s">
        <v>849</v>
      </c>
      <c r="E71" s="11" t="s">
        <v>489</v>
      </c>
      <c r="F71" s="11" t="s">
        <v>1576</v>
      </c>
      <c r="G71" s="11" t="s">
        <v>1577</v>
      </c>
      <c r="H71" s="11" t="s">
        <v>867</v>
      </c>
      <c r="I71" s="16">
        <v>1</v>
      </c>
      <c r="J71" s="11" t="s">
        <v>424</v>
      </c>
      <c r="K71" s="11" t="s">
        <v>860</v>
      </c>
      <c r="L71" s="11" t="s">
        <v>1578</v>
      </c>
      <c r="M71" s="11" t="s">
        <v>1579</v>
      </c>
      <c r="N71" s="11" t="s">
        <v>999</v>
      </c>
      <c r="O71" s="11" t="s">
        <v>1580</v>
      </c>
      <c r="P71" s="11" t="s">
        <v>1581</v>
      </c>
      <c r="Q71" s="11" t="s">
        <v>391</v>
      </c>
      <c r="R71" s="11" t="s">
        <v>1002</v>
      </c>
      <c r="S71" s="11" t="s">
        <v>796</v>
      </c>
      <c r="T71" s="11" t="s">
        <v>1582</v>
      </c>
      <c r="U71" s="28" t="s">
        <v>1583</v>
      </c>
    </row>
    <row r="72" spans="1:21" ht="110.4" customHeight="1">
      <c r="A72" s="11" t="s">
        <v>1584</v>
      </c>
      <c r="B72" s="11" t="s">
        <v>295</v>
      </c>
      <c r="C72" s="11">
        <v>1</v>
      </c>
      <c r="D72" s="11" t="s">
        <v>849</v>
      </c>
      <c r="E72" s="11" t="s">
        <v>1585</v>
      </c>
      <c r="F72" s="11" t="s">
        <v>1586</v>
      </c>
      <c r="G72" s="11" t="s">
        <v>1587</v>
      </c>
      <c r="H72" s="11" t="s">
        <v>867</v>
      </c>
      <c r="I72" s="16">
        <v>0.75</v>
      </c>
      <c r="J72" s="11" t="s">
        <v>264</v>
      </c>
      <c r="K72" s="11" t="s">
        <v>1588</v>
      </c>
      <c r="L72" s="11" t="s">
        <v>1589</v>
      </c>
      <c r="M72" s="11" t="s">
        <v>1590</v>
      </c>
      <c r="N72" s="11" t="s">
        <v>1591</v>
      </c>
      <c r="O72" s="11" t="s">
        <v>1592</v>
      </c>
      <c r="P72" s="11" t="s">
        <v>1593</v>
      </c>
      <c r="Q72" s="11" t="s">
        <v>1575</v>
      </c>
      <c r="R72" s="11" t="s">
        <v>1594</v>
      </c>
      <c r="S72" s="11" t="s">
        <v>796</v>
      </c>
      <c r="T72" s="11"/>
      <c r="U72" s="28" t="s">
        <v>1595</v>
      </c>
    </row>
    <row r="73" spans="1:21" ht="110.4" customHeight="1">
      <c r="A73" s="11" t="s">
        <v>1596</v>
      </c>
      <c r="B73" s="11" t="s">
        <v>295</v>
      </c>
      <c r="C73" s="11">
        <v>2</v>
      </c>
      <c r="D73" s="11" t="s">
        <v>849</v>
      </c>
      <c r="E73" s="11" t="s">
        <v>1597</v>
      </c>
      <c r="F73" s="11" t="s">
        <v>1598</v>
      </c>
      <c r="G73" s="11" t="s">
        <v>1599</v>
      </c>
      <c r="H73" s="11" t="s">
        <v>880</v>
      </c>
      <c r="I73" s="16">
        <v>1.5</v>
      </c>
      <c r="J73" s="11" t="s">
        <v>294</v>
      </c>
      <c r="K73" s="11" t="s">
        <v>1588</v>
      </c>
      <c r="L73" s="11" t="s">
        <v>1600</v>
      </c>
      <c r="M73" s="11" t="s">
        <v>1601</v>
      </c>
      <c r="N73" s="11" t="s">
        <v>1602</v>
      </c>
      <c r="O73" s="11" t="s">
        <v>1603</v>
      </c>
      <c r="P73" s="11" t="s">
        <v>1604</v>
      </c>
      <c r="Q73" s="11" t="s">
        <v>1584</v>
      </c>
      <c r="R73" s="11" t="s">
        <v>1605</v>
      </c>
      <c r="S73" s="11" t="s">
        <v>796</v>
      </c>
      <c r="T73" s="11"/>
      <c r="U73" s="28" t="s">
        <v>1606</v>
      </c>
    </row>
    <row r="74" spans="1:21" ht="110.4" customHeight="1">
      <c r="A74" s="11" t="s">
        <v>1607</v>
      </c>
      <c r="B74" s="11" t="s">
        <v>295</v>
      </c>
      <c r="C74" s="11">
        <v>3</v>
      </c>
      <c r="D74" s="11" t="s">
        <v>849</v>
      </c>
      <c r="E74" s="11" t="s">
        <v>1608</v>
      </c>
      <c r="F74" s="11" t="s">
        <v>1609</v>
      </c>
      <c r="G74" s="11" t="s">
        <v>1610</v>
      </c>
      <c r="H74" s="11" t="s">
        <v>880</v>
      </c>
      <c r="I74" s="16">
        <v>1</v>
      </c>
      <c r="J74" s="11" t="s">
        <v>294</v>
      </c>
      <c r="K74" s="11" t="s">
        <v>1611</v>
      </c>
      <c r="L74" s="11" t="s">
        <v>1612</v>
      </c>
      <c r="M74" s="11" t="s">
        <v>1613</v>
      </c>
      <c r="N74" s="11" t="s">
        <v>1614</v>
      </c>
      <c r="O74" s="11" t="s">
        <v>1615</v>
      </c>
      <c r="P74" s="11" t="s">
        <v>1080</v>
      </c>
      <c r="Q74" s="11" t="s">
        <v>1616</v>
      </c>
      <c r="R74" s="11" t="s">
        <v>1617</v>
      </c>
      <c r="S74" s="11" t="s">
        <v>796</v>
      </c>
      <c r="T74" s="11"/>
      <c r="U74" s="28" t="s">
        <v>1618</v>
      </c>
    </row>
    <row r="75" spans="1:21" ht="110.4" customHeight="1">
      <c r="A75" s="11" t="s">
        <v>1619</v>
      </c>
      <c r="B75" s="11" t="s">
        <v>295</v>
      </c>
      <c r="C75" s="11">
        <v>4</v>
      </c>
      <c r="D75" s="11" t="s">
        <v>849</v>
      </c>
      <c r="E75" s="11" t="s">
        <v>1620</v>
      </c>
      <c r="F75" s="11" t="s">
        <v>1621</v>
      </c>
      <c r="G75" s="11" t="s">
        <v>1622</v>
      </c>
      <c r="H75" s="11" t="s">
        <v>880</v>
      </c>
      <c r="I75" s="16">
        <v>1</v>
      </c>
      <c r="J75" s="11" t="s">
        <v>294</v>
      </c>
      <c r="K75" s="11" t="s">
        <v>1623</v>
      </c>
      <c r="L75" s="11" t="s">
        <v>1624</v>
      </c>
      <c r="M75" s="11" t="s">
        <v>1625</v>
      </c>
      <c r="N75" s="11" t="s">
        <v>1626</v>
      </c>
      <c r="O75" s="11" t="s">
        <v>1627</v>
      </c>
      <c r="P75" s="11" t="s">
        <v>1628</v>
      </c>
      <c r="Q75" s="11" t="s">
        <v>1607</v>
      </c>
      <c r="R75" s="11" t="s">
        <v>1629</v>
      </c>
      <c r="S75" s="11" t="s">
        <v>796</v>
      </c>
      <c r="T75" s="11"/>
      <c r="U75" s="28" t="s">
        <v>1630</v>
      </c>
    </row>
    <row r="76" spans="1:21" ht="110.4" customHeight="1">
      <c r="A76" s="11" t="s">
        <v>1631</v>
      </c>
      <c r="B76" s="11" t="s">
        <v>295</v>
      </c>
      <c r="C76" s="11">
        <v>5</v>
      </c>
      <c r="D76" s="11" t="s">
        <v>849</v>
      </c>
      <c r="E76" s="11" t="s">
        <v>1632</v>
      </c>
      <c r="F76" s="11" t="s">
        <v>1633</v>
      </c>
      <c r="G76" s="11" t="s">
        <v>1634</v>
      </c>
      <c r="H76" s="11" t="s">
        <v>880</v>
      </c>
      <c r="I76" s="16">
        <v>1</v>
      </c>
      <c r="J76" s="11" t="s">
        <v>294</v>
      </c>
      <c r="K76" s="11" t="s">
        <v>1254</v>
      </c>
      <c r="L76" s="11" t="s">
        <v>1635</v>
      </c>
      <c r="M76" s="11" t="s">
        <v>1601</v>
      </c>
      <c r="N76" s="11" t="s">
        <v>1636</v>
      </c>
      <c r="O76" s="11" t="s">
        <v>1637</v>
      </c>
      <c r="P76" s="11" t="s">
        <v>1604</v>
      </c>
      <c r="Q76" s="11" t="s">
        <v>1596</v>
      </c>
      <c r="R76" s="11" t="s">
        <v>1638</v>
      </c>
      <c r="S76" s="11" t="s">
        <v>796</v>
      </c>
      <c r="T76" s="11"/>
      <c r="U76" s="28" t="s">
        <v>1639</v>
      </c>
    </row>
    <row r="77" spans="1:21" ht="110.4" customHeight="1">
      <c r="A77" s="11" t="s">
        <v>1640</v>
      </c>
      <c r="B77" s="11" t="s">
        <v>295</v>
      </c>
      <c r="C77" s="11">
        <v>6</v>
      </c>
      <c r="D77" s="11" t="s">
        <v>849</v>
      </c>
      <c r="E77" s="11" t="s">
        <v>1641</v>
      </c>
      <c r="F77" s="11" t="s">
        <v>1642</v>
      </c>
      <c r="G77" s="11" t="s">
        <v>1643</v>
      </c>
      <c r="H77" s="11" t="s">
        <v>880</v>
      </c>
      <c r="I77" s="16">
        <v>1.25</v>
      </c>
      <c r="J77" s="11" t="s">
        <v>305</v>
      </c>
      <c r="K77" s="11" t="s">
        <v>1242</v>
      </c>
      <c r="L77" s="11" t="s">
        <v>1644</v>
      </c>
      <c r="M77" s="11" t="s">
        <v>1370</v>
      </c>
      <c r="N77" s="11" t="s">
        <v>1645</v>
      </c>
      <c r="O77" s="11" t="s">
        <v>1646</v>
      </c>
      <c r="P77" s="11" t="s">
        <v>1247</v>
      </c>
      <c r="Q77" s="11" t="s">
        <v>1647</v>
      </c>
      <c r="R77" s="11" t="s">
        <v>1648</v>
      </c>
      <c r="S77" s="11" t="s">
        <v>796</v>
      </c>
      <c r="T77" s="11"/>
      <c r="U77" s="28" t="s">
        <v>1649</v>
      </c>
    </row>
    <row r="78" spans="1:21" ht="110.4" customHeight="1">
      <c r="A78" s="11" t="s">
        <v>1650</v>
      </c>
      <c r="B78" s="11" t="s">
        <v>295</v>
      </c>
      <c r="C78" s="11">
        <v>7</v>
      </c>
      <c r="D78" s="11" t="s">
        <v>849</v>
      </c>
      <c r="E78" s="11" t="s">
        <v>1651</v>
      </c>
      <c r="F78" s="11" t="s">
        <v>1652</v>
      </c>
      <c r="G78" s="11" t="s">
        <v>1653</v>
      </c>
      <c r="H78" s="11" t="s">
        <v>867</v>
      </c>
      <c r="I78" s="16">
        <v>1</v>
      </c>
      <c r="J78" s="11" t="s">
        <v>305</v>
      </c>
      <c r="K78" s="11" t="s">
        <v>1654</v>
      </c>
      <c r="L78" s="11" t="s">
        <v>1655</v>
      </c>
      <c r="M78" s="11" t="s">
        <v>1656</v>
      </c>
      <c r="N78" s="11" t="s">
        <v>1657</v>
      </c>
      <c r="O78" s="11" t="s">
        <v>1658</v>
      </c>
      <c r="P78" s="11" t="s">
        <v>919</v>
      </c>
      <c r="Q78" s="11" t="s">
        <v>1640</v>
      </c>
      <c r="R78" s="11" t="s">
        <v>1659</v>
      </c>
      <c r="S78" s="11" t="s">
        <v>796</v>
      </c>
      <c r="T78" s="11"/>
      <c r="U78" s="28" t="s">
        <v>1660</v>
      </c>
    </row>
    <row r="79" spans="1:21" ht="96.6" customHeight="1">
      <c r="A79" s="11" t="s">
        <v>1661</v>
      </c>
      <c r="B79" s="11" t="s">
        <v>295</v>
      </c>
      <c r="C79" s="11">
        <v>8</v>
      </c>
      <c r="D79" s="11" t="s">
        <v>849</v>
      </c>
      <c r="E79" s="11" t="s">
        <v>1662</v>
      </c>
      <c r="F79" s="11" t="s">
        <v>1663</v>
      </c>
      <c r="G79" s="11" t="s">
        <v>1664</v>
      </c>
      <c r="H79" s="11" t="s">
        <v>1665</v>
      </c>
      <c r="I79" s="16">
        <v>1</v>
      </c>
      <c r="J79" s="11" t="s">
        <v>305</v>
      </c>
      <c r="K79" s="11" t="s">
        <v>1242</v>
      </c>
      <c r="L79" s="11" t="s">
        <v>1666</v>
      </c>
      <c r="M79" s="11" t="s">
        <v>1667</v>
      </c>
      <c r="N79" s="11" t="s">
        <v>1668</v>
      </c>
      <c r="O79" s="11" t="s">
        <v>1669</v>
      </c>
      <c r="P79" s="11" t="s">
        <v>1670</v>
      </c>
      <c r="Q79" s="11" t="s">
        <v>1671</v>
      </c>
      <c r="R79" s="11" t="s">
        <v>1672</v>
      </c>
      <c r="S79" s="11" t="s">
        <v>796</v>
      </c>
      <c r="T79" s="11"/>
      <c r="U79" s="28" t="s">
        <v>1673</v>
      </c>
    </row>
    <row r="80" spans="1:21" ht="110.4" customHeight="1">
      <c r="A80" t="s">
        <v>1674</v>
      </c>
      <c r="B80" t="s">
        <v>295</v>
      </c>
      <c r="C80">
        <v>9</v>
      </c>
      <c r="D80" t="s">
        <v>849</v>
      </c>
      <c r="E80" t="s">
        <v>1675</v>
      </c>
      <c r="F80" t="s">
        <v>1676</v>
      </c>
      <c r="G80" t="s">
        <v>1677</v>
      </c>
      <c r="H80" t="s">
        <v>867</v>
      </c>
      <c r="I80">
        <v>1</v>
      </c>
      <c r="J80" t="s">
        <v>305</v>
      </c>
      <c r="K80" t="s">
        <v>1678</v>
      </c>
      <c r="L80" t="s">
        <v>1679</v>
      </c>
      <c r="M80" t="s">
        <v>1680</v>
      </c>
      <c r="N80" t="s">
        <v>1681</v>
      </c>
      <c r="O80" t="s">
        <v>1682</v>
      </c>
      <c r="P80" t="s">
        <v>919</v>
      </c>
      <c r="Q80" t="s">
        <v>1683</v>
      </c>
      <c r="R80" t="s">
        <v>1684</v>
      </c>
      <c r="S80" s="11" t="s">
        <v>796</v>
      </c>
      <c r="U80" s="28" t="s">
        <v>1685</v>
      </c>
    </row>
    <row r="81" spans="1:21" ht="110.4" customHeight="1">
      <c r="A81" t="s">
        <v>1686</v>
      </c>
      <c r="B81" t="s">
        <v>295</v>
      </c>
      <c r="C81">
        <v>10</v>
      </c>
      <c r="D81" t="s">
        <v>849</v>
      </c>
      <c r="E81" t="s">
        <v>1687</v>
      </c>
      <c r="F81" t="s">
        <v>1688</v>
      </c>
      <c r="G81" t="s">
        <v>1689</v>
      </c>
      <c r="H81" t="s">
        <v>867</v>
      </c>
      <c r="I81">
        <v>1.25</v>
      </c>
      <c r="J81" t="s">
        <v>318</v>
      </c>
      <c r="K81" t="s">
        <v>1220</v>
      </c>
      <c r="L81" t="s">
        <v>1690</v>
      </c>
      <c r="M81" t="s">
        <v>1691</v>
      </c>
      <c r="N81" t="s">
        <v>1692</v>
      </c>
      <c r="O81" t="s">
        <v>1693</v>
      </c>
      <c r="P81" t="s">
        <v>919</v>
      </c>
      <c r="Q81" t="s">
        <v>1694</v>
      </c>
      <c r="R81" t="s">
        <v>1695</v>
      </c>
      <c r="S81" s="11" t="s">
        <v>796</v>
      </c>
      <c r="U81" s="28" t="s">
        <v>1696</v>
      </c>
    </row>
    <row r="82" spans="1:21" ht="110.4" customHeight="1">
      <c r="A82" t="s">
        <v>1697</v>
      </c>
      <c r="B82" t="s">
        <v>295</v>
      </c>
      <c r="C82">
        <v>11</v>
      </c>
      <c r="D82" t="s">
        <v>849</v>
      </c>
      <c r="E82" t="s">
        <v>1698</v>
      </c>
      <c r="F82" t="s">
        <v>1699</v>
      </c>
      <c r="G82" t="s">
        <v>1700</v>
      </c>
      <c r="H82" t="s">
        <v>853</v>
      </c>
      <c r="I82">
        <v>0.75</v>
      </c>
      <c r="J82" t="s">
        <v>318</v>
      </c>
      <c r="K82" t="s">
        <v>1110</v>
      </c>
      <c r="L82" t="s">
        <v>1701</v>
      </c>
      <c r="M82" t="s">
        <v>1702</v>
      </c>
      <c r="N82" t="s">
        <v>1703</v>
      </c>
      <c r="O82" t="s">
        <v>1704</v>
      </c>
      <c r="P82" t="s">
        <v>1268</v>
      </c>
      <c r="Q82" t="s">
        <v>1686</v>
      </c>
      <c r="R82" t="s">
        <v>1705</v>
      </c>
      <c r="S82" s="11" t="s">
        <v>796</v>
      </c>
      <c r="U82" s="28" t="s">
        <v>1706</v>
      </c>
    </row>
    <row r="83" spans="1:21" ht="110.4" customHeight="1">
      <c r="A83" t="s">
        <v>1707</v>
      </c>
      <c r="B83" t="s">
        <v>295</v>
      </c>
      <c r="C83">
        <v>12</v>
      </c>
      <c r="D83" t="s">
        <v>849</v>
      </c>
      <c r="E83" t="s">
        <v>1708</v>
      </c>
      <c r="F83" t="s">
        <v>1709</v>
      </c>
      <c r="G83" t="s">
        <v>1710</v>
      </c>
      <c r="H83" t="s">
        <v>853</v>
      </c>
      <c r="I83">
        <v>1.25</v>
      </c>
      <c r="J83" t="s">
        <v>284</v>
      </c>
      <c r="K83" t="s">
        <v>962</v>
      </c>
      <c r="L83" t="s">
        <v>1711</v>
      </c>
      <c r="M83" t="s">
        <v>1712</v>
      </c>
      <c r="N83" t="s">
        <v>1713</v>
      </c>
      <c r="O83" t="s">
        <v>1714</v>
      </c>
      <c r="P83" t="s">
        <v>1715</v>
      </c>
      <c r="Q83" t="s">
        <v>1697</v>
      </c>
      <c r="R83" t="s">
        <v>1716</v>
      </c>
      <c r="S83" s="11" t="s">
        <v>796</v>
      </c>
      <c r="U83" s="28" t="s">
        <v>1717</v>
      </c>
    </row>
    <row r="84" spans="1:21" ht="110.4" customHeight="1">
      <c r="A84" t="s">
        <v>1718</v>
      </c>
      <c r="B84" t="s">
        <v>295</v>
      </c>
      <c r="C84">
        <v>13</v>
      </c>
      <c r="D84" t="s">
        <v>849</v>
      </c>
      <c r="E84" t="s">
        <v>1719</v>
      </c>
      <c r="F84" t="s">
        <v>1720</v>
      </c>
      <c r="G84" t="s">
        <v>1721</v>
      </c>
      <c r="H84" t="s">
        <v>853</v>
      </c>
      <c r="I84">
        <v>1</v>
      </c>
      <c r="J84" t="s">
        <v>318</v>
      </c>
      <c r="K84" t="s">
        <v>860</v>
      </c>
      <c r="L84" t="s">
        <v>1722</v>
      </c>
      <c r="M84" t="s">
        <v>1723</v>
      </c>
      <c r="N84" t="s">
        <v>1724</v>
      </c>
      <c r="O84" t="s">
        <v>1725</v>
      </c>
      <c r="P84" t="s">
        <v>872</v>
      </c>
      <c r="Q84" t="s">
        <v>1726</v>
      </c>
      <c r="R84" t="s">
        <v>1727</v>
      </c>
      <c r="S84" s="11" t="s">
        <v>796</v>
      </c>
      <c r="U84" s="28" t="s">
        <v>1728</v>
      </c>
    </row>
    <row r="85" spans="1:21" ht="69" customHeight="1">
      <c r="A85" t="s">
        <v>1729</v>
      </c>
      <c r="B85" t="s">
        <v>295</v>
      </c>
      <c r="C85">
        <v>14</v>
      </c>
      <c r="D85" t="s">
        <v>849</v>
      </c>
      <c r="E85" t="s">
        <v>489</v>
      </c>
      <c r="F85" t="s">
        <v>1730</v>
      </c>
      <c r="G85" t="s">
        <v>1731</v>
      </c>
      <c r="H85" t="s">
        <v>867</v>
      </c>
      <c r="I85">
        <v>1.5</v>
      </c>
      <c r="J85" t="s">
        <v>424</v>
      </c>
      <c r="K85" t="s">
        <v>860</v>
      </c>
      <c r="L85" t="s">
        <v>1732</v>
      </c>
      <c r="M85" t="s">
        <v>1733</v>
      </c>
      <c r="N85" t="s">
        <v>1734</v>
      </c>
      <c r="O85" t="s">
        <v>1735</v>
      </c>
      <c r="P85" t="s">
        <v>1736</v>
      </c>
      <c r="Q85" t="s">
        <v>1718</v>
      </c>
      <c r="R85" t="s">
        <v>1002</v>
      </c>
      <c r="S85" s="11" t="s">
        <v>796</v>
      </c>
      <c r="T85" t="s">
        <v>1737</v>
      </c>
      <c r="U85" s="28" t="s">
        <v>1738</v>
      </c>
    </row>
    <row r="86" spans="1:21" ht="69" hidden="1" customHeight="1">
      <c r="A86" s="28" t="s">
        <v>437</v>
      </c>
      <c r="B86" s="28" t="s">
        <v>438</v>
      </c>
      <c r="C86" s="28">
        <v>0</v>
      </c>
      <c r="D86" s="28" t="s">
        <v>849</v>
      </c>
      <c r="E86" s="28" t="s">
        <v>439</v>
      </c>
      <c r="F86" s="28" t="s">
        <v>440</v>
      </c>
      <c r="G86" s="28" t="s">
        <v>1739</v>
      </c>
      <c r="H86" s="28" t="s">
        <v>1740</v>
      </c>
      <c r="I86" s="28">
        <v>4</v>
      </c>
      <c r="J86" s="28" t="s">
        <v>437</v>
      </c>
      <c r="K86" s="28" t="s">
        <v>1741</v>
      </c>
      <c r="L86" s="28" t="s">
        <v>442</v>
      </c>
      <c r="M86" s="28" t="s">
        <v>1742</v>
      </c>
      <c r="N86" s="28" t="s">
        <v>1743</v>
      </c>
      <c r="O86" s="28" t="s">
        <v>1744</v>
      </c>
      <c r="P86" s="28" t="s">
        <v>1745</v>
      </c>
      <c r="Q86" s="28" t="s">
        <v>441</v>
      </c>
      <c r="R86" s="28" t="s">
        <v>1746</v>
      </c>
      <c r="S86" s="28" t="s">
        <v>826</v>
      </c>
      <c r="T86" s="28" t="s">
        <v>1747</v>
      </c>
      <c r="U86" s="28" t="s">
        <v>1748</v>
      </c>
    </row>
    <row r="87" spans="1:21" ht="69" hidden="1" customHeight="1">
      <c r="A87" s="28" t="s">
        <v>450</v>
      </c>
      <c r="B87" s="28" t="s">
        <v>438</v>
      </c>
      <c r="C87" s="28">
        <v>1</v>
      </c>
      <c r="D87" s="28" t="s">
        <v>849</v>
      </c>
      <c r="E87" s="28" t="s">
        <v>451</v>
      </c>
      <c r="F87" s="28" t="s">
        <v>452</v>
      </c>
      <c r="G87" s="28" t="s">
        <v>1749</v>
      </c>
      <c r="H87" s="28" t="s">
        <v>1740</v>
      </c>
      <c r="I87" s="28">
        <v>4</v>
      </c>
      <c r="J87" s="28" t="s">
        <v>450</v>
      </c>
      <c r="K87" s="28" t="s">
        <v>1750</v>
      </c>
      <c r="L87" s="28" t="s">
        <v>453</v>
      </c>
      <c r="M87" s="28" t="s">
        <v>1742</v>
      </c>
      <c r="N87" s="28" t="s">
        <v>1743</v>
      </c>
      <c r="O87" s="28" t="s">
        <v>1751</v>
      </c>
      <c r="P87" s="28" t="s">
        <v>1752</v>
      </c>
      <c r="Q87" s="28" t="s">
        <v>437</v>
      </c>
      <c r="R87" s="28" t="s">
        <v>1753</v>
      </c>
      <c r="S87" s="28" t="s">
        <v>798</v>
      </c>
      <c r="T87" s="28" t="s">
        <v>1747</v>
      </c>
      <c r="U87" s="28" t="s">
        <v>1754</v>
      </c>
    </row>
    <row r="88" spans="1:21" ht="69" hidden="1" customHeight="1">
      <c r="A88" s="28" t="s">
        <v>458</v>
      </c>
      <c r="B88" s="28" t="s">
        <v>438</v>
      </c>
      <c r="C88" s="28">
        <v>2</v>
      </c>
      <c r="D88" s="28" t="s">
        <v>849</v>
      </c>
      <c r="E88" s="28" t="s">
        <v>459</v>
      </c>
      <c r="F88" s="28" t="s">
        <v>460</v>
      </c>
      <c r="G88" s="28" t="s">
        <v>1755</v>
      </c>
      <c r="H88" s="28" t="s">
        <v>1740</v>
      </c>
      <c r="I88" s="28">
        <v>4</v>
      </c>
      <c r="J88" s="28" t="s">
        <v>458</v>
      </c>
      <c r="K88" s="28" t="s">
        <v>1756</v>
      </c>
      <c r="L88" s="28" t="s">
        <v>462</v>
      </c>
      <c r="M88" s="28" t="s">
        <v>1742</v>
      </c>
      <c r="N88" s="28" t="s">
        <v>1743</v>
      </c>
      <c r="O88" s="28" t="s">
        <v>1757</v>
      </c>
      <c r="P88" s="28" t="s">
        <v>1758</v>
      </c>
      <c r="Q88" s="28" t="s">
        <v>461</v>
      </c>
      <c r="R88" s="28" t="s">
        <v>1759</v>
      </c>
      <c r="S88" s="28" t="s">
        <v>798</v>
      </c>
      <c r="T88" s="28" t="s">
        <v>1747</v>
      </c>
      <c r="U88" s="28" t="s">
        <v>1760</v>
      </c>
    </row>
    <row r="89" spans="1:21" ht="69" hidden="1" customHeight="1">
      <c r="A89" s="28" t="s">
        <v>468</v>
      </c>
      <c r="B89" s="28" t="s">
        <v>438</v>
      </c>
      <c r="C89" s="28">
        <v>3</v>
      </c>
      <c r="D89" s="28" t="s">
        <v>849</v>
      </c>
      <c r="E89" s="28" t="s">
        <v>469</v>
      </c>
      <c r="F89" s="28" t="s">
        <v>470</v>
      </c>
      <c r="G89" s="28" t="s">
        <v>1761</v>
      </c>
      <c r="H89" s="28" t="s">
        <v>1740</v>
      </c>
      <c r="I89" s="28">
        <v>3.5</v>
      </c>
      <c r="J89" s="28" t="s">
        <v>468</v>
      </c>
      <c r="K89" s="28" t="s">
        <v>1762</v>
      </c>
      <c r="L89" s="28" t="s">
        <v>472</v>
      </c>
      <c r="M89" s="28" t="s">
        <v>1742</v>
      </c>
      <c r="N89" s="28" t="s">
        <v>1743</v>
      </c>
      <c r="O89" s="28" t="s">
        <v>1763</v>
      </c>
      <c r="P89" s="28" t="s">
        <v>1764</v>
      </c>
      <c r="Q89" s="28" t="s">
        <v>471</v>
      </c>
      <c r="R89" s="28" t="s">
        <v>1765</v>
      </c>
      <c r="S89" s="28" t="s">
        <v>798</v>
      </c>
      <c r="T89" s="28" t="s">
        <v>1747</v>
      </c>
      <c r="U89" s="28" t="s">
        <v>1766</v>
      </c>
    </row>
    <row r="90" spans="1:21" ht="69" hidden="1" customHeight="1">
      <c r="A90" s="28" t="s">
        <v>478</v>
      </c>
      <c r="B90" s="28" t="s">
        <v>438</v>
      </c>
      <c r="C90" s="28">
        <v>4</v>
      </c>
      <c r="D90" s="28" t="s">
        <v>849</v>
      </c>
      <c r="E90" s="28" t="s">
        <v>479</v>
      </c>
      <c r="F90" s="28" t="s">
        <v>480</v>
      </c>
      <c r="G90" s="28" t="s">
        <v>1767</v>
      </c>
      <c r="H90" s="28" t="s">
        <v>1740</v>
      </c>
      <c r="I90" s="28">
        <v>2.5</v>
      </c>
      <c r="J90" s="28" t="s">
        <v>478</v>
      </c>
      <c r="K90" s="28" t="s">
        <v>1768</v>
      </c>
      <c r="L90" s="28" t="s">
        <v>482</v>
      </c>
      <c r="M90" s="28" t="s">
        <v>1742</v>
      </c>
      <c r="N90" s="28" t="s">
        <v>1743</v>
      </c>
      <c r="O90" s="28" t="s">
        <v>1769</v>
      </c>
      <c r="P90" s="28" t="s">
        <v>1770</v>
      </c>
      <c r="Q90" s="28" t="s">
        <v>481</v>
      </c>
      <c r="R90" s="28" t="s">
        <v>1771</v>
      </c>
      <c r="S90" s="28" t="s">
        <v>798</v>
      </c>
      <c r="T90" s="28" t="s">
        <v>1747</v>
      </c>
      <c r="U90" s="28" t="s">
        <v>1772</v>
      </c>
    </row>
    <row r="91" spans="1:21" ht="69" hidden="1" customHeight="1">
      <c r="A91" s="28" t="s">
        <v>488</v>
      </c>
      <c r="B91" s="28" t="s">
        <v>438</v>
      </c>
      <c r="C91" s="28">
        <v>5</v>
      </c>
      <c r="D91" s="28" t="s">
        <v>849</v>
      </c>
      <c r="E91" s="28" t="s">
        <v>489</v>
      </c>
      <c r="F91" s="28" t="s">
        <v>490</v>
      </c>
      <c r="G91" s="28" t="s">
        <v>1773</v>
      </c>
      <c r="H91" s="28" t="s">
        <v>1740</v>
      </c>
      <c r="I91" s="28">
        <v>1</v>
      </c>
      <c r="J91" s="28" t="s">
        <v>488</v>
      </c>
      <c r="K91" s="28" t="s">
        <v>860</v>
      </c>
      <c r="L91" s="28" t="s">
        <v>492</v>
      </c>
      <c r="M91" s="28" t="s">
        <v>1742</v>
      </c>
      <c r="N91" s="28" t="s">
        <v>1743</v>
      </c>
      <c r="O91" s="28" t="s">
        <v>1774</v>
      </c>
      <c r="P91" s="28" t="s">
        <v>1775</v>
      </c>
      <c r="Q91" s="28" t="s">
        <v>491</v>
      </c>
      <c r="R91" s="28" t="s">
        <v>1776</v>
      </c>
      <c r="S91" s="28" t="s">
        <v>798</v>
      </c>
      <c r="T91" s="28" t="s">
        <v>1747</v>
      </c>
      <c r="U91" s="28" t="s">
        <v>1777</v>
      </c>
    </row>
    <row r="92" spans="1:21" ht="69" hidden="1" customHeight="1">
      <c r="A92" s="28" t="s">
        <v>498</v>
      </c>
      <c r="B92" s="28" t="s">
        <v>499</v>
      </c>
      <c r="C92" s="28">
        <v>1</v>
      </c>
      <c r="D92" s="28" t="s">
        <v>849</v>
      </c>
      <c r="E92" s="28" t="s">
        <v>500</v>
      </c>
      <c r="F92" s="28" t="s">
        <v>501</v>
      </c>
      <c r="G92" s="28" t="s">
        <v>1778</v>
      </c>
      <c r="H92" s="28" t="s">
        <v>1740</v>
      </c>
      <c r="I92" s="28">
        <v>2.5</v>
      </c>
      <c r="J92" s="28" t="s">
        <v>498</v>
      </c>
      <c r="K92" s="28" t="s">
        <v>1779</v>
      </c>
      <c r="L92" s="28" t="s">
        <v>502</v>
      </c>
      <c r="M92" s="28" t="s">
        <v>1742</v>
      </c>
      <c r="N92" s="28" t="s">
        <v>1743</v>
      </c>
      <c r="O92" s="28" t="s">
        <v>1780</v>
      </c>
      <c r="P92" s="28" t="s">
        <v>1781</v>
      </c>
      <c r="Q92" s="28" t="s">
        <v>491</v>
      </c>
      <c r="R92" s="28" t="s">
        <v>1782</v>
      </c>
      <c r="S92" s="28" t="s">
        <v>798</v>
      </c>
      <c r="T92" s="28" t="s">
        <v>1747</v>
      </c>
      <c r="U92" s="28" t="s">
        <v>1783</v>
      </c>
    </row>
    <row r="93" spans="1:21" ht="69" hidden="1" customHeight="1">
      <c r="A93" s="28" t="s">
        <v>508</v>
      </c>
      <c r="B93" s="28" t="s">
        <v>499</v>
      </c>
      <c r="C93" s="28">
        <v>2</v>
      </c>
      <c r="D93" s="28" t="s">
        <v>849</v>
      </c>
      <c r="E93" s="28" t="s">
        <v>509</v>
      </c>
      <c r="F93" s="28" t="s">
        <v>510</v>
      </c>
      <c r="G93" s="28" t="s">
        <v>1784</v>
      </c>
      <c r="H93" s="28" t="s">
        <v>1740</v>
      </c>
      <c r="I93" s="28">
        <v>4</v>
      </c>
      <c r="J93" s="28" t="s">
        <v>508</v>
      </c>
      <c r="K93" s="28" t="s">
        <v>1785</v>
      </c>
      <c r="L93" s="28" t="s">
        <v>512</v>
      </c>
      <c r="M93" s="28" t="s">
        <v>1742</v>
      </c>
      <c r="N93" s="28" t="s">
        <v>1743</v>
      </c>
      <c r="O93" s="28" t="s">
        <v>1786</v>
      </c>
      <c r="P93" s="28" t="s">
        <v>1787</v>
      </c>
      <c r="Q93" s="28" t="s">
        <v>511</v>
      </c>
      <c r="R93" s="28" t="s">
        <v>1788</v>
      </c>
      <c r="S93" s="28" t="s">
        <v>798</v>
      </c>
      <c r="T93" s="28" t="s">
        <v>1747</v>
      </c>
      <c r="U93" s="28" t="s">
        <v>1789</v>
      </c>
    </row>
    <row r="94" spans="1:21" ht="69" hidden="1" customHeight="1">
      <c r="A94" s="28" t="s">
        <v>518</v>
      </c>
      <c r="B94" s="28" t="s">
        <v>499</v>
      </c>
      <c r="C94" s="28">
        <v>3</v>
      </c>
      <c r="D94" s="28" t="s">
        <v>849</v>
      </c>
      <c r="E94" s="28" t="s">
        <v>519</v>
      </c>
      <c r="F94" s="28" t="s">
        <v>520</v>
      </c>
      <c r="G94" s="28" t="s">
        <v>1790</v>
      </c>
      <c r="H94" s="28" t="s">
        <v>1740</v>
      </c>
      <c r="I94" s="28">
        <v>3.5</v>
      </c>
      <c r="J94" s="28" t="s">
        <v>518</v>
      </c>
      <c r="K94" s="28" t="s">
        <v>1791</v>
      </c>
      <c r="L94" s="28" t="s">
        <v>522</v>
      </c>
      <c r="M94" s="28" t="s">
        <v>1742</v>
      </c>
      <c r="N94" s="28" t="s">
        <v>1743</v>
      </c>
      <c r="O94" s="28" t="s">
        <v>1792</v>
      </c>
      <c r="P94" s="28" t="s">
        <v>1793</v>
      </c>
      <c r="Q94" s="28" t="s">
        <v>521</v>
      </c>
      <c r="R94" s="28" t="s">
        <v>1794</v>
      </c>
      <c r="S94" s="28" t="s">
        <v>798</v>
      </c>
      <c r="T94" s="28" t="s">
        <v>1747</v>
      </c>
      <c r="U94" s="28" t="s">
        <v>1795</v>
      </c>
    </row>
    <row r="95" spans="1:21" ht="69" hidden="1" customHeight="1">
      <c r="A95" s="28" t="s">
        <v>528</v>
      </c>
      <c r="B95" s="28" t="s">
        <v>499</v>
      </c>
      <c r="C95" s="28">
        <v>4</v>
      </c>
      <c r="D95" s="28" t="s">
        <v>849</v>
      </c>
      <c r="E95" s="28" t="s">
        <v>529</v>
      </c>
      <c r="F95" s="28" t="s">
        <v>530</v>
      </c>
      <c r="G95" s="28" t="s">
        <v>1796</v>
      </c>
      <c r="H95" s="28" t="s">
        <v>1740</v>
      </c>
      <c r="I95" s="28">
        <v>3</v>
      </c>
      <c r="J95" s="28" t="s">
        <v>528</v>
      </c>
      <c r="K95" s="28" t="s">
        <v>1797</v>
      </c>
      <c r="L95" s="28" t="s">
        <v>532</v>
      </c>
      <c r="M95" s="28" t="s">
        <v>1742</v>
      </c>
      <c r="N95" s="28" t="s">
        <v>1743</v>
      </c>
      <c r="O95" s="28" t="s">
        <v>1798</v>
      </c>
      <c r="P95" s="28" t="s">
        <v>1799</v>
      </c>
      <c r="Q95" s="28" t="s">
        <v>531</v>
      </c>
      <c r="R95" s="28" t="s">
        <v>1800</v>
      </c>
      <c r="S95" s="28" t="s">
        <v>798</v>
      </c>
      <c r="T95" s="28" t="s">
        <v>1747</v>
      </c>
      <c r="U95" s="28" t="s">
        <v>1801</v>
      </c>
    </row>
    <row r="96" spans="1:21" ht="69" hidden="1" customHeight="1">
      <c r="A96" s="28" t="s">
        <v>538</v>
      </c>
      <c r="B96" s="28" t="s">
        <v>499</v>
      </c>
      <c r="C96" s="28">
        <v>5</v>
      </c>
      <c r="D96" s="28" t="s">
        <v>849</v>
      </c>
      <c r="E96" s="28" t="s">
        <v>489</v>
      </c>
      <c r="F96" s="28" t="s">
        <v>539</v>
      </c>
      <c r="G96" s="28" t="s">
        <v>1802</v>
      </c>
      <c r="H96" s="28" t="s">
        <v>1740</v>
      </c>
      <c r="I96" s="28">
        <v>1</v>
      </c>
      <c r="J96" s="28" t="s">
        <v>538</v>
      </c>
      <c r="K96" s="28" t="s">
        <v>860</v>
      </c>
      <c r="L96" s="28" t="s">
        <v>541</v>
      </c>
      <c r="M96" s="28" t="s">
        <v>1742</v>
      </c>
      <c r="N96" s="28" t="s">
        <v>1743</v>
      </c>
      <c r="O96" s="28" t="s">
        <v>1803</v>
      </c>
      <c r="P96" s="28" t="s">
        <v>1804</v>
      </c>
      <c r="Q96" s="28" t="s">
        <v>540</v>
      </c>
      <c r="R96" s="28" t="s">
        <v>1776</v>
      </c>
      <c r="S96" s="28" t="s">
        <v>798</v>
      </c>
      <c r="T96" s="28" t="s">
        <v>1747</v>
      </c>
      <c r="U96" s="28" t="s">
        <v>1805</v>
      </c>
    </row>
    <row r="97" spans="1:21" ht="69" hidden="1" customHeight="1">
      <c r="A97" s="28" t="s">
        <v>547</v>
      </c>
      <c r="B97" s="28" t="s">
        <v>548</v>
      </c>
      <c r="C97" s="28">
        <v>1</v>
      </c>
      <c r="D97" s="28" t="s">
        <v>849</v>
      </c>
      <c r="E97" s="28" t="s">
        <v>549</v>
      </c>
      <c r="F97" s="28" t="s">
        <v>550</v>
      </c>
      <c r="G97" s="28" t="s">
        <v>1806</v>
      </c>
      <c r="H97" s="28" t="s">
        <v>1740</v>
      </c>
      <c r="I97" s="28">
        <v>4</v>
      </c>
      <c r="J97" s="28" t="s">
        <v>547</v>
      </c>
      <c r="K97" s="28" t="s">
        <v>1807</v>
      </c>
      <c r="L97" s="28" t="s">
        <v>551</v>
      </c>
      <c r="M97" s="28" t="s">
        <v>1742</v>
      </c>
      <c r="N97" s="28" t="s">
        <v>1743</v>
      </c>
      <c r="O97" s="28" t="s">
        <v>1808</v>
      </c>
      <c r="P97" s="28" t="s">
        <v>1809</v>
      </c>
      <c r="Q97" s="28" t="s">
        <v>540</v>
      </c>
      <c r="R97" s="28" t="s">
        <v>1810</v>
      </c>
      <c r="S97" s="28" t="s">
        <v>798</v>
      </c>
      <c r="T97" s="28" t="s">
        <v>1747</v>
      </c>
      <c r="U97" s="28" t="s">
        <v>1811</v>
      </c>
    </row>
    <row r="98" spans="1:21" ht="69" hidden="1" customHeight="1">
      <c r="A98" s="28" t="s">
        <v>557</v>
      </c>
      <c r="B98" s="28" t="s">
        <v>548</v>
      </c>
      <c r="C98" s="28">
        <v>2</v>
      </c>
      <c r="D98" s="28" t="s">
        <v>849</v>
      </c>
      <c r="E98" s="28" t="s">
        <v>558</v>
      </c>
      <c r="F98" s="28" t="s">
        <v>559</v>
      </c>
      <c r="G98" s="28" t="s">
        <v>1812</v>
      </c>
      <c r="H98" s="28" t="s">
        <v>1740</v>
      </c>
      <c r="I98" s="28">
        <v>3</v>
      </c>
      <c r="J98" s="28" t="s">
        <v>557</v>
      </c>
      <c r="K98" s="28" t="s">
        <v>1813</v>
      </c>
      <c r="L98" s="28" t="s">
        <v>561</v>
      </c>
      <c r="M98" s="28" t="s">
        <v>1742</v>
      </c>
      <c r="N98" s="28" t="s">
        <v>1743</v>
      </c>
      <c r="O98" s="28" t="s">
        <v>1814</v>
      </c>
      <c r="P98" s="28" t="s">
        <v>1815</v>
      </c>
      <c r="Q98" s="28" t="s">
        <v>560</v>
      </c>
      <c r="R98" s="28" t="s">
        <v>1816</v>
      </c>
      <c r="S98" s="28" t="s">
        <v>798</v>
      </c>
      <c r="T98" s="28" t="s">
        <v>1747</v>
      </c>
      <c r="U98" s="28" t="s">
        <v>1817</v>
      </c>
    </row>
    <row r="99" spans="1:21" ht="69" hidden="1" customHeight="1">
      <c r="A99" s="28" t="s">
        <v>567</v>
      </c>
      <c r="B99" s="28" t="s">
        <v>548</v>
      </c>
      <c r="C99" s="28">
        <v>3</v>
      </c>
      <c r="D99" s="28" t="s">
        <v>849</v>
      </c>
      <c r="E99" s="28" t="s">
        <v>568</v>
      </c>
      <c r="F99" s="28" t="s">
        <v>569</v>
      </c>
      <c r="G99" s="28" t="s">
        <v>1818</v>
      </c>
      <c r="H99" s="28" t="s">
        <v>1740</v>
      </c>
      <c r="I99" s="28">
        <v>3</v>
      </c>
      <c r="J99" s="28" t="s">
        <v>567</v>
      </c>
      <c r="K99" s="28" t="s">
        <v>1819</v>
      </c>
      <c r="L99" s="28" t="s">
        <v>571</v>
      </c>
      <c r="M99" s="28" t="s">
        <v>1742</v>
      </c>
      <c r="N99" s="28" t="s">
        <v>1743</v>
      </c>
      <c r="O99" s="28" t="s">
        <v>1820</v>
      </c>
      <c r="P99" s="28" t="s">
        <v>1821</v>
      </c>
      <c r="Q99" s="28" t="s">
        <v>570</v>
      </c>
      <c r="R99" s="28" t="s">
        <v>1822</v>
      </c>
      <c r="S99" s="28" t="s">
        <v>798</v>
      </c>
      <c r="T99" s="28" t="s">
        <v>1747</v>
      </c>
      <c r="U99" s="28" t="s">
        <v>1823</v>
      </c>
    </row>
    <row r="100" spans="1:21" ht="69" hidden="1" customHeight="1">
      <c r="A100" s="28" t="s">
        <v>577</v>
      </c>
      <c r="B100" s="28" t="s">
        <v>548</v>
      </c>
      <c r="C100" s="28">
        <v>4</v>
      </c>
      <c r="D100" s="28" t="s">
        <v>849</v>
      </c>
      <c r="E100" s="28" t="s">
        <v>578</v>
      </c>
      <c r="F100" s="28" t="s">
        <v>579</v>
      </c>
      <c r="G100" s="28" t="s">
        <v>1824</v>
      </c>
      <c r="H100" s="28" t="s">
        <v>1740</v>
      </c>
      <c r="I100" s="28">
        <v>3.5</v>
      </c>
      <c r="J100" s="28" t="s">
        <v>577</v>
      </c>
      <c r="K100" s="28" t="s">
        <v>1825</v>
      </c>
      <c r="L100" s="28" t="s">
        <v>581</v>
      </c>
      <c r="M100" s="28" t="s">
        <v>1742</v>
      </c>
      <c r="N100" s="28" t="s">
        <v>1743</v>
      </c>
      <c r="O100" s="28" t="s">
        <v>1826</v>
      </c>
      <c r="P100" s="28" t="s">
        <v>1827</v>
      </c>
      <c r="Q100" s="28" t="s">
        <v>580</v>
      </c>
      <c r="R100" s="28" t="s">
        <v>1828</v>
      </c>
      <c r="S100" s="28" t="s">
        <v>798</v>
      </c>
      <c r="T100" s="28" t="s">
        <v>1747</v>
      </c>
      <c r="U100" s="28" t="s">
        <v>1829</v>
      </c>
    </row>
    <row r="101" spans="1:21" ht="69" hidden="1" customHeight="1">
      <c r="A101" s="28" t="s">
        <v>587</v>
      </c>
      <c r="B101" s="28" t="s">
        <v>548</v>
      </c>
      <c r="C101" s="28">
        <v>5</v>
      </c>
      <c r="D101" s="28" t="s">
        <v>849</v>
      </c>
      <c r="E101" s="28" t="s">
        <v>489</v>
      </c>
      <c r="F101" s="28" t="s">
        <v>588</v>
      </c>
      <c r="G101" s="28" t="s">
        <v>1830</v>
      </c>
      <c r="H101" s="28" t="s">
        <v>1740</v>
      </c>
      <c r="I101" s="28">
        <v>1</v>
      </c>
      <c r="J101" s="28" t="s">
        <v>587</v>
      </c>
      <c r="K101" s="28" t="s">
        <v>860</v>
      </c>
      <c r="L101" s="28" t="s">
        <v>590</v>
      </c>
      <c r="M101" s="28" t="s">
        <v>1742</v>
      </c>
      <c r="N101" s="28" t="s">
        <v>1743</v>
      </c>
      <c r="O101" s="28" t="s">
        <v>1831</v>
      </c>
      <c r="P101" s="28" t="s">
        <v>1832</v>
      </c>
      <c r="Q101" s="28" t="s">
        <v>589</v>
      </c>
      <c r="R101" s="28" t="s">
        <v>1776</v>
      </c>
      <c r="S101" s="28" t="s">
        <v>798</v>
      </c>
      <c r="T101" s="28" t="s">
        <v>1747</v>
      </c>
      <c r="U101" s="28" t="s">
        <v>1833</v>
      </c>
    </row>
    <row r="102" spans="1:21" ht="69" hidden="1" customHeight="1">
      <c r="A102" s="28" t="s">
        <v>596</v>
      </c>
      <c r="B102" s="28" t="s">
        <v>597</v>
      </c>
      <c r="C102" s="28">
        <v>1</v>
      </c>
      <c r="D102" s="28" t="s">
        <v>849</v>
      </c>
      <c r="E102" s="28" t="s">
        <v>598</v>
      </c>
      <c r="F102" s="28" t="s">
        <v>599</v>
      </c>
      <c r="G102" s="28" t="s">
        <v>1834</v>
      </c>
      <c r="H102" s="28" t="s">
        <v>1740</v>
      </c>
      <c r="I102" s="28">
        <v>3.5</v>
      </c>
      <c r="J102" s="28" t="s">
        <v>596</v>
      </c>
      <c r="K102" s="28" t="s">
        <v>1835</v>
      </c>
      <c r="L102" s="28" t="s">
        <v>600</v>
      </c>
      <c r="M102" s="28" t="s">
        <v>1742</v>
      </c>
      <c r="N102" s="28" t="s">
        <v>1743</v>
      </c>
      <c r="O102" s="28" t="s">
        <v>1836</v>
      </c>
      <c r="P102" s="28" t="s">
        <v>1837</v>
      </c>
      <c r="Q102" s="28" t="s">
        <v>589</v>
      </c>
      <c r="R102" s="28" t="s">
        <v>1838</v>
      </c>
      <c r="S102" s="28" t="s">
        <v>798</v>
      </c>
      <c r="T102" s="28" t="s">
        <v>1747</v>
      </c>
      <c r="U102" s="28" t="s">
        <v>1839</v>
      </c>
    </row>
    <row r="103" spans="1:21" ht="69" hidden="1" customHeight="1">
      <c r="A103" s="28" t="s">
        <v>606</v>
      </c>
      <c r="B103" s="28" t="s">
        <v>597</v>
      </c>
      <c r="C103" s="28">
        <v>2</v>
      </c>
      <c r="D103" s="28" t="s">
        <v>849</v>
      </c>
      <c r="E103" s="28" t="s">
        <v>607</v>
      </c>
      <c r="F103" s="28" t="s">
        <v>608</v>
      </c>
      <c r="G103" s="28" t="s">
        <v>1840</v>
      </c>
      <c r="H103" s="28" t="s">
        <v>1740</v>
      </c>
      <c r="I103" s="28">
        <v>3</v>
      </c>
      <c r="J103" s="28" t="s">
        <v>606</v>
      </c>
      <c r="K103" s="28" t="s">
        <v>1841</v>
      </c>
      <c r="L103" s="28" t="s">
        <v>610</v>
      </c>
      <c r="M103" s="28" t="s">
        <v>1742</v>
      </c>
      <c r="N103" s="28" t="s">
        <v>1743</v>
      </c>
      <c r="O103" s="28" t="s">
        <v>1842</v>
      </c>
      <c r="P103" s="28" t="s">
        <v>1843</v>
      </c>
      <c r="Q103" s="28" t="s">
        <v>609</v>
      </c>
      <c r="R103" s="28" t="s">
        <v>1844</v>
      </c>
      <c r="S103" s="28" t="s">
        <v>798</v>
      </c>
      <c r="T103" s="28" t="s">
        <v>1747</v>
      </c>
      <c r="U103" s="28" t="s">
        <v>1845</v>
      </c>
    </row>
    <row r="104" spans="1:21" ht="69" hidden="1" customHeight="1">
      <c r="A104" s="28" t="s">
        <v>616</v>
      </c>
      <c r="B104" s="28" t="s">
        <v>597</v>
      </c>
      <c r="C104" s="28">
        <v>3</v>
      </c>
      <c r="D104" s="28" t="s">
        <v>849</v>
      </c>
      <c r="E104" s="28" t="s">
        <v>617</v>
      </c>
      <c r="F104" s="28" t="s">
        <v>618</v>
      </c>
      <c r="G104" s="28" t="s">
        <v>1846</v>
      </c>
      <c r="H104" s="28" t="s">
        <v>1740</v>
      </c>
      <c r="I104" s="28">
        <v>4</v>
      </c>
      <c r="J104" s="28" t="s">
        <v>616</v>
      </c>
      <c r="K104" s="28" t="s">
        <v>1847</v>
      </c>
      <c r="L104" s="28" t="s">
        <v>620</v>
      </c>
      <c r="M104" s="28" t="s">
        <v>1742</v>
      </c>
      <c r="N104" s="28" t="s">
        <v>1743</v>
      </c>
      <c r="O104" s="28" t="s">
        <v>1848</v>
      </c>
      <c r="P104" s="28" t="s">
        <v>1849</v>
      </c>
      <c r="Q104" s="28" t="s">
        <v>619</v>
      </c>
      <c r="R104" s="28" t="s">
        <v>1850</v>
      </c>
      <c r="S104" s="28" t="s">
        <v>798</v>
      </c>
      <c r="T104" s="28" t="s">
        <v>1747</v>
      </c>
      <c r="U104" s="28" t="s">
        <v>1851</v>
      </c>
    </row>
    <row r="105" spans="1:21" ht="69" hidden="1" customHeight="1">
      <c r="A105" s="28" t="s">
        <v>626</v>
      </c>
      <c r="B105" s="28" t="s">
        <v>597</v>
      </c>
      <c r="C105" s="28">
        <v>4</v>
      </c>
      <c r="D105" s="28" t="s">
        <v>849</v>
      </c>
      <c r="E105" s="28" t="s">
        <v>627</v>
      </c>
      <c r="F105" s="28" t="s">
        <v>628</v>
      </c>
      <c r="G105" s="28" t="s">
        <v>1852</v>
      </c>
      <c r="H105" s="28" t="s">
        <v>1740</v>
      </c>
      <c r="I105" s="28">
        <v>3.5</v>
      </c>
      <c r="J105" s="28" t="s">
        <v>626</v>
      </c>
      <c r="K105" s="28" t="s">
        <v>1853</v>
      </c>
      <c r="L105" s="28" t="s">
        <v>630</v>
      </c>
      <c r="M105" s="28" t="s">
        <v>1742</v>
      </c>
      <c r="N105" s="28" t="s">
        <v>1743</v>
      </c>
      <c r="O105" s="28" t="s">
        <v>1854</v>
      </c>
      <c r="P105" s="28" t="s">
        <v>1855</v>
      </c>
      <c r="Q105" s="28" t="s">
        <v>629</v>
      </c>
      <c r="R105" s="28" t="s">
        <v>1856</v>
      </c>
      <c r="S105" s="28" t="s">
        <v>798</v>
      </c>
      <c r="T105" s="28" t="s">
        <v>1747</v>
      </c>
      <c r="U105" s="28" t="s">
        <v>1857</v>
      </c>
    </row>
    <row r="106" spans="1:21" ht="69" hidden="1" customHeight="1">
      <c r="A106" s="28" t="s">
        <v>636</v>
      </c>
      <c r="B106" s="28" t="s">
        <v>597</v>
      </c>
      <c r="C106" s="28">
        <v>5</v>
      </c>
      <c r="D106" s="28" t="s">
        <v>849</v>
      </c>
      <c r="E106" s="28" t="s">
        <v>489</v>
      </c>
      <c r="F106" s="28" t="s">
        <v>637</v>
      </c>
      <c r="G106" s="28" t="s">
        <v>1858</v>
      </c>
      <c r="H106" s="28" t="s">
        <v>1740</v>
      </c>
      <c r="I106" s="28">
        <v>1</v>
      </c>
      <c r="J106" s="28" t="s">
        <v>636</v>
      </c>
      <c r="K106" s="28" t="s">
        <v>860</v>
      </c>
      <c r="L106" s="28" t="s">
        <v>639</v>
      </c>
      <c r="M106" s="28" t="s">
        <v>1742</v>
      </c>
      <c r="N106" s="28" t="s">
        <v>1743</v>
      </c>
      <c r="O106" s="28" t="s">
        <v>1859</v>
      </c>
      <c r="P106" s="28" t="s">
        <v>1860</v>
      </c>
      <c r="Q106" s="28" t="s">
        <v>638</v>
      </c>
      <c r="R106" s="28" t="s">
        <v>1776</v>
      </c>
      <c r="S106" s="28" t="s">
        <v>798</v>
      </c>
      <c r="T106" s="28" t="s">
        <v>1747</v>
      </c>
      <c r="U106" s="28" t="s">
        <v>1861</v>
      </c>
    </row>
    <row r="107" spans="1:21" ht="69" hidden="1" customHeight="1">
      <c r="A107" s="28" t="s">
        <v>645</v>
      </c>
      <c r="B107" s="28" t="s">
        <v>646</v>
      </c>
      <c r="C107" s="28">
        <v>1</v>
      </c>
      <c r="D107" s="28" t="s">
        <v>849</v>
      </c>
      <c r="E107" s="28" t="s">
        <v>647</v>
      </c>
      <c r="F107" s="28" t="s">
        <v>648</v>
      </c>
      <c r="G107" s="28" t="s">
        <v>1862</v>
      </c>
      <c r="H107" s="28" t="s">
        <v>1740</v>
      </c>
      <c r="I107" s="28">
        <v>3</v>
      </c>
      <c r="J107" s="28" t="s">
        <v>645</v>
      </c>
      <c r="K107" s="28" t="s">
        <v>1863</v>
      </c>
      <c r="L107" s="28" t="s">
        <v>649</v>
      </c>
      <c r="M107" s="28" t="s">
        <v>1742</v>
      </c>
      <c r="N107" s="28" t="s">
        <v>1743</v>
      </c>
      <c r="O107" s="28" t="s">
        <v>1864</v>
      </c>
      <c r="P107" s="28" t="s">
        <v>1865</v>
      </c>
      <c r="Q107" s="28" t="s">
        <v>638</v>
      </c>
      <c r="R107" s="28" t="s">
        <v>1866</v>
      </c>
      <c r="S107" s="28" t="s">
        <v>798</v>
      </c>
      <c r="T107" s="28" t="s">
        <v>1747</v>
      </c>
      <c r="U107" s="28" t="s">
        <v>1867</v>
      </c>
    </row>
    <row r="108" spans="1:21" ht="69" hidden="1" customHeight="1">
      <c r="A108" s="28" t="s">
        <v>655</v>
      </c>
      <c r="B108" s="28" t="s">
        <v>646</v>
      </c>
      <c r="C108" s="28">
        <v>2</v>
      </c>
      <c r="D108" s="28" t="s">
        <v>849</v>
      </c>
      <c r="E108" s="28" t="s">
        <v>656</v>
      </c>
      <c r="F108" s="28" t="s">
        <v>657</v>
      </c>
      <c r="G108" s="28" t="s">
        <v>1868</v>
      </c>
      <c r="H108" s="28" t="s">
        <v>1740</v>
      </c>
      <c r="I108" s="28">
        <v>3.5</v>
      </c>
      <c r="J108" s="28" t="s">
        <v>655</v>
      </c>
      <c r="K108" s="28" t="s">
        <v>1869</v>
      </c>
      <c r="L108" s="28" t="s">
        <v>659</v>
      </c>
      <c r="M108" s="28" t="s">
        <v>1742</v>
      </c>
      <c r="N108" s="28" t="s">
        <v>1743</v>
      </c>
      <c r="O108" s="28" t="s">
        <v>1870</v>
      </c>
      <c r="P108" s="28" t="s">
        <v>1871</v>
      </c>
      <c r="Q108" s="28" t="s">
        <v>658</v>
      </c>
      <c r="R108" s="28" t="s">
        <v>1872</v>
      </c>
      <c r="S108" s="28" t="s">
        <v>798</v>
      </c>
      <c r="T108" s="28" t="s">
        <v>1747</v>
      </c>
      <c r="U108" s="28" t="s">
        <v>1873</v>
      </c>
    </row>
    <row r="109" spans="1:21" ht="69" hidden="1" customHeight="1">
      <c r="A109" s="28" t="s">
        <v>665</v>
      </c>
      <c r="B109" s="28" t="s">
        <v>646</v>
      </c>
      <c r="C109" s="28">
        <v>3</v>
      </c>
      <c r="D109" s="28" t="s">
        <v>849</v>
      </c>
      <c r="E109" s="28" t="s">
        <v>666</v>
      </c>
      <c r="F109" s="28" t="s">
        <v>667</v>
      </c>
      <c r="G109" s="28" t="s">
        <v>1874</v>
      </c>
      <c r="H109" s="28" t="s">
        <v>1740</v>
      </c>
      <c r="I109" s="28">
        <v>4</v>
      </c>
      <c r="J109" s="28" t="s">
        <v>665</v>
      </c>
      <c r="K109" s="28" t="s">
        <v>1875</v>
      </c>
      <c r="L109" s="28" t="s">
        <v>669</v>
      </c>
      <c r="M109" s="28" t="s">
        <v>1742</v>
      </c>
      <c r="N109" s="28" t="s">
        <v>1743</v>
      </c>
      <c r="O109" s="28" t="s">
        <v>1876</v>
      </c>
      <c r="P109" s="28" t="s">
        <v>1877</v>
      </c>
      <c r="Q109" s="28" t="s">
        <v>668</v>
      </c>
      <c r="R109" s="28" t="s">
        <v>1878</v>
      </c>
      <c r="S109" s="28" t="s">
        <v>798</v>
      </c>
      <c r="T109" s="28" t="s">
        <v>1747</v>
      </c>
      <c r="U109" s="28" t="s">
        <v>1879</v>
      </c>
    </row>
    <row r="110" spans="1:21" ht="69" hidden="1" customHeight="1">
      <c r="A110" s="28" t="s">
        <v>675</v>
      </c>
      <c r="B110" s="28" t="s">
        <v>646</v>
      </c>
      <c r="C110" s="28">
        <v>4</v>
      </c>
      <c r="D110" s="28" t="s">
        <v>849</v>
      </c>
      <c r="E110" s="28" t="s">
        <v>676</v>
      </c>
      <c r="F110" s="28" t="s">
        <v>677</v>
      </c>
      <c r="G110" s="28" t="s">
        <v>1880</v>
      </c>
      <c r="H110" s="28" t="s">
        <v>1740</v>
      </c>
      <c r="I110" s="28">
        <v>4</v>
      </c>
      <c r="J110" s="28" t="s">
        <v>675</v>
      </c>
      <c r="K110" s="28" t="s">
        <v>1881</v>
      </c>
      <c r="L110" s="28" t="s">
        <v>679</v>
      </c>
      <c r="M110" s="28" t="s">
        <v>1742</v>
      </c>
      <c r="N110" s="28" t="s">
        <v>1743</v>
      </c>
      <c r="O110" s="28" t="s">
        <v>1882</v>
      </c>
      <c r="P110" s="28" t="s">
        <v>1883</v>
      </c>
      <c r="Q110" s="28" t="s">
        <v>678</v>
      </c>
      <c r="R110" s="28" t="s">
        <v>1884</v>
      </c>
      <c r="S110" s="28" t="s">
        <v>798</v>
      </c>
      <c r="T110" s="28" t="s">
        <v>1747</v>
      </c>
      <c r="U110" s="28" t="s">
        <v>1885</v>
      </c>
    </row>
    <row r="111" spans="1:21" ht="69" hidden="1" customHeight="1">
      <c r="A111" s="28" t="s">
        <v>685</v>
      </c>
      <c r="B111" s="28" t="s">
        <v>646</v>
      </c>
      <c r="C111" s="28">
        <v>5</v>
      </c>
      <c r="D111" s="28" t="s">
        <v>849</v>
      </c>
      <c r="E111" s="28" t="s">
        <v>489</v>
      </c>
      <c r="F111" s="28" t="s">
        <v>686</v>
      </c>
      <c r="G111" s="28" t="s">
        <v>1886</v>
      </c>
      <c r="H111" s="28" t="s">
        <v>1740</v>
      </c>
      <c r="I111" s="28">
        <v>1</v>
      </c>
      <c r="J111" s="28" t="s">
        <v>685</v>
      </c>
      <c r="K111" s="28" t="s">
        <v>860</v>
      </c>
      <c r="L111" s="28" t="s">
        <v>688</v>
      </c>
      <c r="M111" s="28" t="s">
        <v>1742</v>
      </c>
      <c r="N111" s="28" t="s">
        <v>1743</v>
      </c>
      <c r="O111" s="28" t="s">
        <v>1887</v>
      </c>
      <c r="P111" s="28" t="s">
        <v>1888</v>
      </c>
      <c r="Q111" s="28" t="s">
        <v>687</v>
      </c>
      <c r="R111" s="28" t="s">
        <v>1776</v>
      </c>
      <c r="S111" s="28" t="s">
        <v>798</v>
      </c>
      <c r="T111" s="28" t="s">
        <v>1747</v>
      </c>
      <c r="U111" s="28" t="s">
        <v>1889</v>
      </c>
    </row>
    <row r="112" spans="1:21" ht="69" hidden="1" customHeight="1">
      <c r="A112" s="28" t="s">
        <v>694</v>
      </c>
      <c r="B112" s="28" t="s">
        <v>695</v>
      </c>
      <c r="C112" s="28">
        <v>1</v>
      </c>
      <c r="D112" s="28" t="s">
        <v>849</v>
      </c>
      <c r="E112" s="28" t="s">
        <v>696</v>
      </c>
      <c r="F112" s="28" t="s">
        <v>697</v>
      </c>
      <c r="G112" s="28" t="s">
        <v>1890</v>
      </c>
      <c r="H112" s="28" t="s">
        <v>1740</v>
      </c>
      <c r="I112" s="28">
        <v>4</v>
      </c>
      <c r="J112" s="28" t="s">
        <v>694</v>
      </c>
      <c r="K112" s="28" t="s">
        <v>1891</v>
      </c>
      <c r="L112" s="28" t="s">
        <v>698</v>
      </c>
      <c r="M112" s="28" t="s">
        <v>1742</v>
      </c>
      <c r="N112" s="28" t="s">
        <v>1743</v>
      </c>
      <c r="O112" s="28" t="s">
        <v>1892</v>
      </c>
      <c r="P112" s="28" t="s">
        <v>1893</v>
      </c>
      <c r="Q112" s="28" t="s">
        <v>687</v>
      </c>
      <c r="R112" s="28" t="s">
        <v>1894</v>
      </c>
      <c r="S112" s="28" t="s">
        <v>798</v>
      </c>
      <c r="T112" s="28" t="s">
        <v>1747</v>
      </c>
      <c r="U112" s="28" t="s">
        <v>1895</v>
      </c>
    </row>
    <row r="113" spans="1:21" ht="69" hidden="1" customHeight="1">
      <c r="A113" s="28" t="s">
        <v>704</v>
      </c>
      <c r="B113" s="28" t="s">
        <v>695</v>
      </c>
      <c r="C113" s="28">
        <v>2</v>
      </c>
      <c r="D113" s="28" t="s">
        <v>849</v>
      </c>
      <c r="E113" s="28" t="s">
        <v>705</v>
      </c>
      <c r="F113" s="28" t="s">
        <v>706</v>
      </c>
      <c r="G113" s="28" t="s">
        <v>1896</v>
      </c>
      <c r="H113" s="28" t="s">
        <v>1740</v>
      </c>
      <c r="I113" s="28">
        <v>4</v>
      </c>
      <c r="J113" s="28" t="s">
        <v>704</v>
      </c>
      <c r="K113" s="28" t="s">
        <v>1897</v>
      </c>
      <c r="L113" s="28" t="s">
        <v>708</v>
      </c>
      <c r="M113" s="28" t="s">
        <v>1742</v>
      </c>
      <c r="N113" s="28" t="s">
        <v>1743</v>
      </c>
      <c r="O113" s="28" t="s">
        <v>1898</v>
      </c>
      <c r="P113" s="28" t="s">
        <v>1899</v>
      </c>
      <c r="Q113" s="28" t="s">
        <v>707</v>
      </c>
      <c r="R113" s="28" t="s">
        <v>1900</v>
      </c>
      <c r="S113" s="28" t="s">
        <v>798</v>
      </c>
      <c r="T113" s="28" t="s">
        <v>1747</v>
      </c>
      <c r="U113" s="28" t="s">
        <v>1901</v>
      </c>
    </row>
    <row r="114" spans="1:21" ht="69" hidden="1" customHeight="1">
      <c r="A114" s="28" t="s">
        <v>714</v>
      </c>
      <c r="B114" s="28" t="s">
        <v>695</v>
      </c>
      <c r="C114" s="28">
        <v>3</v>
      </c>
      <c r="D114" s="28" t="s">
        <v>849</v>
      </c>
      <c r="E114" s="28" t="s">
        <v>715</v>
      </c>
      <c r="F114" s="28" t="s">
        <v>716</v>
      </c>
      <c r="G114" s="28" t="s">
        <v>1902</v>
      </c>
      <c r="H114" s="28" t="s">
        <v>1740</v>
      </c>
      <c r="I114" s="28">
        <v>4</v>
      </c>
      <c r="J114" s="28" t="s">
        <v>714</v>
      </c>
      <c r="K114" s="28" t="s">
        <v>1903</v>
      </c>
      <c r="L114" s="28" t="s">
        <v>718</v>
      </c>
      <c r="M114" s="28" t="s">
        <v>1742</v>
      </c>
      <c r="N114" s="28" t="s">
        <v>1743</v>
      </c>
      <c r="O114" s="28" t="s">
        <v>1904</v>
      </c>
      <c r="P114" s="28" t="s">
        <v>1905</v>
      </c>
      <c r="Q114" s="28" t="s">
        <v>717</v>
      </c>
      <c r="R114" s="28" t="s">
        <v>1906</v>
      </c>
      <c r="S114" s="28" t="s">
        <v>798</v>
      </c>
      <c r="T114" s="28" t="s">
        <v>1747</v>
      </c>
      <c r="U114" s="28" t="s">
        <v>1907</v>
      </c>
    </row>
    <row r="115" spans="1:21" ht="69" hidden="1" customHeight="1">
      <c r="A115" s="28" t="s">
        <v>724</v>
      </c>
      <c r="B115" s="28" t="s">
        <v>695</v>
      </c>
      <c r="C115" s="28">
        <v>4</v>
      </c>
      <c r="D115" s="28" t="s">
        <v>849</v>
      </c>
      <c r="E115" s="28" t="s">
        <v>725</v>
      </c>
      <c r="F115" s="28" t="s">
        <v>726</v>
      </c>
      <c r="G115" s="28" t="s">
        <v>1908</v>
      </c>
      <c r="H115" s="28" t="s">
        <v>1740</v>
      </c>
      <c r="I115" s="28">
        <v>4</v>
      </c>
      <c r="J115" s="28" t="s">
        <v>724</v>
      </c>
      <c r="K115" s="28" t="s">
        <v>1909</v>
      </c>
      <c r="L115" s="28" t="s">
        <v>728</v>
      </c>
      <c r="M115" s="28" t="s">
        <v>1742</v>
      </c>
      <c r="N115" s="28" t="s">
        <v>1743</v>
      </c>
      <c r="O115" s="28" t="s">
        <v>1910</v>
      </c>
      <c r="P115" s="28" t="s">
        <v>1911</v>
      </c>
      <c r="Q115" s="28" t="s">
        <v>727</v>
      </c>
      <c r="R115" s="28" t="s">
        <v>1912</v>
      </c>
      <c r="S115" s="28" t="s">
        <v>798</v>
      </c>
      <c r="T115" s="28" t="s">
        <v>1747</v>
      </c>
      <c r="U115" s="28" t="s">
        <v>1913</v>
      </c>
    </row>
    <row r="116" spans="1:21" ht="69" hidden="1" customHeight="1">
      <c r="A116" s="28" t="s">
        <v>734</v>
      </c>
      <c r="B116" s="28" t="s">
        <v>695</v>
      </c>
      <c r="C116" s="28">
        <v>5</v>
      </c>
      <c r="D116" s="28" t="s">
        <v>849</v>
      </c>
      <c r="E116" s="28" t="s">
        <v>489</v>
      </c>
      <c r="F116" s="28" t="s">
        <v>735</v>
      </c>
      <c r="G116" s="28" t="s">
        <v>1914</v>
      </c>
      <c r="H116" s="28" t="s">
        <v>1740</v>
      </c>
      <c r="I116" s="28">
        <v>1.5</v>
      </c>
      <c r="J116" s="28" t="s">
        <v>734</v>
      </c>
      <c r="K116" s="28" t="s">
        <v>860</v>
      </c>
      <c r="L116" s="28" t="s">
        <v>737</v>
      </c>
      <c r="M116" s="28" t="s">
        <v>1742</v>
      </c>
      <c r="N116" s="28" t="s">
        <v>1743</v>
      </c>
      <c r="O116" s="28" t="s">
        <v>1915</v>
      </c>
      <c r="P116" s="28" t="s">
        <v>1916</v>
      </c>
      <c r="Q116" s="28" t="s">
        <v>736</v>
      </c>
      <c r="R116" s="28" t="s">
        <v>1776</v>
      </c>
      <c r="S116" s="28" t="s">
        <v>798</v>
      </c>
      <c r="T116" s="28" t="s">
        <v>1747</v>
      </c>
      <c r="U116" s="28" t="s">
        <v>1917</v>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1918</v>
      </c>
      <c r="B1" s="67"/>
      <c r="C1" s="67"/>
      <c r="D1" s="67"/>
      <c r="E1" s="67"/>
      <c r="F1" s="67"/>
      <c r="G1" s="67"/>
      <c r="H1" s="67"/>
      <c r="I1" s="67"/>
      <c r="J1" s="67"/>
      <c r="K1" s="67"/>
      <c r="L1" s="67"/>
      <c r="M1" s="67"/>
      <c r="N1" s="67"/>
      <c r="O1" s="67"/>
    </row>
    <row r="2" spans="1:16" ht="31.95" customHeight="1">
      <c r="A2" s="79" t="s">
        <v>1919</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0.56521739130434778</v>
      </c>
      <c r="B5" s="76"/>
      <c r="D5" s="93">
        <f>COUNTIF(O10:O40,"Blocked")</f>
        <v>0</v>
      </c>
      <c r="E5" s="76"/>
      <c r="G5" s="90" t="s">
        <v>1921</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50</v>
      </c>
      <c r="B10" s="10">
        <v>1</v>
      </c>
      <c r="C10" s="10" t="s">
        <v>849</v>
      </c>
      <c r="D10" s="10" t="s">
        <v>850</v>
      </c>
      <c r="E10" s="10" t="s">
        <v>851</v>
      </c>
      <c r="F10" s="10" t="s">
        <v>852</v>
      </c>
      <c r="G10" s="10" t="s">
        <v>853</v>
      </c>
      <c r="H10" s="15">
        <v>1</v>
      </c>
      <c r="I10" s="10" t="s">
        <v>40</v>
      </c>
      <c r="J10" s="10" t="s">
        <v>854</v>
      </c>
      <c r="K10" s="10" t="s">
        <v>855</v>
      </c>
      <c r="L10" s="10" t="s">
        <v>856</v>
      </c>
      <c r="M10" s="10" t="s">
        <v>858</v>
      </c>
      <c r="N10" s="10" t="s">
        <v>861</v>
      </c>
      <c r="O10" s="10" t="s">
        <v>796</v>
      </c>
      <c r="P10" s="29" t="s">
        <v>863</v>
      </c>
    </row>
    <row r="11" spans="1:16" ht="96.6" customHeight="1">
      <c r="A11" s="11" t="s">
        <v>60</v>
      </c>
      <c r="B11" s="11">
        <v>2</v>
      </c>
      <c r="C11" s="11" t="s">
        <v>849</v>
      </c>
      <c r="D11" s="11" t="s">
        <v>864</v>
      </c>
      <c r="E11" s="11" t="s">
        <v>865</v>
      </c>
      <c r="F11" s="11" t="s">
        <v>866</v>
      </c>
      <c r="G11" s="11" t="s">
        <v>867</v>
      </c>
      <c r="H11" s="16">
        <v>0.5</v>
      </c>
      <c r="I11" s="11" t="s">
        <v>54</v>
      </c>
      <c r="J11" s="11" t="s">
        <v>860</v>
      </c>
      <c r="K11" s="11" t="s">
        <v>868</v>
      </c>
      <c r="L11" s="11" t="s">
        <v>869</v>
      </c>
      <c r="M11" s="11" t="s">
        <v>871</v>
      </c>
      <c r="N11" s="11" t="s">
        <v>873</v>
      </c>
      <c r="O11" s="11" t="s">
        <v>796</v>
      </c>
      <c r="P11" s="29" t="s">
        <v>875</v>
      </c>
    </row>
    <row r="12" spans="1:16" ht="110.4" customHeight="1">
      <c r="A12" s="11" t="s">
        <v>876</v>
      </c>
      <c r="B12" s="11">
        <v>3</v>
      </c>
      <c r="C12" s="11" t="s">
        <v>849</v>
      </c>
      <c r="D12" s="11" t="s">
        <v>877</v>
      </c>
      <c r="E12" s="11" t="s">
        <v>878</v>
      </c>
      <c r="F12" s="11" t="s">
        <v>879</v>
      </c>
      <c r="G12" s="11" t="s">
        <v>880</v>
      </c>
      <c r="H12" s="16">
        <v>1.5</v>
      </c>
      <c r="I12" s="11" t="s">
        <v>64</v>
      </c>
      <c r="J12" s="11" t="s">
        <v>881</v>
      </c>
      <c r="K12" s="11" t="s">
        <v>882</v>
      </c>
      <c r="L12" s="11" t="s">
        <v>883</v>
      </c>
      <c r="M12" s="11" t="s">
        <v>885</v>
      </c>
      <c r="N12" s="11" t="s">
        <v>886</v>
      </c>
      <c r="O12" s="11" t="s">
        <v>796</v>
      </c>
      <c r="P12" s="29" t="s">
        <v>888</v>
      </c>
    </row>
    <row r="13" spans="1:16" ht="110.4" customHeight="1">
      <c r="A13" s="11" t="s">
        <v>889</v>
      </c>
      <c r="B13" s="11">
        <v>4</v>
      </c>
      <c r="C13" s="11" t="s">
        <v>849</v>
      </c>
      <c r="D13" s="11" t="s">
        <v>890</v>
      </c>
      <c r="E13" s="11" t="s">
        <v>891</v>
      </c>
      <c r="F13" s="11" t="s">
        <v>892</v>
      </c>
      <c r="G13" s="11" t="s">
        <v>880</v>
      </c>
      <c r="H13" s="16">
        <v>1</v>
      </c>
      <c r="I13" s="11" t="s">
        <v>64</v>
      </c>
      <c r="J13" s="11" t="s">
        <v>893</v>
      </c>
      <c r="K13" s="11" t="s">
        <v>894</v>
      </c>
      <c r="L13" s="11" t="s">
        <v>895</v>
      </c>
      <c r="M13" s="11" t="s">
        <v>897</v>
      </c>
      <c r="N13" s="11" t="s">
        <v>898</v>
      </c>
      <c r="O13" s="11" t="s">
        <v>796</v>
      </c>
      <c r="P13" s="29" t="s">
        <v>899</v>
      </c>
    </row>
    <row r="14" spans="1:16" ht="193.8" customHeight="1">
      <c r="A14" s="11" t="s">
        <v>82</v>
      </c>
      <c r="B14" s="11">
        <v>5</v>
      </c>
      <c r="C14" s="11" t="s">
        <v>849</v>
      </c>
      <c r="D14" s="11" t="s">
        <v>900</v>
      </c>
      <c r="E14" s="11" t="s">
        <v>901</v>
      </c>
      <c r="F14" s="11" t="s">
        <v>902</v>
      </c>
      <c r="G14" s="11" t="s">
        <v>880</v>
      </c>
      <c r="H14" s="16">
        <v>1.5</v>
      </c>
      <c r="I14" s="11" t="s">
        <v>76</v>
      </c>
      <c r="J14" s="11" t="s">
        <v>903</v>
      </c>
      <c r="K14" s="11" t="s">
        <v>904</v>
      </c>
      <c r="L14" s="11" t="s">
        <v>905</v>
      </c>
      <c r="M14" s="11" t="s">
        <v>907</v>
      </c>
      <c r="N14" s="11" t="s">
        <v>909</v>
      </c>
      <c r="O14" s="11" t="s">
        <v>796</v>
      </c>
      <c r="P14" s="29" t="s">
        <v>910</v>
      </c>
    </row>
    <row r="15" spans="1:16" ht="110.4" customHeight="1">
      <c r="A15" s="11" t="s">
        <v>911</v>
      </c>
      <c r="B15" s="11">
        <v>6</v>
      </c>
      <c r="C15" s="11" t="s">
        <v>849</v>
      </c>
      <c r="D15" s="11" t="s">
        <v>912</v>
      </c>
      <c r="E15" s="11" t="s">
        <v>913</v>
      </c>
      <c r="F15" s="11" t="s">
        <v>914</v>
      </c>
      <c r="G15" s="11" t="s">
        <v>880</v>
      </c>
      <c r="H15" s="16">
        <v>1.25</v>
      </c>
      <c r="I15" s="11" t="s">
        <v>86</v>
      </c>
      <c r="J15" s="11" t="s">
        <v>860</v>
      </c>
      <c r="K15" s="11" t="s">
        <v>915</v>
      </c>
      <c r="L15" s="11" t="s">
        <v>916</v>
      </c>
      <c r="M15" s="11" t="s">
        <v>918</v>
      </c>
      <c r="N15" s="11" t="s">
        <v>921</v>
      </c>
      <c r="O15" s="11" t="s">
        <v>796</v>
      </c>
      <c r="P15" s="29" t="s">
        <v>922</v>
      </c>
    </row>
    <row r="16" spans="1:16" ht="193.8" customHeight="1">
      <c r="A16" s="11" t="s">
        <v>923</v>
      </c>
      <c r="B16" s="11">
        <v>7</v>
      </c>
      <c r="C16" s="11" t="s">
        <v>849</v>
      </c>
      <c r="D16" s="11" t="s">
        <v>924</v>
      </c>
      <c r="E16" s="11" t="s">
        <v>925</v>
      </c>
      <c r="F16" s="11" t="s">
        <v>926</v>
      </c>
      <c r="G16" s="11" t="s">
        <v>880</v>
      </c>
      <c r="H16" s="16">
        <v>1</v>
      </c>
      <c r="I16" s="11" t="s">
        <v>64</v>
      </c>
      <c r="J16" s="11" t="s">
        <v>860</v>
      </c>
      <c r="K16" s="11" t="s">
        <v>927</v>
      </c>
      <c r="L16" s="11" t="s">
        <v>928</v>
      </c>
      <c r="M16" s="11" t="s">
        <v>930</v>
      </c>
      <c r="N16" s="11" t="s">
        <v>932</v>
      </c>
      <c r="O16" s="11" t="s">
        <v>796</v>
      </c>
      <c r="P16" s="29" t="s">
        <v>933</v>
      </c>
    </row>
    <row r="17" spans="1:16" ht="110.4" customHeight="1">
      <c r="A17" s="11" t="s">
        <v>934</v>
      </c>
      <c r="B17" s="11">
        <v>8</v>
      </c>
      <c r="C17" s="11" t="s">
        <v>849</v>
      </c>
      <c r="D17" s="11" t="s">
        <v>935</v>
      </c>
      <c r="E17" s="11" t="s">
        <v>936</v>
      </c>
      <c r="F17" s="11" t="s">
        <v>937</v>
      </c>
      <c r="G17" s="11" t="s">
        <v>880</v>
      </c>
      <c r="H17" s="16">
        <v>1</v>
      </c>
      <c r="I17" s="11" t="s">
        <v>86</v>
      </c>
      <c r="J17" s="11" t="s">
        <v>938</v>
      </c>
      <c r="K17" s="11" t="s">
        <v>939</v>
      </c>
      <c r="L17" s="11" t="s">
        <v>940</v>
      </c>
      <c r="M17" s="11" t="s">
        <v>942</v>
      </c>
      <c r="N17" s="11" t="s">
        <v>943</v>
      </c>
      <c r="O17" s="11" t="s">
        <v>796</v>
      </c>
      <c r="P17" s="29" t="s">
        <v>944</v>
      </c>
    </row>
    <row r="18" spans="1:16" ht="205.2" customHeight="1">
      <c r="A18" s="11" t="s">
        <v>945</v>
      </c>
      <c r="B18" s="11">
        <v>9</v>
      </c>
      <c r="C18" s="11" t="s">
        <v>849</v>
      </c>
      <c r="D18" s="11" t="s">
        <v>946</v>
      </c>
      <c r="E18" s="11" t="s">
        <v>947</v>
      </c>
      <c r="F18" s="11" t="s">
        <v>948</v>
      </c>
      <c r="G18" s="11" t="s">
        <v>880</v>
      </c>
      <c r="H18" s="16">
        <v>1.25</v>
      </c>
      <c r="I18" s="11" t="s">
        <v>96</v>
      </c>
      <c r="J18" s="11" t="s">
        <v>949</v>
      </c>
      <c r="K18" s="11" t="s">
        <v>950</v>
      </c>
      <c r="L18" s="11" t="s">
        <v>951</v>
      </c>
      <c r="M18" s="11" t="s">
        <v>953</v>
      </c>
      <c r="N18" s="11" t="s">
        <v>955</v>
      </c>
      <c r="O18" s="11" t="s">
        <v>796</v>
      </c>
      <c r="P18" s="29" t="s">
        <v>957</v>
      </c>
    </row>
    <row r="19" spans="1:16" ht="193.8" customHeight="1">
      <c r="A19" s="11" t="s">
        <v>958</v>
      </c>
      <c r="B19" s="11">
        <v>10</v>
      </c>
      <c r="C19" s="11" t="s">
        <v>849</v>
      </c>
      <c r="D19" s="11" t="s">
        <v>959</v>
      </c>
      <c r="E19" s="11" t="s">
        <v>960</v>
      </c>
      <c r="F19" s="11" t="s">
        <v>961</v>
      </c>
      <c r="G19" s="11" t="s">
        <v>880</v>
      </c>
      <c r="H19" s="16">
        <v>1.5</v>
      </c>
      <c r="I19" s="11" t="s">
        <v>96</v>
      </c>
      <c r="J19" s="11" t="s">
        <v>962</v>
      </c>
      <c r="K19" s="11" t="s">
        <v>963</v>
      </c>
      <c r="L19" s="11" t="s">
        <v>964</v>
      </c>
      <c r="M19" s="11" t="s">
        <v>966</v>
      </c>
      <c r="N19" s="11" t="s">
        <v>968</v>
      </c>
      <c r="O19" s="11" t="s">
        <v>796</v>
      </c>
      <c r="P19" s="29" t="s">
        <v>969</v>
      </c>
    </row>
    <row r="20" spans="1:16" ht="110.4" customHeight="1">
      <c r="A20" s="11" t="s">
        <v>970</v>
      </c>
      <c r="B20" s="11">
        <v>11</v>
      </c>
      <c r="C20" s="11" t="s">
        <v>849</v>
      </c>
      <c r="D20" s="11" t="s">
        <v>971</v>
      </c>
      <c r="E20" s="11" t="s">
        <v>972</v>
      </c>
      <c r="F20" s="11" t="s">
        <v>973</v>
      </c>
      <c r="G20" s="11" t="s">
        <v>880</v>
      </c>
      <c r="H20" s="16">
        <v>1</v>
      </c>
      <c r="I20" s="11" t="s">
        <v>96</v>
      </c>
      <c r="J20" s="11" t="s">
        <v>974</v>
      </c>
      <c r="K20" s="11" t="s">
        <v>975</v>
      </c>
      <c r="L20" s="11" t="s">
        <v>976</v>
      </c>
      <c r="M20" s="11" t="s">
        <v>978</v>
      </c>
      <c r="N20" s="11" t="s">
        <v>980</v>
      </c>
      <c r="O20" s="11" t="s">
        <v>796</v>
      </c>
      <c r="P20" s="29" t="s">
        <v>981</v>
      </c>
    </row>
    <row r="21" spans="1:16" ht="193.8" customHeight="1">
      <c r="A21" s="11" t="s">
        <v>351</v>
      </c>
      <c r="B21" s="11">
        <v>12</v>
      </c>
      <c r="C21" s="11" t="s">
        <v>849</v>
      </c>
      <c r="D21" s="11" t="s">
        <v>982</v>
      </c>
      <c r="E21" s="11" t="s">
        <v>983</v>
      </c>
      <c r="F21" s="11" t="s">
        <v>984</v>
      </c>
      <c r="G21" s="11" t="s">
        <v>853</v>
      </c>
      <c r="H21" s="16">
        <v>1</v>
      </c>
      <c r="I21" s="11" t="s">
        <v>344</v>
      </c>
      <c r="J21" s="11" t="s">
        <v>985</v>
      </c>
      <c r="K21" s="11" t="s">
        <v>986</v>
      </c>
      <c r="L21" s="11" t="s">
        <v>987</v>
      </c>
      <c r="M21" s="11" t="s">
        <v>989</v>
      </c>
      <c r="N21" s="11" t="s">
        <v>991</v>
      </c>
      <c r="O21" s="11" t="s">
        <v>796</v>
      </c>
      <c r="P21" s="29" t="s">
        <v>993</v>
      </c>
    </row>
    <row r="22" spans="1:16" ht="82.8" customHeight="1">
      <c r="A22" t="s">
        <v>994</v>
      </c>
      <c r="B22">
        <v>13</v>
      </c>
      <c r="C22" t="s">
        <v>849</v>
      </c>
      <c r="D22" t="s">
        <v>489</v>
      </c>
      <c r="E22" t="s">
        <v>995</v>
      </c>
      <c r="F22" t="s">
        <v>996</v>
      </c>
      <c r="G22" t="s">
        <v>867</v>
      </c>
      <c r="H22">
        <v>1</v>
      </c>
      <c r="I22" t="s">
        <v>424</v>
      </c>
      <c r="J22" t="s">
        <v>860</v>
      </c>
      <c r="K22" t="s">
        <v>997</v>
      </c>
      <c r="L22" t="s">
        <v>998</v>
      </c>
      <c r="M22" t="s">
        <v>1000</v>
      </c>
      <c r="N22" t="s">
        <v>1002</v>
      </c>
      <c r="O22" s="11" t="s">
        <v>796</v>
      </c>
      <c r="P22" s="29" t="s">
        <v>1004</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40</v>
      </c>
      <c r="C26" s="22" t="s">
        <v>42</v>
      </c>
      <c r="D26" s="22" t="s">
        <v>43</v>
      </c>
      <c r="E26" s="22" t="s">
        <v>44</v>
      </c>
      <c r="F26" s="22" t="s">
        <v>1934</v>
      </c>
      <c r="G26" s="22" t="s">
        <v>1935</v>
      </c>
    </row>
    <row r="27" spans="1:16" ht="52.05" customHeight="1">
      <c r="A27" s="34">
        <v>2</v>
      </c>
      <c r="B27" s="34" t="s">
        <v>54</v>
      </c>
      <c r="C27" s="34" t="s">
        <v>55</v>
      </c>
      <c r="D27" s="34" t="s">
        <v>56</v>
      </c>
      <c r="E27" s="34" t="s">
        <v>57</v>
      </c>
      <c r="F27" s="34" t="s">
        <v>1936</v>
      </c>
      <c r="G27" s="34" t="s">
        <v>1935</v>
      </c>
    </row>
    <row r="28" spans="1:16" ht="52.05" customHeight="1">
      <c r="A28" s="22">
        <v>3</v>
      </c>
      <c r="B28" s="22" t="s">
        <v>64</v>
      </c>
      <c r="C28" s="22" t="s">
        <v>65</v>
      </c>
      <c r="D28" s="22" t="s">
        <v>66</v>
      </c>
      <c r="E28" s="22" t="s">
        <v>67</v>
      </c>
      <c r="F28" s="22" t="s">
        <v>1937</v>
      </c>
      <c r="G28" s="22" t="s">
        <v>1938</v>
      </c>
    </row>
    <row r="29" spans="1:16" ht="52.05" customHeight="1">
      <c r="A29" s="34">
        <v>4</v>
      </c>
      <c r="B29" s="34" t="s">
        <v>76</v>
      </c>
      <c r="C29" s="34" t="s">
        <v>77</v>
      </c>
      <c r="D29" s="34" t="s">
        <v>78</v>
      </c>
      <c r="E29" s="34" t="s">
        <v>79</v>
      </c>
      <c r="F29" s="34" t="s">
        <v>1939</v>
      </c>
      <c r="G29" s="34" t="s">
        <v>1938</v>
      </c>
    </row>
    <row r="30" spans="1:16" ht="52.05" customHeight="1">
      <c r="A30" s="22">
        <v>5</v>
      </c>
      <c r="B30" s="22" t="s">
        <v>86</v>
      </c>
      <c r="C30" s="22" t="s">
        <v>87</v>
      </c>
      <c r="D30" s="22" t="s">
        <v>88</v>
      </c>
      <c r="E30" s="22" t="s">
        <v>89</v>
      </c>
      <c r="F30" s="22" t="s">
        <v>1940</v>
      </c>
      <c r="G30" s="22" t="s">
        <v>1938</v>
      </c>
    </row>
    <row r="31" spans="1:16" ht="52.05" customHeight="1">
      <c r="A31" s="34">
        <v>6</v>
      </c>
      <c r="B31" s="34" t="s">
        <v>96</v>
      </c>
      <c r="C31" s="34" t="s">
        <v>97</v>
      </c>
      <c r="D31" s="34" t="s">
        <v>98</v>
      </c>
      <c r="E31" s="34" t="s">
        <v>99</v>
      </c>
      <c r="F31" s="34" t="s">
        <v>1941</v>
      </c>
      <c r="G31" s="34" t="s">
        <v>1938</v>
      </c>
    </row>
    <row r="32" spans="1:16" ht="52.05" customHeight="1">
      <c r="A32" s="35">
        <v>7</v>
      </c>
      <c r="B32" s="35" t="s">
        <v>344</v>
      </c>
      <c r="C32" s="35" t="s">
        <v>1942</v>
      </c>
      <c r="D32" s="35" t="s">
        <v>1943</v>
      </c>
      <c r="E32" s="35" t="s">
        <v>1944</v>
      </c>
      <c r="F32" s="35" t="s">
        <v>989</v>
      </c>
      <c r="G32" s="35" t="s">
        <v>1935</v>
      </c>
    </row>
    <row r="33" spans="1:7" ht="52.05" customHeight="1">
      <c r="A33" s="35">
        <v>8</v>
      </c>
      <c r="B33" s="35" t="s">
        <v>424</v>
      </c>
      <c r="C33" s="35" t="s">
        <v>1945</v>
      </c>
      <c r="D33" s="35" t="s">
        <v>1946</v>
      </c>
      <c r="E33" s="35" t="s">
        <v>1947</v>
      </c>
      <c r="F33" s="35" t="s">
        <v>1948</v>
      </c>
      <c r="G33"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1950</v>
      </c>
      <c r="B1" s="67"/>
      <c r="C1" s="67"/>
      <c r="D1" s="67"/>
      <c r="E1" s="67"/>
      <c r="F1" s="67"/>
      <c r="G1" s="67"/>
      <c r="H1" s="67"/>
      <c r="I1" s="67"/>
      <c r="J1" s="67"/>
      <c r="K1" s="67"/>
      <c r="L1" s="67"/>
      <c r="M1" s="67"/>
      <c r="N1" s="67"/>
      <c r="O1" s="67"/>
    </row>
    <row r="2" spans="1:16" ht="31.95" customHeight="1">
      <c r="A2" s="79" t="s">
        <v>1951</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0.59090909090909094</v>
      </c>
      <c r="B5" s="76"/>
      <c r="D5" s="93">
        <f>COUNTIF(O10:O40,"Blocked")</f>
        <v>0</v>
      </c>
      <c r="E5" s="76"/>
      <c r="G5" s="90" t="s">
        <v>1952</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1005</v>
      </c>
      <c r="B10" s="10">
        <v>1</v>
      </c>
      <c r="C10" s="10" t="s">
        <v>849</v>
      </c>
      <c r="D10" s="10" t="s">
        <v>1006</v>
      </c>
      <c r="E10" s="10" t="s">
        <v>1007</v>
      </c>
      <c r="F10" s="10" t="s">
        <v>1008</v>
      </c>
      <c r="G10" s="10" t="s">
        <v>880</v>
      </c>
      <c r="H10" s="15">
        <v>1</v>
      </c>
      <c r="I10" s="10" t="s">
        <v>106</v>
      </c>
      <c r="J10" s="10" t="s">
        <v>1009</v>
      </c>
      <c r="K10" s="10" t="s">
        <v>1010</v>
      </c>
      <c r="L10" s="10" t="s">
        <v>1011</v>
      </c>
      <c r="M10" s="10" t="s">
        <v>1013</v>
      </c>
      <c r="N10" s="10" t="s">
        <v>1014</v>
      </c>
      <c r="O10" s="10" t="s">
        <v>796</v>
      </c>
      <c r="P10" s="29" t="s">
        <v>1015</v>
      </c>
    </row>
    <row r="11" spans="1:16" ht="124.2" customHeight="1">
      <c r="A11" s="11" t="s">
        <v>1016</v>
      </c>
      <c r="B11" s="11">
        <v>2</v>
      </c>
      <c r="C11" s="11" t="s">
        <v>849</v>
      </c>
      <c r="D11" s="11" t="s">
        <v>1017</v>
      </c>
      <c r="E11" s="11" t="s">
        <v>1018</v>
      </c>
      <c r="F11" s="11" t="s">
        <v>1019</v>
      </c>
      <c r="G11" s="11" t="s">
        <v>880</v>
      </c>
      <c r="H11" s="16">
        <v>1.25</v>
      </c>
      <c r="I11" s="11" t="s">
        <v>106</v>
      </c>
      <c r="J11" s="11" t="s">
        <v>860</v>
      </c>
      <c r="K11" s="11" t="s">
        <v>1020</v>
      </c>
      <c r="L11" s="11" t="s">
        <v>1021</v>
      </c>
      <c r="M11" s="11" t="s">
        <v>1023</v>
      </c>
      <c r="N11" s="11" t="s">
        <v>1025</v>
      </c>
      <c r="O11" s="11" t="s">
        <v>796</v>
      </c>
      <c r="P11" s="29" t="s">
        <v>1026</v>
      </c>
    </row>
    <row r="12" spans="1:16" ht="330.6" customHeight="1">
      <c r="A12" s="11" t="s">
        <v>1027</v>
      </c>
      <c r="B12" s="11">
        <v>3</v>
      </c>
      <c r="C12" s="11" t="s">
        <v>849</v>
      </c>
      <c r="D12" s="11" t="s">
        <v>1028</v>
      </c>
      <c r="E12" s="11" t="s">
        <v>1029</v>
      </c>
      <c r="F12" s="11" t="s">
        <v>1030</v>
      </c>
      <c r="G12" s="11" t="s">
        <v>880</v>
      </c>
      <c r="H12" s="16">
        <v>1</v>
      </c>
      <c r="I12" s="11" t="s">
        <v>106</v>
      </c>
      <c r="J12" s="11" t="s">
        <v>860</v>
      </c>
      <c r="K12" s="11" t="s">
        <v>1031</v>
      </c>
      <c r="L12" s="11" t="s">
        <v>1032</v>
      </c>
      <c r="M12" s="11" t="s">
        <v>1034</v>
      </c>
      <c r="N12" s="11" t="s">
        <v>1036</v>
      </c>
      <c r="O12" s="11" t="s">
        <v>796</v>
      </c>
      <c r="P12" s="29" t="s">
        <v>1037</v>
      </c>
    </row>
    <row r="13" spans="1:16" ht="330.6" customHeight="1">
      <c r="A13" s="11" t="s">
        <v>1038</v>
      </c>
      <c r="B13" s="11">
        <v>4</v>
      </c>
      <c r="C13" s="11" t="s">
        <v>849</v>
      </c>
      <c r="D13" s="11" t="s">
        <v>1039</v>
      </c>
      <c r="E13" s="11" t="s">
        <v>1040</v>
      </c>
      <c r="F13" s="11" t="s">
        <v>1041</v>
      </c>
      <c r="G13" s="11" t="s">
        <v>880</v>
      </c>
      <c r="H13" s="16">
        <v>1.5</v>
      </c>
      <c r="I13" s="11" t="s">
        <v>106</v>
      </c>
      <c r="J13" s="11" t="s">
        <v>1042</v>
      </c>
      <c r="K13" s="11" t="s">
        <v>1043</v>
      </c>
      <c r="L13" s="11" t="s">
        <v>1032</v>
      </c>
      <c r="M13" s="11" t="s">
        <v>1045</v>
      </c>
      <c r="N13" s="11" t="s">
        <v>1047</v>
      </c>
      <c r="O13" s="11" t="s">
        <v>796</v>
      </c>
      <c r="P13" s="29" t="s">
        <v>1048</v>
      </c>
    </row>
    <row r="14" spans="1:16" ht="124.2" customHeight="1">
      <c r="A14" s="11" t="s">
        <v>123</v>
      </c>
      <c r="B14" s="11">
        <v>5</v>
      </c>
      <c r="C14" s="11" t="s">
        <v>849</v>
      </c>
      <c r="D14" s="11" t="s">
        <v>1049</v>
      </c>
      <c r="E14" s="11" t="s">
        <v>1050</v>
      </c>
      <c r="F14" s="11" t="s">
        <v>1051</v>
      </c>
      <c r="G14" s="11" t="s">
        <v>880</v>
      </c>
      <c r="H14" s="16">
        <v>1.25</v>
      </c>
      <c r="I14" s="11" t="s">
        <v>117</v>
      </c>
      <c r="J14" s="11" t="s">
        <v>1052</v>
      </c>
      <c r="K14" s="11" t="s">
        <v>1053</v>
      </c>
      <c r="L14" s="11" t="s">
        <v>1054</v>
      </c>
      <c r="M14" s="11" t="s">
        <v>1056</v>
      </c>
      <c r="N14" s="11" t="s">
        <v>1057</v>
      </c>
      <c r="O14" s="11" t="s">
        <v>796</v>
      </c>
      <c r="P14" s="29" t="s">
        <v>1058</v>
      </c>
    </row>
    <row r="15" spans="1:16" ht="124.2" customHeight="1">
      <c r="A15" s="11" t="s">
        <v>1059</v>
      </c>
      <c r="B15" s="11">
        <v>6</v>
      </c>
      <c r="C15" s="11" t="s">
        <v>849</v>
      </c>
      <c r="D15" s="11" t="s">
        <v>1060</v>
      </c>
      <c r="E15" s="11" t="s">
        <v>1061</v>
      </c>
      <c r="F15" s="11" t="s">
        <v>1062</v>
      </c>
      <c r="G15" s="11" t="s">
        <v>880</v>
      </c>
      <c r="H15" s="16">
        <v>1.5</v>
      </c>
      <c r="I15" s="11" t="s">
        <v>127</v>
      </c>
      <c r="J15" s="11" t="s">
        <v>1063</v>
      </c>
      <c r="K15" s="11" t="s">
        <v>1064</v>
      </c>
      <c r="L15" s="11" t="s">
        <v>1065</v>
      </c>
      <c r="M15" s="11" t="s">
        <v>1067</v>
      </c>
      <c r="N15" s="11" t="s">
        <v>1069</v>
      </c>
      <c r="O15" s="11" t="s">
        <v>796</v>
      </c>
      <c r="P15" s="29" t="s">
        <v>1070</v>
      </c>
    </row>
    <row r="16" spans="1:16" ht="110.4" customHeight="1">
      <c r="A16" s="11" t="s">
        <v>1071</v>
      </c>
      <c r="B16" s="11">
        <v>7</v>
      </c>
      <c r="C16" s="11" t="s">
        <v>849</v>
      </c>
      <c r="D16" s="11" t="s">
        <v>1072</v>
      </c>
      <c r="E16" s="11" t="s">
        <v>1073</v>
      </c>
      <c r="F16" s="11" t="s">
        <v>1074</v>
      </c>
      <c r="G16" s="11" t="s">
        <v>880</v>
      </c>
      <c r="H16" s="16">
        <v>1</v>
      </c>
      <c r="I16" s="11" t="s">
        <v>127</v>
      </c>
      <c r="J16" s="11" t="s">
        <v>1075</v>
      </c>
      <c r="K16" s="11" t="s">
        <v>1076</v>
      </c>
      <c r="L16" s="11" t="s">
        <v>1077</v>
      </c>
      <c r="M16" s="11" t="s">
        <v>1079</v>
      </c>
      <c r="N16" s="11" t="s">
        <v>1081</v>
      </c>
      <c r="O16" s="11" t="s">
        <v>796</v>
      </c>
      <c r="P16" s="29" t="s">
        <v>1082</v>
      </c>
    </row>
    <row r="17" spans="1:16" ht="110.4" customHeight="1">
      <c r="A17" s="11" t="s">
        <v>1083</v>
      </c>
      <c r="B17" s="11">
        <v>8</v>
      </c>
      <c r="C17" s="11" t="s">
        <v>849</v>
      </c>
      <c r="D17" s="11" t="s">
        <v>1084</v>
      </c>
      <c r="E17" s="11" t="s">
        <v>1085</v>
      </c>
      <c r="F17" s="11" t="s">
        <v>1086</v>
      </c>
      <c r="G17" s="11" t="s">
        <v>880</v>
      </c>
      <c r="H17" s="16">
        <v>1</v>
      </c>
      <c r="I17" s="11" t="s">
        <v>106</v>
      </c>
      <c r="J17" s="11" t="s">
        <v>1087</v>
      </c>
      <c r="K17" s="11" t="s">
        <v>1088</v>
      </c>
      <c r="L17" s="11" t="s">
        <v>1089</v>
      </c>
      <c r="M17" s="11" t="s">
        <v>1091</v>
      </c>
      <c r="N17" s="11" t="s">
        <v>1092</v>
      </c>
      <c r="O17" s="11" t="s">
        <v>796</v>
      </c>
      <c r="P17" s="29" t="s">
        <v>1093</v>
      </c>
    </row>
    <row r="18" spans="1:16" ht="205.2" customHeight="1">
      <c r="A18" s="11" t="s">
        <v>1094</v>
      </c>
      <c r="B18" s="11">
        <v>9</v>
      </c>
      <c r="C18" s="11" t="s">
        <v>849</v>
      </c>
      <c r="D18" s="11" t="s">
        <v>1095</v>
      </c>
      <c r="E18" s="11" t="s">
        <v>1096</v>
      </c>
      <c r="F18" s="11" t="s">
        <v>1097</v>
      </c>
      <c r="G18" s="11" t="s">
        <v>867</v>
      </c>
      <c r="H18" s="16">
        <v>1</v>
      </c>
      <c r="I18" s="11" t="s">
        <v>137</v>
      </c>
      <c r="J18" s="11" t="s">
        <v>1098</v>
      </c>
      <c r="K18" s="11" t="s">
        <v>1099</v>
      </c>
      <c r="L18" s="11" t="s">
        <v>1100</v>
      </c>
      <c r="M18" s="11" t="s">
        <v>1102</v>
      </c>
      <c r="N18" s="11" t="s">
        <v>1105</v>
      </c>
      <c r="O18" s="11" t="s">
        <v>796</v>
      </c>
      <c r="P18" s="29" t="s">
        <v>1106</v>
      </c>
    </row>
    <row r="19" spans="1:16" ht="205.2" customHeight="1">
      <c r="A19" s="11" t="s">
        <v>1107</v>
      </c>
      <c r="B19" s="11">
        <v>10</v>
      </c>
      <c r="C19" s="11" t="s">
        <v>849</v>
      </c>
      <c r="D19" s="11" t="s">
        <v>959</v>
      </c>
      <c r="E19" s="11" t="s">
        <v>1108</v>
      </c>
      <c r="F19" s="11" t="s">
        <v>1109</v>
      </c>
      <c r="G19" s="11" t="s">
        <v>867</v>
      </c>
      <c r="H19" s="16">
        <v>1</v>
      </c>
      <c r="I19" s="11" t="s">
        <v>137</v>
      </c>
      <c r="J19" s="11" t="s">
        <v>1110</v>
      </c>
      <c r="K19" s="11" t="s">
        <v>1111</v>
      </c>
      <c r="L19" s="11" t="s">
        <v>1112</v>
      </c>
      <c r="M19" s="11" t="s">
        <v>1114</v>
      </c>
      <c r="N19" s="11" t="s">
        <v>1116</v>
      </c>
      <c r="O19" s="11" t="s">
        <v>796</v>
      </c>
      <c r="P19" s="29" t="s">
        <v>1117</v>
      </c>
    </row>
    <row r="20" spans="1:16" ht="124.2" customHeight="1">
      <c r="A20" s="11" t="s">
        <v>156</v>
      </c>
      <c r="B20" s="11">
        <v>11</v>
      </c>
      <c r="C20" s="11" t="s">
        <v>1118</v>
      </c>
      <c r="D20" s="11" t="s">
        <v>1119</v>
      </c>
      <c r="E20" s="11" t="s">
        <v>1120</v>
      </c>
      <c r="F20" s="11" t="s">
        <v>1121</v>
      </c>
      <c r="G20" s="11" t="s">
        <v>853</v>
      </c>
      <c r="H20" s="16">
        <v>0.75</v>
      </c>
      <c r="I20" s="11" t="s">
        <v>147</v>
      </c>
      <c r="J20" s="11" t="s">
        <v>860</v>
      </c>
      <c r="K20" s="11" t="s">
        <v>1122</v>
      </c>
      <c r="L20" s="11" t="s">
        <v>1123</v>
      </c>
      <c r="M20" s="11" t="s">
        <v>1125</v>
      </c>
      <c r="N20" s="11" t="s">
        <v>1127</v>
      </c>
      <c r="O20" s="11" t="s">
        <v>796</v>
      </c>
      <c r="P20" s="29" t="s">
        <v>1128</v>
      </c>
    </row>
    <row r="21" spans="1:16" ht="193.8" customHeight="1">
      <c r="A21" s="11" t="s">
        <v>361</v>
      </c>
      <c r="B21" s="11">
        <v>12</v>
      </c>
      <c r="C21" s="11" t="s">
        <v>849</v>
      </c>
      <c r="D21" s="11" t="s">
        <v>982</v>
      </c>
      <c r="E21" s="11" t="s">
        <v>1129</v>
      </c>
      <c r="F21" s="11" t="s">
        <v>1130</v>
      </c>
      <c r="G21" s="11" t="s">
        <v>853</v>
      </c>
      <c r="H21" s="16">
        <v>0.75</v>
      </c>
      <c r="I21" s="11" t="s">
        <v>355</v>
      </c>
      <c r="J21" s="11" t="s">
        <v>1131</v>
      </c>
      <c r="K21" s="11" t="s">
        <v>1132</v>
      </c>
      <c r="L21" s="11" t="s">
        <v>1133</v>
      </c>
      <c r="M21" s="11" t="s">
        <v>1135</v>
      </c>
      <c r="N21" s="11" t="s">
        <v>1137</v>
      </c>
      <c r="O21" s="11" t="s">
        <v>796</v>
      </c>
      <c r="P21" s="29" t="s">
        <v>1138</v>
      </c>
    </row>
    <row r="22" spans="1:16" ht="82.8" customHeight="1">
      <c r="A22" t="s">
        <v>1139</v>
      </c>
      <c r="B22">
        <v>13</v>
      </c>
      <c r="C22" t="s">
        <v>849</v>
      </c>
      <c r="D22" t="s">
        <v>489</v>
      </c>
      <c r="E22" t="s">
        <v>1140</v>
      </c>
      <c r="F22" t="s">
        <v>1141</v>
      </c>
      <c r="G22" t="s">
        <v>867</v>
      </c>
      <c r="H22">
        <v>1</v>
      </c>
      <c r="I22" t="s">
        <v>424</v>
      </c>
      <c r="J22" t="s">
        <v>860</v>
      </c>
      <c r="K22" t="s">
        <v>1142</v>
      </c>
      <c r="L22" t="s">
        <v>1143</v>
      </c>
      <c r="M22" t="s">
        <v>1144</v>
      </c>
      <c r="N22" t="s">
        <v>1002</v>
      </c>
      <c r="O22" s="11" t="s">
        <v>796</v>
      </c>
      <c r="P22" s="29" t="s">
        <v>1146</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106</v>
      </c>
      <c r="C26" s="22" t="s">
        <v>1953</v>
      </c>
      <c r="D26" s="22" t="s">
        <v>1954</v>
      </c>
      <c r="E26" s="22" t="s">
        <v>1955</v>
      </c>
      <c r="F26" s="22" t="s">
        <v>1956</v>
      </c>
      <c r="G26" s="22" t="s">
        <v>1938</v>
      </c>
    </row>
    <row r="27" spans="1:16" ht="52.05" customHeight="1">
      <c r="A27" s="34">
        <v>2</v>
      </c>
      <c r="B27" s="34" t="s">
        <v>117</v>
      </c>
      <c r="C27" s="34" t="s">
        <v>118</v>
      </c>
      <c r="D27" s="34" t="s">
        <v>119</v>
      </c>
      <c r="E27" s="34" t="s">
        <v>120</v>
      </c>
      <c r="F27" s="34" t="s">
        <v>1957</v>
      </c>
      <c r="G27" s="34" t="s">
        <v>1938</v>
      </c>
    </row>
    <row r="28" spans="1:16" ht="52.05" customHeight="1">
      <c r="A28" s="22">
        <v>3</v>
      </c>
      <c r="B28" s="22" t="s">
        <v>127</v>
      </c>
      <c r="C28" s="22" t="s">
        <v>128</v>
      </c>
      <c r="D28" s="22" t="s">
        <v>129</v>
      </c>
      <c r="E28" s="22" t="s">
        <v>130</v>
      </c>
      <c r="F28" s="22" t="s">
        <v>1958</v>
      </c>
      <c r="G28" s="22" t="s">
        <v>1938</v>
      </c>
    </row>
    <row r="29" spans="1:16" ht="52.05" customHeight="1">
      <c r="A29" s="34">
        <v>4</v>
      </c>
      <c r="B29" s="34" t="s">
        <v>137</v>
      </c>
      <c r="C29" s="34" t="s">
        <v>1959</v>
      </c>
      <c r="D29" s="34" t="s">
        <v>1960</v>
      </c>
      <c r="E29" s="34" t="s">
        <v>1961</v>
      </c>
      <c r="F29" s="34" t="s">
        <v>1962</v>
      </c>
      <c r="G29" s="34" t="s">
        <v>1938</v>
      </c>
    </row>
    <row r="30" spans="1:16" ht="52.05" customHeight="1">
      <c r="A30" s="22">
        <v>5</v>
      </c>
      <c r="B30" s="22" t="s">
        <v>147</v>
      </c>
      <c r="C30" s="22" t="s">
        <v>148</v>
      </c>
      <c r="D30" s="22" t="s">
        <v>149</v>
      </c>
      <c r="E30" s="22" t="s">
        <v>150</v>
      </c>
      <c r="F30" s="22" t="s">
        <v>1963</v>
      </c>
      <c r="G30" s="22" t="s">
        <v>1964</v>
      </c>
    </row>
    <row r="31" spans="1:16" ht="52.05" customHeight="1">
      <c r="A31" s="35">
        <v>6</v>
      </c>
      <c r="B31" s="35" t="s">
        <v>355</v>
      </c>
      <c r="C31" s="35" t="s">
        <v>1942</v>
      </c>
      <c r="D31" s="35" t="s">
        <v>1943</v>
      </c>
      <c r="E31" s="35" t="s">
        <v>1965</v>
      </c>
      <c r="F31" s="35" t="s">
        <v>1135</v>
      </c>
      <c r="G31" s="35" t="s">
        <v>1935</v>
      </c>
    </row>
    <row r="32" spans="1:16" ht="52.05" customHeight="1">
      <c r="A32" s="35">
        <v>7</v>
      </c>
      <c r="B32" s="35" t="s">
        <v>424</v>
      </c>
      <c r="C32" s="35" t="s">
        <v>1966</v>
      </c>
      <c r="D32" s="35" t="s">
        <v>1946</v>
      </c>
      <c r="E32" s="35" t="s">
        <v>1947</v>
      </c>
      <c r="F32" s="35" t="s">
        <v>1967</v>
      </c>
      <c r="G32"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3" t="s">
        <v>1968</v>
      </c>
      <c r="B1" s="67"/>
      <c r="C1" s="67"/>
      <c r="D1" s="67"/>
      <c r="E1" s="67"/>
      <c r="F1" s="67"/>
      <c r="G1" s="67"/>
      <c r="H1" s="67"/>
      <c r="I1" s="67"/>
      <c r="J1" s="67"/>
      <c r="K1" s="67"/>
      <c r="L1" s="67"/>
      <c r="M1" s="67"/>
      <c r="N1" s="67"/>
      <c r="O1" s="67"/>
    </row>
    <row r="2" spans="1:16" ht="31.95" customHeight="1">
      <c r="A2" s="79" t="s">
        <v>1969</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0.5714285714285714</v>
      </c>
      <c r="B5" s="76"/>
      <c r="D5" s="93">
        <f>COUNTIF(O10:O40,"Blocked")</f>
        <v>0</v>
      </c>
      <c r="E5" s="76"/>
      <c r="G5" s="90" t="s">
        <v>1970</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hidden="1" customHeight="1">
      <c r="A10" s="10" t="s">
        <v>1147</v>
      </c>
      <c r="B10" s="10">
        <v>1</v>
      </c>
      <c r="C10" s="10" t="s">
        <v>849</v>
      </c>
      <c r="D10" s="10" t="s">
        <v>1148</v>
      </c>
      <c r="E10" s="10" t="s">
        <v>1149</v>
      </c>
      <c r="F10" s="10" t="s">
        <v>1150</v>
      </c>
      <c r="G10" s="10" t="s">
        <v>880</v>
      </c>
      <c r="H10" s="15">
        <v>1</v>
      </c>
      <c r="I10" s="10" t="s">
        <v>160</v>
      </c>
      <c r="J10" s="10" t="s">
        <v>1151</v>
      </c>
      <c r="K10" s="10" t="s">
        <v>1152</v>
      </c>
      <c r="L10" s="10" t="s">
        <v>1153</v>
      </c>
      <c r="M10" s="10" t="s">
        <v>1155</v>
      </c>
      <c r="N10" s="10" t="s">
        <v>1157</v>
      </c>
      <c r="O10" s="10" t="s">
        <v>796</v>
      </c>
      <c r="P10" s="28" t="s">
        <v>1158</v>
      </c>
    </row>
    <row r="11" spans="1:16" ht="110.4" hidden="1" customHeight="1">
      <c r="A11" s="11" t="s">
        <v>1159</v>
      </c>
      <c r="B11" s="11">
        <v>2</v>
      </c>
      <c r="C11" s="11" t="s">
        <v>849</v>
      </c>
      <c r="D11" s="11" t="s">
        <v>1160</v>
      </c>
      <c r="E11" s="11" t="s">
        <v>1161</v>
      </c>
      <c r="F11" s="11" t="s">
        <v>1162</v>
      </c>
      <c r="G11" s="11" t="s">
        <v>880</v>
      </c>
      <c r="H11" s="16">
        <v>1.25</v>
      </c>
      <c r="I11" s="11" t="s">
        <v>160</v>
      </c>
      <c r="J11" s="11" t="s">
        <v>1163</v>
      </c>
      <c r="K11" s="11" t="s">
        <v>1164</v>
      </c>
      <c r="L11" s="11" t="s">
        <v>1165</v>
      </c>
      <c r="M11" s="11" t="s">
        <v>1167</v>
      </c>
      <c r="N11" s="11" t="s">
        <v>1169</v>
      </c>
      <c r="O11" s="11" t="s">
        <v>796</v>
      </c>
      <c r="P11" s="28" t="s">
        <v>1170</v>
      </c>
    </row>
    <row r="12" spans="1:16" ht="110.4" hidden="1" customHeight="1">
      <c r="A12" s="11" t="s">
        <v>1171</v>
      </c>
      <c r="B12" s="11">
        <v>3</v>
      </c>
      <c r="C12" s="11" t="s">
        <v>849</v>
      </c>
      <c r="D12" s="11" t="s">
        <v>1172</v>
      </c>
      <c r="E12" s="11" t="s">
        <v>1173</v>
      </c>
      <c r="F12" s="11" t="s">
        <v>1174</v>
      </c>
      <c r="G12" s="11" t="s">
        <v>880</v>
      </c>
      <c r="H12" s="16">
        <v>0.75</v>
      </c>
      <c r="I12" s="11" t="s">
        <v>160</v>
      </c>
      <c r="J12" s="11" t="s">
        <v>860</v>
      </c>
      <c r="K12" s="11" t="s">
        <v>1175</v>
      </c>
      <c r="L12" s="11" t="s">
        <v>1176</v>
      </c>
      <c r="M12" s="11" t="s">
        <v>1178</v>
      </c>
      <c r="N12" s="11" t="s">
        <v>1180</v>
      </c>
      <c r="O12" s="11" t="s">
        <v>796</v>
      </c>
      <c r="P12" s="28" t="s">
        <v>1181</v>
      </c>
    </row>
    <row r="13" spans="1:16" ht="110.4" hidden="1" customHeight="1">
      <c r="A13" s="11" t="s">
        <v>1182</v>
      </c>
      <c r="B13" s="11">
        <v>4</v>
      </c>
      <c r="C13" s="11" t="s">
        <v>849</v>
      </c>
      <c r="D13" s="11" t="s">
        <v>1183</v>
      </c>
      <c r="E13" s="11" t="s">
        <v>1184</v>
      </c>
      <c r="F13" s="11" t="s">
        <v>1185</v>
      </c>
      <c r="G13" s="11" t="s">
        <v>880</v>
      </c>
      <c r="H13" s="16">
        <v>1.5</v>
      </c>
      <c r="I13" s="11" t="s">
        <v>160</v>
      </c>
      <c r="J13" s="11" t="s">
        <v>1186</v>
      </c>
      <c r="K13" s="11" t="s">
        <v>1187</v>
      </c>
      <c r="L13" s="11" t="s">
        <v>1188</v>
      </c>
      <c r="M13" s="11" t="s">
        <v>1190</v>
      </c>
      <c r="N13" s="11" t="s">
        <v>1192</v>
      </c>
      <c r="O13" s="11" t="s">
        <v>796</v>
      </c>
      <c r="P13" s="28" t="s">
        <v>1193</v>
      </c>
    </row>
    <row r="14" spans="1:16" ht="110.4" hidden="1" customHeight="1">
      <c r="A14" s="11" t="s">
        <v>1194</v>
      </c>
      <c r="B14" s="11">
        <v>5</v>
      </c>
      <c r="C14" s="11" t="s">
        <v>849</v>
      </c>
      <c r="D14" s="11" t="s">
        <v>1195</v>
      </c>
      <c r="E14" s="11" t="s">
        <v>1196</v>
      </c>
      <c r="F14" s="11" t="s">
        <v>1197</v>
      </c>
      <c r="G14" s="11" t="s">
        <v>880</v>
      </c>
      <c r="H14" s="16">
        <v>1</v>
      </c>
      <c r="I14" s="11" t="s">
        <v>181</v>
      </c>
      <c r="J14" s="11" t="s">
        <v>1198</v>
      </c>
      <c r="K14" s="11" t="s">
        <v>1199</v>
      </c>
      <c r="L14" s="11" t="s">
        <v>1200</v>
      </c>
      <c r="M14" s="11" t="s">
        <v>1202</v>
      </c>
      <c r="N14" s="11" t="s">
        <v>1203</v>
      </c>
      <c r="O14" s="11" t="s">
        <v>796</v>
      </c>
      <c r="P14" s="28" t="s">
        <v>1204</v>
      </c>
    </row>
    <row r="15" spans="1:16" ht="110.4" hidden="1" customHeight="1">
      <c r="A15" s="11" t="s">
        <v>1205</v>
      </c>
      <c r="B15" s="11">
        <v>6</v>
      </c>
      <c r="C15" s="11" t="s">
        <v>849</v>
      </c>
      <c r="D15" s="11" t="s">
        <v>1206</v>
      </c>
      <c r="E15" s="11" t="s">
        <v>1207</v>
      </c>
      <c r="F15" s="11" t="s">
        <v>1208</v>
      </c>
      <c r="G15" s="11" t="s">
        <v>853</v>
      </c>
      <c r="H15" s="16">
        <v>1.25</v>
      </c>
      <c r="I15" s="11" t="s">
        <v>171</v>
      </c>
      <c r="J15" s="11" t="s">
        <v>1209</v>
      </c>
      <c r="K15" s="11" t="s">
        <v>1210</v>
      </c>
      <c r="L15" s="11" t="s">
        <v>1211</v>
      </c>
      <c r="M15" s="11" t="s">
        <v>1213</v>
      </c>
      <c r="N15" s="11" t="s">
        <v>1214</v>
      </c>
      <c r="O15" s="11" t="s">
        <v>796</v>
      </c>
      <c r="P15" s="28" t="s">
        <v>1215</v>
      </c>
    </row>
    <row r="16" spans="1:16" ht="110.4" hidden="1" customHeight="1">
      <c r="A16" s="11" t="s">
        <v>1216</v>
      </c>
      <c r="B16" s="11">
        <v>7</v>
      </c>
      <c r="C16" s="11" t="s">
        <v>849</v>
      </c>
      <c r="D16" s="11" t="s">
        <v>1217</v>
      </c>
      <c r="E16" s="11" t="s">
        <v>1218</v>
      </c>
      <c r="F16" s="11" t="s">
        <v>1219</v>
      </c>
      <c r="G16" s="11" t="s">
        <v>880</v>
      </c>
      <c r="H16" s="16">
        <v>1.5</v>
      </c>
      <c r="I16" s="11" t="s">
        <v>171</v>
      </c>
      <c r="J16" s="11" t="s">
        <v>1220</v>
      </c>
      <c r="K16" s="11" t="s">
        <v>1221</v>
      </c>
      <c r="L16" s="11" t="s">
        <v>1222</v>
      </c>
      <c r="M16" s="11" t="s">
        <v>1224</v>
      </c>
      <c r="N16" s="11" t="s">
        <v>1226</v>
      </c>
      <c r="O16" s="11" t="s">
        <v>796</v>
      </c>
      <c r="P16" s="28" t="s">
        <v>1227</v>
      </c>
    </row>
    <row r="17" spans="1:16" ht="110.4" hidden="1" customHeight="1">
      <c r="A17" s="11" t="s">
        <v>1228</v>
      </c>
      <c r="B17" s="11">
        <v>8</v>
      </c>
      <c r="C17" s="11" t="s">
        <v>849</v>
      </c>
      <c r="D17" s="11" t="s">
        <v>1229</v>
      </c>
      <c r="E17" s="11" t="s">
        <v>1230</v>
      </c>
      <c r="F17" s="11" t="s">
        <v>1231</v>
      </c>
      <c r="G17" s="11" t="s">
        <v>880</v>
      </c>
      <c r="H17" s="16">
        <v>1</v>
      </c>
      <c r="I17" s="11" t="s">
        <v>181</v>
      </c>
      <c r="J17" s="11" t="s">
        <v>1087</v>
      </c>
      <c r="K17" s="11" t="s">
        <v>1232</v>
      </c>
      <c r="L17" s="11" t="s">
        <v>1233</v>
      </c>
      <c r="M17" s="11" t="s">
        <v>1235</v>
      </c>
      <c r="N17" s="11" t="s">
        <v>1236</v>
      </c>
      <c r="O17" s="11" t="s">
        <v>796</v>
      </c>
      <c r="P17" s="28" t="s">
        <v>1237</v>
      </c>
    </row>
    <row r="18" spans="1:16" ht="110.4" customHeight="1">
      <c r="A18" s="11" t="s">
        <v>1238</v>
      </c>
      <c r="B18" s="11">
        <v>9</v>
      </c>
      <c r="C18" s="11" t="s">
        <v>849</v>
      </c>
      <c r="D18" s="11" t="s">
        <v>1239</v>
      </c>
      <c r="E18" s="11" t="s">
        <v>1240</v>
      </c>
      <c r="F18" s="11" t="s">
        <v>1241</v>
      </c>
      <c r="G18" s="11" t="s">
        <v>880</v>
      </c>
      <c r="H18" s="16">
        <v>0.75</v>
      </c>
      <c r="I18" s="11" t="s">
        <v>222</v>
      </c>
      <c r="J18" s="11" t="s">
        <v>1242</v>
      </c>
      <c r="K18" s="11" t="s">
        <v>1243</v>
      </c>
      <c r="L18" s="11" t="s">
        <v>1244</v>
      </c>
      <c r="M18" s="11" t="s">
        <v>1246</v>
      </c>
      <c r="N18" s="11" t="s">
        <v>1248</v>
      </c>
      <c r="O18" s="11" t="s">
        <v>1971</v>
      </c>
      <c r="P18" s="28" t="s">
        <v>1249</v>
      </c>
    </row>
    <row r="19" spans="1:16" ht="110.4" hidden="1" customHeight="1">
      <c r="A19" s="11" t="s">
        <v>1250</v>
      </c>
      <c r="B19" s="11">
        <v>10</v>
      </c>
      <c r="C19" s="11" t="s">
        <v>849</v>
      </c>
      <c r="D19" s="11" t="s">
        <v>1251</v>
      </c>
      <c r="E19" s="11" t="s">
        <v>1252</v>
      </c>
      <c r="F19" s="11" t="s">
        <v>1253</v>
      </c>
      <c r="G19" s="11" t="s">
        <v>867</v>
      </c>
      <c r="H19" s="16">
        <v>0.75</v>
      </c>
      <c r="I19" s="11" t="s">
        <v>171</v>
      </c>
      <c r="J19" s="11" t="s">
        <v>1254</v>
      </c>
      <c r="K19" s="11" t="s">
        <v>1255</v>
      </c>
      <c r="L19" s="11" t="s">
        <v>1256</v>
      </c>
      <c r="M19" s="11" t="s">
        <v>1258</v>
      </c>
      <c r="N19" s="11" t="s">
        <v>1259</v>
      </c>
      <c r="O19" s="11" t="s">
        <v>796</v>
      </c>
      <c r="P19" s="28" t="s">
        <v>1260</v>
      </c>
    </row>
    <row r="20" spans="1:16" ht="193.8" hidden="1" customHeight="1">
      <c r="A20" s="11" t="s">
        <v>197</v>
      </c>
      <c r="B20" s="11">
        <v>11</v>
      </c>
      <c r="C20" s="11" t="s">
        <v>849</v>
      </c>
      <c r="D20" s="11" t="s">
        <v>1261</v>
      </c>
      <c r="E20" s="11" t="s">
        <v>1262</v>
      </c>
      <c r="F20" s="11" t="s">
        <v>1263</v>
      </c>
      <c r="G20" s="11" t="s">
        <v>867</v>
      </c>
      <c r="H20" s="16">
        <v>1</v>
      </c>
      <c r="I20" s="11" t="s">
        <v>191</v>
      </c>
      <c r="J20" s="11" t="s">
        <v>860</v>
      </c>
      <c r="K20" s="11" t="s">
        <v>1264</v>
      </c>
      <c r="L20" s="11" t="s">
        <v>1265</v>
      </c>
      <c r="M20" s="11" t="s">
        <v>1267</v>
      </c>
      <c r="N20" s="11" t="s">
        <v>1269</v>
      </c>
      <c r="O20" s="11" t="s">
        <v>796</v>
      </c>
      <c r="P20" s="28" t="s">
        <v>1270</v>
      </c>
    </row>
    <row r="21" spans="1:16" ht="193.8" customHeight="1">
      <c r="A21" s="11" t="s">
        <v>371</v>
      </c>
      <c r="B21" s="11">
        <v>12</v>
      </c>
      <c r="C21" s="11" t="s">
        <v>849</v>
      </c>
      <c r="D21" s="11" t="s">
        <v>982</v>
      </c>
      <c r="E21" s="11" t="s">
        <v>1271</v>
      </c>
      <c r="F21" s="11" t="s">
        <v>1272</v>
      </c>
      <c r="G21" s="11" t="s">
        <v>853</v>
      </c>
      <c r="H21" s="16">
        <v>0.75</v>
      </c>
      <c r="I21" s="11" t="s">
        <v>365</v>
      </c>
      <c r="J21" s="11" t="s">
        <v>1273</v>
      </c>
      <c r="K21" s="11" t="s">
        <v>1274</v>
      </c>
      <c r="L21" s="11" t="s">
        <v>1275</v>
      </c>
      <c r="M21" s="11" t="s">
        <v>1277</v>
      </c>
      <c r="N21" s="11" t="s">
        <v>1279</v>
      </c>
      <c r="O21" s="11" t="s">
        <v>796</v>
      </c>
      <c r="P21" s="28" t="s">
        <v>1280</v>
      </c>
    </row>
    <row r="22" spans="1:16" ht="82.8" customHeight="1">
      <c r="A22" t="s">
        <v>1281</v>
      </c>
      <c r="B22">
        <v>13</v>
      </c>
      <c r="C22" t="s">
        <v>849</v>
      </c>
      <c r="D22" t="s">
        <v>489</v>
      </c>
      <c r="E22" t="s">
        <v>1282</v>
      </c>
      <c r="F22" t="s">
        <v>1283</v>
      </c>
      <c r="G22" t="s">
        <v>867</v>
      </c>
      <c r="H22">
        <v>1</v>
      </c>
      <c r="I22" t="s">
        <v>424</v>
      </c>
      <c r="J22" t="s">
        <v>860</v>
      </c>
      <c r="K22" t="s">
        <v>1284</v>
      </c>
      <c r="L22" t="s">
        <v>1285</v>
      </c>
      <c r="M22" t="s">
        <v>1286</v>
      </c>
      <c r="N22" t="s">
        <v>1002</v>
      </c>
      <c r="O22" s="11" t="s">
        <v>796</v>
      </c>
      <c r="P22" s="28" t="s">
        <v>1289</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160</v>
      </c>
      <c r="C26" s="22" t="s">
        <v>162</v>
      </c>
      <c r="D26" s="22" t="s">
        <v>163</v>
      </c>
      <c r="E26" s="22" t="s">
        <v>164</v>
      </c>
      <c r="F26" s="22" t="s">
        <v>1972</v>
      </c>
      <c r="G26" s="22" t="s">
        <v>1938</v>
      </c>
    </row>
    <row r="27" spans="1:16" ht="52.05" customHeight="1">
      <c r="A27" s="34">
        <v>2</v>
      </c>
      <c r="B27" s="34" t="s">
        <v>171</v>
      </c>
      <c r="C27" s="34" t="s">
        <v>172</v>
      </c>
      <c r="D27" s="34" t="s">
        <v>173</v>
      </c>
      <c r="E27" s="34" t="s">
        <v>174</v>
      </c>
      <c r="F27" s="34" t="s">
        <v>1973</v>
      </c>
      <c r="G27" s="34" t="s">
        <v>1938</v>
      </c>
    </row>
    <row r="28" spans="1:16" ht="52.05" customHeight="1">
      <c r="A28" s="22">
        <v>3</v>
      </c>
      <c r="B28" s="22" t="s">
        <v>181</v>
      </c>
      <c r="C28" s="22" t="s">
        <v>182</v>
      </c>
      <c r="D28" s="22" t="s">
        <v>183</v>
      </c>
      <c r="E28" s="22" t="s">
        <v>184</v>
      </c>
      <c r="F28" s="22" t="s">
        <v>1974</v>
      </c>
      <c r="G28" s="22" t="s">
        <v>1938</v>
      </c>
    </row>
    <row r="29" spans="1:16" ht="52.05" customHeight="1">
      <c r="A29" s="34">
        <v>4</v>
      </c>
      <c r="B29" s="34" t="s">
        <v>191</v>
      </c>
      <c r="C29" s="34" t="s">
        <v>192</v>
      </c>
      <c r="D29" s="34" t="s">
        <v>193</v>
      </c>
      <c r="E29" s="34" t="s">
        <v>194</v>
      </c>
      <c r="F29" s="34" t="s">
        <v>1975</v>
      </c>
      <c r="G29" s="34" t="s">
        <v>1938</v>
      </c>
    </row>
    <row r="30" spans="1:16" ht="52.05" customHeight="1">
      <c r="A30" s="35">
        <v>5</v>
      </c>
      <c r="B30" s="35" t="s">
        <v>365</v>
      </c>
      <c r="C30" s="35" t="s">
        <v>1942</v>
      </c>
      <c r="D30" s="35" t="s">
        <v>1943</v>
      </c>
      <c r="E30" s="35" t="s">
        <v>1976</v>
      </c>
      <c r="F30" s="35" t="s">
        <v>1277</v>
      </c>
      <c r="G30" s="35" t="s">
        <v>1935</v>
      </c>
    </row>
    <row r="31" spans="1:16" ht="52.05" customHeight="1">
      <c r="A31" s="35">
        <v>6</v>
      </c>
      <c r="B31" s="35" t="s">
        <v>424</v>
      </c>
      <c r="C31" s="35" t="s">
        <v>1977</v>
      </c>
      <c r="D31" s="35" t="s">
        <v>1946</v>
      </c>
      <c r="E31" s="35" t="s">
        <v>1947</v>
      </c>
      <c r="F31" s="35" t="s">
        <v>1978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3" t="s">
        <v>1979</v>
      </c>
      <c r="B1" s="67"/>
      <c r="C1" s="67"/>
      <c r="D1" s="67"/>
      <c r="E1" s="67"/>
      <c r="F1" s="67"/>
      <c r="G1" s="67"/>
      <c r="H1" s="67"/>
      <c r="I1" s="67"/>
      <c r="J1" s="67"/>
      <c r="K1" s="67"/>
      <c r="L1" s="67"/>
      <c r="M1" s="67"/>
      <c r="N1" s="67"/>
      <c r="O1" s="67"/>
    </row>
    <row r="2" spans="1:16" ht="31.95" customHeight="1">
      <c r="A2" s="79" t="s">
        <v>1980</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0.61904761904761907</v>
      </c>
      <c r="B5" s="76"/>
      <c r="D5" s="93">
        <f>COUNTIF(O10:O40,"Blocked")</f>
        <v>0</v>
      </c>
      <c r="E5" s="76"/>
      <c r="G5" s="90" t="s">
        <v>1981</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customHeight="1">
      <c r="A10" s="10" t="s">
        <v>1290</v>
      </c>
      <c r="B10" s="10">
        <v>1</v>
      </c>
      <c r="C10" s="10" t="s">
        <v>849</v>
      </c>
      <c r="D10" s="10" t="s">
        <v>1291</v>
      </c>
      <c r="E10" s="10" t="s">
        <v>1292</v>
      </c>
      <c r="F10" s="10" t="s">
        <v>1293</v>
      </c>
      <c r="G10" s="10" t="s">
        <v>880</v>
      </c>
      <c r="H10" s="15">
        <v>1.5</v>
      </c>
      <c r="I10" s="10" t="s">
        <v>201</v>
      </c>
      <c r="J10" s="10" t="s">
        <v>1087</v>
      </c>
      <c r="K10" s="10" t="s">
        <v>1294</v>
      </c>
      <c r="L10" s="10" t="s">
        <v>1295</v>
      </c>
      <c r="M10" s="10" t="s">
        <v>1297</v>
      </c>
      <c r="N10" s="10" t="s">
        <v>1299</v>
      </c>
      <c r="O10" s="10" t="s">
        <v>796</v>
      </c>
      <c r="P10" s="28" t="s">
        <v>1300</v>
      </c>
    </row>
    <row r="11" spans="1:16" ht="110.4" customHeight="1">
      <c r="A11" s="11" t="s">
        <v>1301</v>
      </c>
      <c r="B11" s="11">
        <v>2</v>
      </c>
      <c r="C11" s="11" t="s">
        <v>849</v>
      </c>
      <c r="D11" s="11" t="s">
        <v>1084</v>
      </c>
      <c r="E11" s="11" t="s">
        <v>1302</v>
      </c>
      <c r="F11" s="11" t="s">
        <v>1303</v>
      </c>
      <c r="G11" s="11" t="s">
        <v>880</v>
      </c>
      <c r="H11" s="16">
        <v>1</v>
      </c>
      <c r="I11" s="11" t="s">
        <v>201</v>
      </c>
      <c r="J11" s="11" t="s">
        <v>1087</v>
      </c>
      <c r="K11" s="11" t="s">
        <v>1304</v>
      </c>
      <c r="L11" s="11" t="s">
        <v>1305</v>
      </c>
      <c r="M11" s="11" t="s">
        <v>1307</v>
      </c>
      <c r="N11" s="11" t="s">
        <v>1308</v>
      </c>
      <c r="O11" s="11" t="s">
        <v>796</v>
      </c>
      <c r="P11" s="28" t="s">
        <v>1309</v>
      </c>
    </row>
    <row r="12" spans="1:16" ht="110.4" customHeight="1">
      <c r="A12" s="11" t="s">
        <v>1310</v>
      </c>
      <c r="B12" s="11">
        <v>3</v>
      </c>
      <c r="C12" s="11" t="s">
        <v>849</v>
      </c>
      <c r="D12" s="11" t="s">
        <v>1311</v>
      </c>
      <c r="E12" s="11" t="s">
        <v>1312</v>
      </c>
      <c r="F12" s="11" t="s">
        <v>1313</v>
      </c>
      <c r="G12" s="11" t="s">
        <v>880</v>
      </c>
      <c r="H12" s="16">
        <v>1.25</v>
      </c>
      <c r="I12" s="11" t="s">
        <v>212</v>
      </c>
      <c r="J12" s="11" t="s">
        <v>1273</v>
      </c>
      <c r="K12" s="11" t="s">
        <v>1314</v>
      </c>
      <c r="L12" s="11" t="s">
        <v>1315</v>
      </c>
      <c r="M12" s="11" t="s">
        <v>1317</v>
      </c>
      <c r="N12" s="11" t="s">
        <v>1319</v>
      </c>
      <c r="O12" s="11" t="s">
        <v>796</v>
      </c>
      <c r="P12" s="28" t="s">
        <v>1320</v>
      </c>
    </row>
    <row r="13" spans="1:16" ht="110.4" customHeight="1">
      <c r="A13" s="11" t="s">
        <v>1321</v>
      </c>
      <c r="B13" s="11">
        <v>4</v>
      </c>
      <c r="C13" s="11" t="s">
        <v>849</v>
      </c>
      <c r="D13" s="11" t="s">
        <v>1322</v>
      </c>
      <c r="E13" s="11" t="s">
        <v>1323</v>
      </c>
      <c r="F13" s="11" t="s">
        <v>1324</v>
      </c>
      <c r="G13" s="11" t="s">
        <v>880</v>
      </c>
      <c r="H13" s="16">
        <v>0.75</v>
      </c>
      <c r="I13" s="11" t="s">
        <v>212</v>
      </c>
      <c r="J13" s="11" t="s">
        <v>860</v>
      </c>
      <c r="K13" s="11" t="s">
        <v>1325</v>
      </c>
      <c r="L13" s="11" t="s">
        <v>1326</v>
      </c>
      <c r="M13" s="11" t="s">
        <v>1328</v>
      </c>
      <c r="N13" s="11" t="s">
        <v>1329</v>
      </c>
      <c r="O13" s="11" t="s">
        <v>796</v>
      </c>
      <c r="P13" s="28" t="s">
        <v>1330</v>
      </c>
    </row>
    <row r="14" spans="1:16" ht="110.4" customHeight="1">
      <c r="A14" s="11" t="s">
        <v>1331</v>
      </c>
      <c r="B14" s="11">
        <v>5</v>
      </c>
      <c r="C14" s="11" t="s">
        <v>849</v>
      </c>
      <c r="D14" s="11" t="s">
        <v>1332</v>
      </c>
      <c r="E14" s="11" t="s">
        <v>1333</v>
      </c>
      <c r="F14" s="11" t="s">
        <v>1334</v>
      </c>
      <c r="G14" s="11" t="s">
        <v>880</v>
      </c>
      <c r="H14" s="16">
        <v>1.25</v>
      </c>
      <c r="I14" s="11" t="s">
        <v>212</v>
      </c>
      <c r="J14" s="11" t="s">
        <v>1273</v>
      </c>
      <c r="K14" s="11" t="s">
        <v>1335</v>
      </c>
      <c r="L14" s="11" t="s">
        <v>1336</v>
      </c>
      <c r="M14" s="11" t="s">
        <v>1338</v>
      </c>
      <c r="N14" s="11" t="s">
        <v>1341</v>
      </c>
      <c r="O14" s="11" t="s">
        <v>796</v>
      </c>
      <c r="P14" s="28" t="s">
        <v>1342</v>
      </c>
    </row>
    <row r="15" spans="1:16" ht="110.4" customHeight="1">
      <c r="A15" s="11" t="s">
        <v>1343</v>
      </c>
      <c r="B15" s="11">
        <v>6</v>
      </c>
      <c r="C15" s="11" t="s">
        <v>849</v>
      </c>
      <c r="D15" s="11" t="s">
        <v>1344</v>
      </c>
      <c r="E15" s="11" t="s">
        <v>1345</v>
      </c>
      <c r="F15" s="11" t="s">
        <v>1346</v>
      </c>
      <c r="G15" s="11" t="s">
        <v>880</v>
      </c>
      <c r="H15" s="16">
        <v>1</v>
      </c>
      <c r="I15" s="11" t="s">
        <v>212</v>
      </c>
      <c r="J15" s="11" t="s">
        <v>1347</v>
      </c>
      <c r="K15" s="11" t="s">
        <v>1348</v>
      </c>
      <c r="L15" s="11" t="s">
        <v>1349</v>
      </c>
      <c r="M15" s="11" t="s">
        <v>1351</v>
      </c>
      <c r="N15" s="11" t="s">
        <v>1352</v>
      </c>
      <c r="O15" s="11" t="s">
        <v>796</v>
      </c>
      <c r="P15" s="28" t="s">
        <v>1353</v>
      </c>
    </row>
    <row r="16" spans="1:16" ht="110.4" customHeight="1">
      <c r="A16" s="11" t="s">
        <v>1354</v>
      </c>
      <c r="B16" s="11">
        <v>7</v>
      </c>
      <c r="C16" s="11" t="s">
        <v>849</v>
      </c>
      <c r="D16" s="11" t="s">
        <v>1355</v>
      </c>
      <c r="E16" s="11" t="s">
        <v>1356</v>
      </c>
      <c r="F16" s="11" t="s">
        <v>1357</v>
      </c>
      <c r="G16" s="11" t="s">
        <v>880</v>
      </c>
      <c r="H16" s="16">
        <v>0.75</v>
      </c>
      <c r="I16" s="11" t="s">
        <v>212</v>
      </c>
      <c r="J16" s="11" t="s">
        <v>1358</v>
      </c>
      <c r="K16" s="11" t="s">
        <v>1359</v>
      </c>
      <c r="L16" s="11" t="s">
        <v>1360</v>
      </c>
      <c r="M16" s="11" t="s">
        <v>1362</v>
      </c>
      <c r="N16" s="11" t="s">
        <v>1363</v>
      </c>
      <c r="O16" s="11" t="s">
        <v>796</v>
      </c>
      <c r="P16" s="28" t="s">
        <v>1364</v>
      </c>
    </row>
    <row r="17" spans="1:16" ht="110.4" customHeight="1">
      <c r="A17" s="11" t="s">
        <v>1365</v>
      </c>
      <c r="B17" s="11">
        <v>8</v>
      </c>
      <c r="C17" s="11" t="s">
        <v>849</v>
      </c>
      <c r="D17" s="11" t="s">
        <v>1366</v>
      </c>
      <c r="E17" s="11" t="s">
        <v>1367</v>
      </c>
      <c r="F17" s="11" t="s">
        <v>1368</v>
      </c>
      <c r="G17" s="11" t="s">
        <v>880</v>
      </c>
      <c r="H17" s="16">
        <v>1</v>
      </c>
      <c r="I17" s="11" t="s">
        <v>222</v>
      </c>
      <c r="J17" s="11" t="s">
        <v>1242</v>
      </c>
      <c r="K17" s="11" t="s">
        <v>1369</v>
      </c>
      <c r="L17" s="11" t="s">
        <v>1370</v>
      </c>
      <c r="M17" s="11" t="s">
        <v>1372</v>
      </c>
      <c r="N17" s="11" t="s">
        <v>1374</v>
      </c>
      <c r="O17" s="11" t="s">
        <v>796</v>
      </c>
      <c r="P17" s="28" t="s">
        <v>1375</v>
      </c>
    </row>
    <row r="18" spans="1:16" ht="110.4" customHeight="1">
      <c r="A18" s="11" t="s">
        <v>1376</v>
      </c>
      <c r="B18" s="11">
        <v>9</v>
      </c>
      <c r="C18" s="11" t="s">
        <v>849</v>
      </c>
      <c r="D18" s="11" t="s">
        <v>1377</v>
      </c>
      <c r="E18" s="11" t="s">
        <v>1378</v>
      </c>
      <c r="F18" s="11" t="s">
        <v>1379</v>
      </c>
      <c r="G18" s="11" t="s">
        <v>880</v>
      </c>
      <c r="H18" s="16">
        <v>1</v>
      </c>
      <c r="I18" s="11" t="s">
        <v>212</v>
      </c>
      <c r="J18" s="11" t="s">
        <v>860</v>
      </c>
      <c r="K18" s="11" t="s">
        <v>1380</v>
      </c>
      <c r="L18" s="11" t="s">
        <v>1381</v>
      </c>
      <c r="M18" s="11" t="s">
        <v>1383</v>
      </c>
      <c r="N18" s="11" t="s">
        <v>1386</v>
      </c>
      <c r="O18" s="11" t="s">
        <v>796</v>
      </c>
      <c r="P18" s="28" t="s">
        <v>1387</v>
      </c>
    </row>
    <row r="19" spans="1:16" ht="110.4" customHeight="1">
      <c r="A19" s="11" t="s">
        <v>1388</v>
      </c>
      <c r="B19" s="11">
        <v>10</v>
      </c>
      <c r="C19" s="11" t="s">
        <v>1118</v>
      </c>
      <c r="D19" s="11" t="s">
        <v>1389</v>
      </c>
      <c r="E19" s="11" t="s">
        <v>1390</v>
      </c>
      <c r="F19" s="11" t="s">
        <v>1391</v>
      </c>
      <c r="G19" s="11" t="s">
        <v>880</v>
      </c>
      <c r="H19" s="16">
        <v>0.75</v>
      </c>
      <c r="I19" s="11" t="s">
        <v>201</v>
      </c>
      <c r="J19" s="11" t="s">
        <v>1347</v>
      </c>
      <c r="K19" s="11" t="s">
        <v>1392</v>
      </c>
      <c r="L19" s="11" t="s">
        <v>1393</v>
      </c>
      <c r="M19" s="11" t="s">
        <v>1395</v>
      </c>
      <c r="N19" s="11" t="s">
        <v>1398</v>
      </c>
      <c r="O19" s="11" t="s">
        <v>796</v>
      </c>
      <c r="P19" s="28" t="s">
        <v>1399</v>
      </c>
    </row>
    <row r="20" spans="1:16" ht="193.8" customHeight="1">
      <c r="A20" s="11" t="s">
        <v>238</v>
      </c>
      <c r="B20" s="11">
        <v>11</v>
      </c>
      <c r="C20" s="11" t="s">
        <v>849</v>
      </c>
      <c r="D20" s="11" t="s">
        <v>1400</v>
      </c>
      <c r="E20" s="11" t="s">
        <v>1401</v>
      </c>
      <c r="F20" s="11" t="s">
        <v>1402</v>
      </c>
      <c r="G20" s="11" t="s">
        <v>867</v>
      </c>
      <c r="H20" s="16">
        <v>1</v>
      </c>
      <c r="I20" s="11" t="s">
        <v>232</v>
      </c>
      <c r="J20" s="11" t="s">
        <v>860</v>
      </c>
      <c r="K20" s="11" t="s">
        <v>1403</v>
      </c>
      <c r="L20" s="11" t="s">
        <v>1404</v>
      </c>
      <c r="M20" s="11" t="s">
        <v>1406</v>
      </c>
      <c r="N20" s="11" t="s">
        <v>1408</v>
      </c>
      <c r="O20" s="11" t="s">
        <v>796</v>
      </c>
      <c r="P20" s="28" t="s">
        <v>1409</v>
      </c>
    </row>
    <row r="21" spans="1:16" ht="193.8" customHeight="1">
      <c r="A21" s="11" t="s">
        <v>381</v>
      </c>
      <c r="B21" s="11">
        <v>12</v>
      </c>
      <c r="C21" s="11" t="s">
        <v>849</v>
      </c>
      <c r="D21" s="11" t="s">
        <v>982</v>
      </c>
      <c r="E21" s="11" t="s">
        <v>1410</v>
      </c>
      <c r="F21" s="11" t="s">
        <v>1411</v>
      </c>
      <c r="G21" s="11" t="s">
        <v>853</v>
      </c>
      <c r="H21" s="16">
        <v>0.75</v>
      </c>
      <c r="I21" s="11" t="s">
        <v>375</v>
      </c>
      <c r="J21" s="11" t="s">
        <v>1412</v>
      </c>
      <c r="K21" s="11" t="s">
        <v>1413</v>
      </c>
      <c r="L21" s="11" t="s">
        <v>1414</v>
      </c>
      <c r="M21" s="11" t="s">
        <v>1416</v>
      </c>
      <c r="N21" s="11" t="s">
        <v>1418</v>
      </c>
      <c r="O21" s="11" t="s">
        <v>796</v>
      </c>
      <c r="P21" s="28" t="s">
        <v>1419</v>
      </c>
    </row>
    <row r="22" spans="1:16" ht="82.8" customHeight="1">
      <c r="A22" t="s">
        <v>1420</v>
      </c>
      <c r="B22">
        <v>13</v>
      </c>
      <c r="C22" t="s">
        <v>849</v>
      </c>
      <c r="D22" t="s">
        <v>489</v>
      </c>
      <c r="E22" t="s">
        <v>1421</v>
      </c>
      <c r="F22" t="s">
        <v>1422</v>
      </c>
      <c r="G22" t="s">
        <v>867</v>
      </c>
      <c r="H22">
        <v>1</v>
      </c>
      <c r="I22" t="s">
        <v>424</v>
      </c>
      <c r="J22" t="s">
        <v>860</v>
      </c>
      <c r="K22" t="s">
        <v>1423</v>
      </c>
      <c r="L22" t="s">
        <v>1424</v>
      </c>
      <c r="M22" t="s">
        <v>1425</v>
      </c>
      <c r="N22" t="s">
        <v>1002</v>
      </c>
      <c r="O22" s="11" t="s">
        <v>796</v>
      </c>
      <c r="P22" s="28" t="s">
        <v>1428</v>
      </c>
    </row>
    <row r="23" spans="1:16" ht="24" customHeight="1">
      <c r="A23" s="91"/>
      <c r="B23" s="67"/>
      <c r="C23" s="67"/>
      <c r="D23" s="67"/>
      <c r="E23" s="67"/>
      <c r="F23" s="67"/>
      <c r="G23" s="67"/>
      <c r="H23" s="67"/>
      <c r="I23" s="67"/>
      <c r="J23" s="67"/>
      <c r="K23" s="67"/>
      <c r="L23" s="67"/>
      <c r="M23" s="67"/>
      <c r="N23" s="67"/>
      <c r="O23" s="67"/>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201</v>
      </c>
      <c r="C26" s="22" t="s">
        <v>203</v>
      </c>
      <c r="D26" s="22" t="s">
        <v>204</v>
      </c>
      <c r="E26" s="22" t="s">
        <v>205</v>
      </c>
      <c r="F26" s="22" t="s">
        <v>1982</v>
      </c>
      <c r="G26" s="22" t="s">
        <v>1938</v>
      </c>
    </row>
    <row r="27" spans="1:16" ht="52.05" customHeight="1">
      <c r="A27" s="34">
        <v>2</v>
      </c>
      <c r="B27" s="34" t="s">
        <v>212</v>
      </c>
      <c r="C27" s="34" t="s">
        <v>213</v>
      </c>
      <c r="D27" s="34" t="s">
        <v>214</v>
      </c>
      <c r="E27" s="34" t="s">
        <v>215</v>
      </c>
      <c r="F27" s="34" t="s">
        <v>1983</v>
      </c>
      <c r="G27" s="34" t="s">
        <v>1938</v>
      </c>
    </row>
    <row r="28" spans="1:16" ht="52.05" customHeight="1">
      <c r="A28" s="22">
        <v>3</v>
      </c>
      <c r="B28" s="22" t="s">
        <v>222</v>
      </c>
      <c r="C28" s="22" t="s">
        <v>223</v>
      </c>
      <c r="D28" s="22" t="s">
        <v>224</v>
      </c>
      <c r="E28" s="22" t="s">
        <v>225</v>
      </c>
      <c r="F28" s="22" t="s">
        <v>1984</v>
      </c>
      <c r="G28" s="22" t="s">
        <v>1938</v>
      </c>
    </row>
    <row r="29" spans="1:16" ht="52.05" customHeight="1">
      <c r="A29" s="34">
        <v>4</v>
      </c>
      <c r="B29" s="34" t="s">
        <v>232</v>
      </c>
      <c r="C29" s="34" t="s">
        <v>233</v>
      </c>
      <c r="D29" s="34" t="s">
        <v>234</v>
      </c>
      <c r="E29" s="34" t="s">
        <v>235</v>
      </c>
      <c r="F29" s="34" t="s">
        <v>1985</v>
      </c>
      <c r="G29" s="34" t="s">
        <v>1938</v>
      </c>
    </row>
    <row r="30" spans="1:16" ht="52.05" customHeight="1">
      <c r="A30" s="35">
        <v>5</v>
      </c>
      <c r="B30" s="35" t="s">
        <v>375</v>
      </c>
      <c r="C30" s="35" t="s">
        <v>1942</v>
      </c>
      <c r="D30" s="35" t="s">
        <v>1943</v>
      </c>
      <c r="E30" s="35" t="s">
        <v>1986</v>
      </c>
      <c r="F30" s="35" t="s">
        <v>1416</v>
      </c>
      <c r="G30" s="35" t="s">
        <v>1935</v>
      </c>
    </row>
    <row r="31" spans="1:16" ht="52.05" customHeight="1">
      <c r="A31" s="35">
        <v>6</v>
      </c>
      <c r="B31" s="35" t="s">
        <v>424</v>
      </c>
      <c r="C31" s="35" t="s">
        <v>1987</v>
      </c>
      <c r="D31" s="35" t="s">
        <v>1946</v>
      </c>
      <c r="E31" s="35" t="s">
        <v>1947</v>
      </c>
      <c r="F31" s="35" t="s">
        <v>1988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1989</v>
      </c>
      <c r="B1" s="67"/>
      <c r="C1" s="67"/>
      <c r="D1" s="67"/>
      <c r="E1" s="67"/>
      <c r="F1" s="67"/>
      <c r="G1" s="67"/>
      <c r="H1" s="67"/>
      <c r="I1" s="67"/>
      <c r="J1" s="67"/>
      <c r="K1" s="67"/>
      <c r="L1" s="67"/>
      <c r="M1" s="67"/>
      <c r="N1" s="67"/>
      <c r="O1" s="67"/>
    </row>
    <row r="2" spans="1:16" ht="31.95" customHeight="1">
      <c r="A2" s="79" t="s">
        <v>1990</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0.60869565217391308</v>
      </c>
      <c r="B5" s="76"/>
      <c r="D5" s="93">
        <f>COUNTIF(O10:O40,"Blocked")</f>
        <v>0</v>
      </c>
      <c r="E5" s="76"/>
      <c r="G5" s="90" t="s">
        <v>1991</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249</v>
      </c>
      <c r="B10" s="10">
        <v>1</v>
      </c>
      <c r="C10" s="10" t="s">
        <v>849</v>
      </c>
      <c r="D10" s="10" t="s">
        <v>1429</v>
      </c>
      <c r="E10" s="10" t="s">
        <v>1430</v>
      </c>
      <c r="F10" s="10" t="s">
        <v>1431</v>
      </c>
      <c r="G10" s="10" t="s">
        <v>853</v>
      </c>
      <c r="H10" s="15">
        <v>1</v>
      </c>
      <c r="I10" s="10" t="s">
        <v>242</v>
      </c>
      <c r="J10" s="10" t="s">
        <v>1432</v>
      </c>
      <c r="K10" s="10" t="s">
        <v>1433</v>
      </c>
      <c r="L10" s="10" t="s">
        <v>1434</v>
      </c>
      <c r="M10" s="10" t="s">
        <v>1436</v>
      </c>
      <c r="N10" s="10" t="s">
        <v>1437</v>
      </c>
      <c r="O10" s="10" t="s">
        <v>796</v>
      </c>
      <c r="P10" s="29" t="s">
        <v>1438</v>
      </c>
    </row>
    <row r="11" spans="1:16" ht="409.6" customHeight="1">
      <c r="A11" s="11" t="s">
        <v>1439</v>
      </c>
      <c r="B11" s="11">
        <v>2</v>
      </c>
      <c r="C11" s="11" t="s">
        <v>849</v>
      </c>
      <c r="D11" s="11" t="s">
        <v>1440</v>
      </c>
      <c r="E11" s="11" t="s">
        <v>1441</v>
      </c>
      <c r="F11" s="11" t="s">
        <v>1442</v>
      </c>
      <c r="G11" s="11" t="s">
        <v>880</v>
      </c>
      <c r="H11" s="16">
        <v>1.25</v>
      </c>
      <c r="I11" s="11" t="s">
        <v>253</v>
      </c>
      <c r="J11" s="11" t="s">
        <v>1443</v>
      </c>
      <c r="K11" s="11" t="s">
        <v>1444</v>
      </c>
      <c r="L11" s="11" t="s">
        <v>1445</v>
      </c>
      <c r="M11" s="11" t="s">
        <v>1447</v>
      </c>
      <c r="N11" s="11" t="s">
        <v>1448</v>
      </c>
      <c r="O11" s="11" t="s">
        <v>796</v>
      </c>
      <c r="P11" s="29" t="s">
        <v>1450</v>
      </c>
    </row>
    <row r="12" spans="1:16" ht="193.8" customHeight="1">
      <c r="A12" s="11" t="s">
        <v>1451</v>
      </c>
      <c r="B12" s="11">
        <v>3</v>
      </c>
      <c r="C12" s="11" t="s">
        <v>849</v>
      </c>
      <c r="D12" s="11" t="s">
        <v>1452</v>
      </c>
      <c r="E12" s="11" t="s">
        <v>1453</v>
      </c>
      <c r="F12" s="11" t="s">
        <v>1454</v>
      </c>
      <c r="G12" s="11" t="s">
        <v>880</v>
      </c>
      <c r="H12" s="16">
        <v>1.25</v>
      </c>
      <c r="I12" s="11" t="s">
        <v>253</v>
      </c>
      <c r="J12" s="11" t="s">
        <v>1455</v>
      </c>
      <c r="K12" s="11" t="s">
        <v>1456</v>
      </c>
      <c r="L12" s="11" t="s">
        <v>1457</v>
      </c>
      <c r="M12" s="11" t="s">
        <v>1459</v>
      </c>
      <c r="N12" s="11" t="s">
        <v>1462</v>
      </c>
      <c r="O12" s="11" t="s">
        <v>796</v>
      </c>
      <c r="P12" s="29" t="s">
        <v>1463</v>
      </c>
    </row>
    <row r="13" spans="1:16" ht="193.8" customHeight="1">
      <c r="A13" s="11" t="s">
        <v>1464</v>
      </c>
      <c r="B13" s="11">
        <v>4</v>
      </c>
      <c r="C13" s="11" t="s">
        <v>849</v>
      </c>
      <c r="D13" s="11" t="s">
        <v>1465</v>
      </c>
      <c r="E13" s="11" t="s">
        <v>1466</v>
      </c>
      <c r="F13" s="11" t="s">
        <v>1467</v>
      </c>
      <c r="G13" s="11" t="s">
        <v>880</v>
      </c>
      <c r="H13" s="16">
        <v>1.25</v>
      </c>
      <c r="I13" s="11" t="s">
        <v>253</v>
      </c>
      <c r="J13" s="11" t="s">
        <v>1468</v>
      </c>
      <c r="K13" s="11" t="s">
        <v>1469</v>
      </c>
      <c r="L13" s="11" t="s">
        <v>1470</v>
      </c>
      <c r="M13" s="11" t="s">
        <v>1472</v>
      </c>
      <c r="N13" s="11" t="s">
        <v>1474</v>
      </c>
      <c r="O13" s="11" t="s">
        <v>796</v>
      </c>
      <c r="P13" s="29" t="s">
        <v>1475</v>
      </c>
    </row>
    <row r="14" spans="1:16" ht="110.4" customHeight="1">
      <c r="A14" s="11" t="s">
        <v>1476</v>
      </c>
      <c r="B14" s="11">
        <v>5</v>
      </c>
      <c r="C14" s="11" t="s">
        <v>849</v>
      </c>
      <c r="D14" s="11" t="s">
        <v>1477</v>
      </c>
      <c r="E14" s="11" t="s">
        <v>1478</v>
      </c>
      <c r="F14" s="11" t="s">
        <v>1479</v>
      </c>
      <c r="G14" s="11" t="s">
        <v>880</v>
      </c>
      <c r="H14" s="16">
        <v>1.5</v>
      </c>
      <c r="I14" s="11" t="s">
        <v>253</v>
      </c>
      <c r="J14" s="11" t="s">
        <v>1480</v>
      </c>
      <c r="K14" s="11" t="s">
        <v>1481</v>
      </c>
      <c r="L14" s="11" t="s">
        <v>1482</v>
      </c>
      <c r="M14" s="11" t="s">
        <v>1484</v>
      </c>
      <c r="N14" s="11" t="s">
        <v>1487</v>
      </c>
      <c r="O14" s="11" t="s">
        <v>796</v>
      </c>
      <c r="P14" s="29" t="s">
        <v>1488</v>
      </c>
    </row>
    <row r="15" spans="1:16" ht="193.8" customHeight="1">
      <c r="A15" s="11" t="s">
        <v>280</v>
      </c>
      <c r="B15" s="11">
        <v>6</v>
      </c>
      <c r="C15" s="11" t="s">
        <v>849</v>
      </c>
      <c r="D15" s="11" t="s">
        <v>1489</v>
      </c>
      <c r="E15" s="11" t="s">
        <v>1490</v>
      </c>
      <c r="F15" s="11" t="s">
        <v>1491</v>
      </c>
      <c r="G15" s="11" t="s">
        <v>880</v>
      </c>
      <c r="H15" s="16">
        <v>1</v>
      </c>
      <c r="I15" s="11" t="s">
        <v>274</v>
      </c>
      <c r="J15" s="11" t="s">
        <v>1492</v>
      </c>
      <c r="K15" s="11" t="s">
        <v>1493</v>
      </c>
      <c r="L15" s="11" t="s">
        <v>1494</v>
      </c>
      <c r="M15" s="11" t="s">
        <v>1496</v>
      </c>
      <c r="N15" s="11" t="s">
        <v>1499</v>
      </c>
      <c r="O15" s="11" t="s">
        <v>796</v>
      </c>
      <c r="P15" s="29" t="s">
        <v>1500</v>
      </c>
    </row>
    <row r="16" spans="1:16" ht="124.2" customHeight="1">
      <c r="A16" s="11" t="s">
        <v>1501</v>
      </c>
      <c r="B16" s="11">
        <v>7</v>
      </c>
      <c r="C16" s="11" t="s">
        <v>849</v>
      </c>
      <c r="D16" s="11" t="s">
        <v>1502</v>
      </c>
      <c r="E16" s="11" t="s">
        <v>1503</v>
      </c>
      <c r="F16" s="11" t="s">
        <v>1504</v>
      </c>
      <c r="G16" s="11" t="s">
        <v>880</v>
      </c>
      <c r="H16" s="16">
        <v>1.5</v>
      </c>
      <c r="I16" s="11" t="s">
        <v>264</v>
      </c>
      <c r="J16" s="11" t="s">
        <v>1505</v>
      </c>
      <c r="K16" s="11" t="s">
        <v>1506</v>
      </c>
      <c r="L16" s="11" t="s">
        <v>1507</v>
      </c>
      <c r="M16" s="11" t="s">
        <v>1509</v>
      </c>
      <c r="N16" s="11" t="s">
        <v>1511</v>
      </c>
      <c r="O16" s="11" t="s">
        <v>796</v>
      </c>
      <c r="P16" s="29" t="s">
        <v>1512</v>
      </c>
    </row>
    <row r="17" spans="1:16" ht="193.8" customHeight="1">
      <c r="A17" s="11" t="s">
        <v>1513</v>
      </c>
      <c r="B17" s="11">
        <v>8</v>
      </c>
      <c r="C17" s="11" t="s">
        <v>849</v>
      </c>
      <c r="D17" s="11" t="s">
        <v>1514</v>
      </c>
      <c r="E17" s="11" t="s">
        <v>1515</v>
      </c>
      <c r="F17" s="11" t="s">
        <v>1516</v>
      </c>
      <c r="G17" s="11" t="s">
        <v>880</v>
      </c>
      <c r="H17" s="16">
        <v>1</v>
      </c>
      <c r="I17" s="11" t="s">
        <v>264</v>
      </c>
      <c r="J17" s="11" t="s">
        <v>860</v>
      </c>
      <c r="K17" s="11" t="s">
        <v>1517</v>
      </c>
      <c r="L17" s="11" t="s">
        <v>1518</v>
      </c>
      <c r="M17" s="11" t="s">
        <v>1520</v>
      </c>
      <c r="N17" s="11" t="s">
        <v>1521</v>
      </c>
      <c r="O17" s="11" t="s">
        <v>796</v>
      </c>
      <c r="P17" s="29" t="s">
        <v>1522</v>
      </c>
    </row>
    <row r="18" spans="1:16" ht="110.4" customHeight="1">
      <c r="A18" s="11" t="s">
        <v>1523</v>
      </c>
      <c r="B18" s="11">
        <v>9</v>
      </c>
      <c r="C18" s="11" t="s">
        <v>849</v>
      </c>
      <c r="D18" s="11" t="s">
        <v>1524</v>
      </c>
      <c r="E18" s="11" t="s">
        <v>1525</v>
      </c>
      <c r="F18" s="11" t="s">
        <v>1526</v>
      </c>
      <c r="G18" s="11" t="s">
        <v>867</v>
      </c>
      <c r="H18" s="16">
        <v>1</v>
      </c>
      <c r="I18" s="11" t="s">
        <v>284</v>
      </c>
      <c r="J18" s="11" t="s">
        <v>1347</v>
      </c>
      <c r="K18" s="11" t="s">
        <v>1527</v>
      </c>
      <c r="L18" s="11" t="s">
        <v>1528</v>
      </c>
      <c r="M18" s="11" t="s">
        <v>1530</v>
      </c>
      <c r="N18" s="11" t="s">
        <v>1532</v>
      </c>
      <c r="O18" s="11" t="s">
        <v>796</v>
      </c>
      <c r="P18" s="29" t="s">
        <v>1533</v>
      </c>
    </row>
    <row r="19" spans="1:16" ht="124.2" customHeight="1">
      <c r="A19" s="11" t="s">
        <v>1534</v>
      </c>
      <c r="B19" s="11">
        <v>10</v>
      </c>
      <c r="C19" s="11" t="s">
        <v>849</v>
      </c>
      <c r="D19" s="11" t="s">
        <v>1535</v>
      </c>
      <c r="E19" s="11" t="s">
        <v>1536</v>
      </c>
      <c r="F19" s="11" t="s">
        <v>1537</v>
      </c>
      <c r="G19" s="11" t="s">
        <v>853</v>
      </c>
      <c r="H19" s="16">
        <v>1.5</v>
      </c>
      <c r="I19" s="11" t="s">
        <v>284</v>
      </c>
      <c r="J19" s="11" t="s">
        <v>1110</v>
      </c>
      <c r="K19" s="11" t="s">
        <v>1538</v>
      </c>
      <c r="L19" s="11" t="s">
        <v>1539</v>
      </c>
      <c r="M19" s="11" t="s">
        <v>1541</v>
      </c>
      <c r="N19" s="11" t="s">
        <v>1542</v>
      </c>
      <c r="O19" s="11" t="s">
        <v>796</v>
      </c>
      <c r="P19" s="29" t="s">
        <v>1543</v>
      </c>
    </row>
    <row r="20" spans="1:16" ht="110.4" customHeight="1">
      <c r="A20" s="11" t="s">
        <v>1544</v>
      </c>
      <c r="B20" s="11">
        <v>11</v>
      </c>
      <c r="C20" s="11" t="s">
        <v>849</v>
      </c>
      <c r="D20" s="11" t="s">
        <v>1545</v>
      </c>
      <c r="E20" s="11" t="s">
        <v>1546</v>
      </c>
      <c r="F20" s="11" t="s">
        <v>1547</v>
      </c>
      <c r="G20" s="11" t="s">
        <v>867</v>
      </c>
      <c r="H20" s="16">
        <v>0.75</v>
      </c>
      <c r="I20" s="11" t="s">
        <v>284</v>
      </c>
      <c r="J20" s="11" t="s">
        <v>1110</v>
      </c>
      <c r="K20" s="11" t="s">
        <v>1548</v>
      </c>
      <c r="L20" s="11" t="s">
        <v>1549</v>
      </c>
      <c r="M20" s="11" t="s">
        <v>1551</v>
      </c>
      <c r="N20" s="11" t="s">
        <v>1553</v>
      </c>
      <c r="O20" s="11" t="s">
        <v>796</v>
      </c>
      <c r="P20" s="29" t="s">
        <v>1554</v>
      </c>
    </row>
    <row r="21" spans="1:16" ht="193.8" customHeight="1">
      <c r="A21" s="11" t="s">
        <v>1555</v>
      </c>
      <c r="B21" s="11">
        <v>12</v>
      </c>
      <c r="C21" s="11" t="s">
        <v>849</v>
      </c>
      <c r="D21" s="11" t="s">
        <v>1556</v>
      </c>
      <c r="E21" s="11" t="s">
        <v>1557</v>
      </c>
      <c r="F21" s="11" t="s">
        <v>1558</v>
      </c>
      <c r="G21" s="11" t="s">
        <v>867</v>
      </c>
      <c r="H21" s="16">
        <v>1</v>
      </c>
      <c r="I21" s="11" t="s">
        <v>284</v>
      </c>
      <c r="J21" s="11" t="s">
        <v>974</v>
      </c>
      <c r="K21" s="11" t="s">
        <v>1559</v>
      </c>
      <c r="L21" s="11" t="s">
        <v>1560</v>
      </c>
      <c r="M21" s="11" t="s">
        <v>1562</v>
      </c>
      <c r="N21" s="11" t="s">
        <v>1563</v>
      </c>
      <c r="O21" s="11" t="s">
        <v>796</v>
      </c>
      <c r="P21" s="29" t="s">
        <v>1564</v>
      </c>
    </row>
    <row r="22" spans="1:16" ht="110.4" customHeight="1">
      <c r="A22" s="11" t="s">
        <v>391</v>
      </c>
      <c r="B22" s="11">
        <v>13</v>
      </c>
      <c r="C22" s="11" t="s">
        <v>849</v>
      </c>
      <c r="D22" s="11" t="s">
        <v>982</v>
      </c>
      <c r="E22" s="11" t="s">
        <v>1565</v>
      </c>
      <c r="F22" s="11" t="s">
        <v>1566</v>
      </c>
      <c r="G22" s="11" t="s">
        <v>853</v>
      </c>
      <c r="H22" s="16">
        <v>0.75</v>
      </c>
      <c r="I22" s="11" t="s">
        <v>385</v>
      </c>
      <c r="J22" s="11" t="s">
        <v>1567</v>
      </c>
      <c r="K22" s="11" t="s">
        <v>1568</v>
      </c>
      <c r="L22" s="11" t="s">
        <v>1569</v>
      </c>
      <c r="M22" s="11" t="s">
        <v>1571</v>
      </c>
      <c r="N22" s="11" t="s">
        <v>1573</v>
      </c>
      <c r="O22" s="11" t="s">
        <v>796</v>
      </c>
      <c r="P22" s="29" t="s">
        <v>1574</v>
      </c>
    </row>
    <row r="23" spans="1:16" ht="24" customHeight="1">
      <c r="A23" s="24" t="s">
        <v>1575</v>
      </c>
      <c r="B23" s="24">
        <v>14</v>
      </c>
      <c r="C23" s="24" t="s">
        <v>849</v>
      </c>
      <c r="D23" s="24" t="s">
        <v>489</v>
      </c>
      <c r="E23" s="24" t="s">
        <v>1576</v>
      </c>
      <c r="F23" s="24" t="s">
        <v>1577</v>
      </c>
      <c r="G23" s="24" t="s">
        <v>867</v>
      </c>
      <c r="H23">
        <v>1</v>
      </c>
      <c r="I23" t="s">
        <v>424</v>
      </c>
      <c r="J23" t="s">
        <v>860</v>
      </c>
      <c r="K23" t="s">
        <v>1578</v>
      </c>
      <c r="L23" t="s">
        <v>1579</v>
      </c>
      <c r="M23" t="s">
        <v>1580</v>
      </c>
      <c r="N23" t="s">
        <v>1002</v>
      </c>
      <c r="O23" s="11" t="s">
        <v>796</v>
      </c>
      <c r="P23" s="29" t="s">
        <v>1583</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242</v>
      </c>
      <c r="C27" s="34" t="s">
        <v>244</v>
      </c>
      <c r="D27" s="34" t="s">
        <v>245</v>
      </c>
      <c r="E27" s="34" t="s">
        <v>246</v>
      </c>
      <c r="F27" s="34" t="s">
        <v>1992</v>
      </c>
      <c r="G27" s="34" t="s">
        <v>1935</v>
      </c>
    </row>
    <row r="28" spans="1:16" ht="52.05" customHeight="1">
      <c r="A28" s="22">
        <v>2</v>
      </c>
      <c r="B28" s="22" t="s">
        <v>253</v>
      </c>
      <c r="C28" s="22" t="s">
        <v>1993</v>
      </c>
      <c r="D28" s="22" t="s">
        <v>1994</v>
      </c>
      <c r="E28" s="22" t="s">
        <v>1995</v>
      </c>
      <c r="F28" s="22" t="s">
        <v>1996</v>
      </c>
      <c r="G28" s="22" t="s">
        <v>1938</v>
      </c>
    </row>
    <row r="29" spans="1:16" ht="52.05" customHeight="1">
      <c r="A29" s="34">
        <v>3</v>
      </c>
      <c r="B29" s="34" t="s">
        <v>264</v>
      </c>
      <c r="C29" s="34" t="s">
        <v>265</v>
      </c>
      <c r="D29" s="34" t="s">
        <v>266</v>
      </c>
      <c r="E29" s="34" t="s">
        <v>267</v>
      </c>
      <c r="F29" s="34" t="s">
        <v>1997</v>
      </c>
      <c r="G29" s="34" t="s">
        <v>1938</v>
      </c>
    </row>
    <row r="30" spans="1:16" ht="52.05" customHeight="1">
      <c r="A30" s="22">
        <v>4</v>
      </c>
      <c r="B30" s="22" t="s">
        <v>274</v>
      </c>
      <c r="C30" s="22" t="s">
        <v>275</v>
      </c>
      <c r="D30" s="22" t="s">
        <v>276</v>
      </c>
      <c r="E30" s="22" t="s">
        <v>277</v>
      </c>
      <c r="F30" s="22" t="s">
        <v>1998</v>
      </c>
      <c r="G30" s="22" t="s">
        <v>1938</v>
      </c>
    </row>
    <row r="31" spans="1:16" ht="52.05" customHeight="1">
      <c r="A31" s="35">
        <v>5</v>
      </c>
      <c r="B31" s="35" t="s">
        <v>284</v>
      </c>
      <c r="C31" s="35" t="s">
        <v>285</v>
      </c>
      <c r="D31" s="35" t="s">
        <v>286</v>
      </c>
      <c r="E31" s="35" t="s">
        <v>287</v>
      </c>
      <c r="F31" s="35" t="s">
        <v>1999</v>
      </c>
      <c r="G31" s="35" t="s">
        <v>1938</v>
      </c>
    </row>
    <row r="32" spans="1:16" ht="52.05" customHeight="1">
      <c r="A32" s="35">
        <v>6</v>
      </c>
      <c r="B32" s="35" t="s">
        <v>385</v>
      </c>
      <c r="C32" s="35" t="s">
        <v>1942</v>
      </c>
      <c r="D32" s="35" t="s">
        <v>1943</v>
      </c>
      <c r="E32" s="35" t="s">
        <v>2000</v>
      </c>
      <c r="F32" s="35" t="s">
        <v>1571</v>
      </c>
      <c r="G32" s="35" t="s">
        <v>1935</v>
      </c>
    </row>
    <row r="33" spans="1:7" ht="52.05" customHeight="1">
      <c r="A33" s="35">
        <v>7</v>
      </c>
      <c r="B33" s="35" t="s">
        <v>424</v>
      </c>
      <c r="C33" s="35" t="s">
        <v>2001</v>
      </c>
      <c r="D33" s="35" t="s">
        <v>1946</v>
      </c>
      <c r="E33" s="35" t="s">
        <v>1947</v>
      </c>
      <c r="F33" s="35" t="s">
        <v>2002</v>
      </c>
      <c r="G33"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2003</v>
      </c>
      <c r="B1" s="67"/>
      <c r="C1" s="67"/>
      <c r="D1" s="67"/>
      <c r="E1" s="67"/>
      <c r="F1" s="67"/>
      <c r="G1" s="67"/>
      <c r="H1" s="67"/>
      <c r="I1" s="67"/>
      <c r="J1" s="67"/>
      <c r="K1" s="67"/>
      <c r="L1" s="67"/>
      <c r="M1" s="67"/>
      <c r="N1" s="67"/>
      <c r="O1" s="67"/>
    </row>
    <row r="2" spans="1:16" ht="31.95" customHeight="1">
      <c r="A2" s="79" t="s">
        <v>2004</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0.7</v>
      </c>
      <c r="B5" s="76"/>
      <c r="D5" s="93">
        <f>COUNTIF(O10:O40,"Blocked")</f>
        <v>0</v>
      </c>
      <c r="E5" s="76"/>
      <c r="G5" s="90" t="s">
        <v>2005</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1584</v>
      </c>
      <c r="B10" s="10">
        <v>1</v>
      </c>
      <c r="C10" s="10" t="s">
        <v>849</v>
      </c>
      <c r="D10" s="10" t="s">
        <v>1585</v>
      </c>
      <c r="E10" s="10" t="s">
        <v>1586</v>
      </c>
      <c r="F10" s="10" t="s">
        <v>1587</v>
      </c>
      <c r="G10" s="10" t="s">
        <v>867</v>
      </c>
      <c r="H10" s="15">
        <v>0.75</v>
      </c>
      <c r="I10" s="10" t="s">
        <v>264</v>
      </c>
      <c r="J10" s="10" t="s">
        <v>1588</v>
      </c>
      <c r="K10" s="10" t="s">
        <v>1589</v>
      </c>
      <c r="L10" s="10" t="s">
        <v>1590</v>
      </c>
      <c r="M10" s="10" t="s">
        <v>1592</v>
      </c>
      <c r="N10" s="10" t="s">
        <v>1594</v>
      </c>
      <c r="O10" s="11" t="s">
        <v>796</v>
      </c>
      <c r="P10" s="29" t="s">
        <v>1595</v>
      </c>
    </row>
    <row r="11" spans="1:16" ht="124.2" customHeight="1">
      <c r="A11" s="11" t="s">
        <v>1596</v>
      </c>
      <c r="B11" s="11">
        <v>2</v>
      </c>
      <c r="C11" s="11" t="s">
        <v>849</v>
      </c>
      <c r="D11" s="11" t="s">
        <v>1597</v>
      </c>
      <c r="E11" s="11" t="s">
        <v>1598</v>
      </c>
      <c r="F11" s="11" t="s">
        <v>1599</v>
      </c>
      <c r="G11" s="11" t="s">
        <v>880</v>
      </c>
      <c r="H11" s="16">
        <v>1.5</v>
      </c>
      <c r="I11" s="11" t="s">
        <v>294</v>
      </c>
      <c r="J11" s="11" t="s">
        <v>1588</v>
      </c>
      <c r="K11" s="11" t="s">
        <v>1600</v>
      </c>
      <c r="L11" s="11" t="s">
        <v>1601</v>
      </c>
      <c r="M11" s="11" t="s">
        <v>1603</v>
      </c>
      <c r="N11" s="11" t="s">
        <v>1605</v>
      </c>
      <c r="O11" s="11" t="s">
        <v>796</v>
      </c>
      <c r="P11" s="29" t="s">
        <v>1606</v>
      </c>
    </row>
    <row r="12" spans="1:16" ht="110.4" customHeight="1">
      <c r="A12" s="11" t="s">
        <v>1607</v>
      </c>
      <c r="B12" s="11">
        <v>3</v>
      </c>
      <c r="C12" s="11" t="s">
        <v>849</v>
      </c>
      <c r="D12" s="11" t="s">
        <v>1608</v>
      </c>
      <c r="E12" s="11" t="s">
        <v>1609</v>
      </c>
      <c r="F12" s="11" t="s">
        <v>1610</v>
      </c>
      <c r="G12" s="11" t="s">
        <v>880</v>
      </c>
      <c r="H12" s="16">
        <v>1</v>
      </c>
      <c r="I12" s="11" t="s">
        <v>294</v>
      </c>
      <c r="J12" s="11" t="s">
        <v>1611</v>
      </c>
      <c r="K12" s="11" t="s">
        <v>1612</v>
      </c>
      <c r="L12" s="11" t="s">
        <v>1613</v>
      </c>
      <c r="M12" s="11" t="s">
        <v>1615</v>
      </c>
      <c r="N12" s="11" t="s">
        <v>1617</v>
      </c>
      <c r="O12" s="11" t="s">
        <v>796</v>
      </c>
      <c r="P12" s="29" t="s">
        <v>1618</v>
      </c>
    </row>
    <row r="13" spans="1:16" ht="110.4" customHeight="1">
      <c r="A13" s="11" t="s">
        <v>1619</v>
      </c>
      <c r="B13" s="11">
        <v>4</v>
      </c>
      <c r="C13" s="11" t="s">
        <v>849</v>
      </c>
      <c r="D13" s="11" t="s">
        <v>1620</v>
      </c>
      <c r="E13" s="11" t="s">
        <v>1621</v>
      </c>
      <c r="F13" s="11" t="s">
        <v>1622</v>
      </c>
      <c r="G13" s="11" t="s">
        <v>880</v>
      </c>
      <c r="H13" s="16">
        <v>1</v>
      </c>
      <c r="I13" s="11" t="s">
        <v>294</v>
      </c>
      <c r="J13" s="11" t="s">
        <v>1623</v>
      </c>
      <c r="K13" s="11" t="s">
        <v>1624</v>
      </c>
      <c r="L13" s="11" t="s">
        <v>1625</v>
      </c>
      <c r="M13" s="11" t="s">
        <v>1627</v>
      </c>
      <c r="N13" s="11" t="s">
        <v>1629</v>
      </c>
      <c r="O13" s="11" t="s">
        <v>796</v>
      </c>
      <c r="P13" s="29" t="s">
        <v>1630</v>
      </c>
    </row>
    <row r="14" spans="1:16" ht="110.4" customHeight="1">
      <c r="A14" s="11" t="s">
        <v>1631</v>
      </c>
      <c r="B14" s="11">
        <v>5</v>
      </c>
      <c r="C14" s="11" t="s">
        <v>849</v>
      </c>
      <c r="D14" s="11" t="s">
        <v>1632</v>
      </c>
      <c r="E14" s="11" t="s">
        <v>1633</v>
      </c>
      <c r="F14" s="11" t="s">
        <v>1634</v>
      </c>
      <c r="G14" s="11" t="s">
        <v>880</v>
      </c>
      <c r="H14" s="16">
        <v>1</v>
      </c>
      <c r="I14" s="11" t="s">
        <v>294</v>
      </c>
      <c r="J14" s="11" t="s">
        <v>1254</v>
      </c>
      <c r="K14" s="11" t="s">
        <v>1635</v>
      </c>
      <c r="L14" s="11" t="s">
        <v>1601</v>
      </c>
      <c r="M14" s="11" t="s">
        <v>1637</v>
      </c>
      <c r="N14" s="11" t="s">
        <v>1638</v>
      </c>
      <c r="O14" s="11" t="s">
        <v>796</v>
      </c>
      <c r="P14" s="29" t="s">
        <v>1639</v>
      </c>
    </row>
    <row r="15" spans="1:16" ht="124.2" customHeight="1">
      <c r="A15" s="11" t="s">
        <v>1640</v>
      </c>
      <c r="B15" s="11">
        <v>6</v>
      </c>
      <c r="C15" s="11" t="s">
        <v>849</v>
      </c>
      <c r="D15" s="11" t="s">
        <v>1641</v>
      </c>
      <c r="E15" s="11" t="s">
        <v>1642</v>
      </c>
      <c r="F15" s="11" t="s">
        <v>1643</v>
      </c>
      <c r="G15" s="11" t="s">
        <v>880</v>
      </c>
      <c r="H15" s="16">
        <v>1.25</v>
      </c>
      <c r="I15" s="11" t="s">
        <v>305</v>
      </c>
      <c r="J15" s="11" t="s">
        <v>1242</v>
      </c>
      <c r="K15" s="11" t="s">
        <v>1644</v>
      </c>
      <c r="L15" s="11" t="s">
        <v>1370</v>
      </c>
      <c r="M15" s="11" t="s">
        <v>1646</v>
      </c>
      <c r="N15" s="11" t="s">
        <v>1648</v>
      </c>
      <c r="O15" s="11" t="s">
        <v>796</v>
      </c>
      <c r="P15" s="29" t="s">
        <v>1649</v>
      </c>
    </row>
    <row r="16" spans="1:16" ht="110.4" customHeight="1">
      <c r="A16" s="11" t="s">
        <v>1650</v>
      </c>
      <c r="B16" s="11">
        <v>7</v>
      </c>
      <c r="C16" s="11" t="s">
        <v>849</v>
      </c>
      <c r="D16" s="11" t="s">
        <v>1651</v>
      </c>
      <c r="E16" s="11" t="s">
        <v>1652</v>
      </c>
      <c r="F16" s="11" t="s">
        <v>1653</v>
      </c>
      <c r="G16" s="11" t="s">
        <v>867</v>
      </c>
      <c r="H16" s="16">
        <v>1</v>
      </c>
      <c r="I16" s="11" t="s">
        <v>305</v>
      </c>
      <c r="J16" s="11" t="s">
        <v>1654</v>
      </c>
      <c r="K16" s="11" t="s">
        <v>1655</v>
      </c>
      <c r="L16" s="11" t="s">
        <v>1656</v>
      </c>
      <c r="M16" s="11" t="s">
        <v>1658</v>
      </c>
      <c r="N16" s="11" t="s">
        <v>1659</v>
      </c>
      <c r="O16" s="11" t="s">
        <v>796</v>
      </c>
      <c r="P16" s="29" t="s">
        <v>1660</v>
      </c>
    </row>
    <row r="17" spans="1:16" ht="110.4" customHeight="1">
      <c r="A17" s="11" t="s">
        <v>1661</v>
      </c>
      <c r="B17" s="11">
        <v>8</v>
      </c>
      <c r="C17" s="11" t="s">
        <v>849</v>
      </c>
      <c r="D17" s="11" t="s">
        <v>1662</v>
      </c>
      <c r="E17" s="11" t="s">
        <v>1663</v>
      </c>
      <c r="F17" s="11" t="s">
        <v>1664</v>
      </c>
      <c r="G17" s="11" t="s">
        <v>1665</v>
      </c>
      <c r="H17" s="16">
        <v>1</v>
      </c>
      <c r="I17" s="11" t="s">
        <v>305</v>
      </c>
      <c r="J17" s="11" t="s">
        <v>1242</v>
      </c>
      <c r="K17" s="11" t="s">
        <v>1666</v>
      </c>
      <c r="L17" s="11" t="s">
        <v>1667</v>
      </c>
      <c r="M17" s="11" t="s">
        <v>1669</v>
      </c>
      <c r="N17" s="11" t="s">
        <v>1672</v>
      </c>
      <c r="O17" s="11" t="s">
        <v>796</v>
      </c>
      <c r="P17" s="29" t="s">
        <v>1673</v>
      </c>
    </row>
    <row r="18" spans="1:16" ht="110.4" customHeight="1">
      <c r="A18" s="11" t="s">
        <v>1674</v>
      </c>
      <c r="B18" s="11">
        <v>9</v>
      </c>
      <c r="C18" s="11" t="s">
        <v>849</v>
      </c>
      <c r="D18" s="11" t="s">
        <v>1675</v>
      </c>
      <c r="E18" s="11" t="s">
        <v>1676</v>
      </c>
      <c r="F18" s="11" t="s">
        <v>1677</v>
      </c>
      <c r="G18" s="11" t="s">
        <v>867</v>
      </c>
      <c r="H18" s="16">
        <v>1</v>
      </c>
      <c r="I18" s="11" t="s">
        <v>305</v>
      </c>
      <c r="J18" s="11" t="s">
        <v>1678</v>
      </c>
      <c r="K18" s="11" t="s">
        <v>1679</v>
      </c>
      <c r="L18" s="11" t="s">
        <v>1680</v>
      </c>
      <c r="M18" s="11" t="s">
        <v>1682</v>
      </c>
      <c r="N18" s="11" t="s">
        <v>1684</v>
      </c>
      <c r="O18" s="11" t="s">
        <v>796</v>
      </c>
      <c r="P18" s="29" t="s">
        <v>1685</v>
      </c>
    </row>
    <row r="19" spans="1:16" ht="124.2" customHeight="1">
      <c r="A19" s="11" t="s">
        <v>1686</v>
      </c>
      <c r="B19" s="11">
        <v>10</v>
      </c>
      <c r="C19" s="11" t="s">
        <v>849</v>
      </c>
      <c r="D19" s="11" t="s">
        <v>1687</v>
      </c>
      <c r="E19" s="11" t="s">
        <v>1688</v>
      </c>
      <c r="F19" s="11" t="s">
        <v>1689</v>
      </c>
      <c r="G19" s="11" t="s">
        <v>867</v>
      </c>
      <c r="H19" s="16">
        <v>1.25</v>
      </c>
      <c r="I19" s="11" t="s">
        <v>318</v>
      </c>
      <c r="J19" s="11" t="s">
        <v>1220</v>
      </c>
      <c r="K19" s="11" t="s">
        <v>1690</v>
      </c>
      <c r="L19" s="11" t="s">
        <v>1691</v>
      </c>
      <c r="M19" s="11" t="s">
        <v>1693</v>
      </c>
      <c r="N19" s="11" t="s">
        <v>1695</v>
      </c>
      <c r="O19" s="11" t="s">
        <v>796</v>
      </c>
      <c r="P19" s="29" t="s">
        <v>1696</v>
      </c>
    </row>
    <row r="20" spans="1:16" ht="193.8" customHeight="1">
      <c r="A20" s="11" t="s">
        <v>1697</v>
      </c>
      <c r="B20" s="11">
        <v>11</v>
      </c>
      <c r="C20" s="11" t="s">
        <v>849</v>
      </c>
      <c r="D20" s="11" t="s">
        <v>1698</v>
      </c>
      <c r="E20" s="11" t="s">
        <v>1699</v>
      </c>
      <c r="F20" s="11" t="s">
        <v>1700</v>
      </c>
      <c r="G20" s="11" t="s">
        <v>853</v>
      </c>
      <c r="H20" s="16">
        <v>0.75</v>
      </c>
      <c r="I20" s="11" t="s">
        <v>318</v>
      </c>
      <c r="J20" s="11" t="s">
        <v>1110</v>
      </c>
      <c r="K20" s="11" t="s">
        <v>1701</v>
      </c>
      <c r="L20" s="11" t="s">
        <v>1702</v>
      </c>
      <c r="M20" s="11" t="s">
        <v>1704</v>
      </c>
      <c r="N20" s="11" t="s">
        <v>1705</v>
      </c>
      <c r="O20" s="11" t="s">
        <v>796</v>
      </c>
      <c r="P20" s="29" t="s">
        <v>1706</v>
      </c>
    </row>
    <row r="21" spans="1:16" ht="110.4" customHeight="1">
      <c r="A21" s="11" t="s">
        <v>1707</v>
      </c>
      <c r="B21" s="11">
        <v>12</v>
      </c>
      <c r="C21" s="11" t="s">
        <v>849</v>
      </c>
      <c r="D21" s="11" t="s">
        <v>1708</v>
      </c>
      <c r="E21" s="11" t="s">
        <v>1709</v>
      </c>
      <c r="F21" s="11" t="s">
        <v>1710</v>
      </c>
      <c r="G21" s="11" t="s">
        <v>853</v>
      </c>
      <c r="H21" s="16">
        <v>1.25</v>
      </c>
      <c r="I21" s="11" t="s">
        <v>284</v>
      </c>
      <c r="J21" s="11" t="s">
        <v>962</v>
      </c>
      <c r="K21" s="11" t="s">
        <v>1711</v>
      </c>
      <c r="L21" s="11" t="s">
        <v>1712</v>
      </c>
      <c r="M21" s="11" t="s">
        <v>1714</v>
      </c>
      <c r="N21" s="11" t="s">
        <v>1716</v>
      </c>
      <c r="O21" s="11" t="s">
        <v>796</v>
      </c>
      <c r="P21" s="29" t="s">
        <v>1717</v>
      </c>
    </row>
    <row r="22" spans="1:16" ht="124.2" customHeight="1">
      <c r="A22" s="11" t="s">
        <v>1718</v>
      </c>
      <c r="B22" s="11">
        <v>13</v>
      </c>
      <c r="C22" s="11" t="s">
        <v>849</v>
      </c>
      <c r="D22" s="11" t="s">
        <v>1719</v>
      </c>
      <c r="E22" s="11" t="s">
        <v>1720</v>
      </c>
      <c r="F22" s="11" t="s">
        <v>1721</v>
      </c>
      <c r="G22" s="11" t="s">
        <v>853</v>
      </c>
      <c r="H22" s="16">
        <v>1</v>
      </c>
      <c r="I22" s="11" t="s">
        <v>318</v>
      </c>
      <c r="J22" s="11" t="s">
        <v>860</v>
      </c>
      <c r="K22" s="11" t="s">
        <v>1722</v>
      </c>
      <c r="L22" s="11" t="s">
        <v>1723</v>
      </c>
      <c r="M22" s="11" t="s">
        <v>1725</v>
      </c>
      <c r="N22" s="11" t="s">
        <v>1727</v>
      </c>
      <c r="O22" s="11" t="s">
        <v>796</v>
      </c>
      <c r="P22" s="29" t="s">
        <v>1728</v>
      </c>
    </row>
    <row r="23" spans="1:16" ht="24" customHeight="1">
      <c r="A23" s="24" t="s">
        <v>1729</v>
      </c>
      <c r="B23" s="24">
        <v>14</v>
      </c>
      <c r="C23" s="24" t="s">
        <v>849</v>
      </c>
      <c r="D23" s="24" t="s">
        <v>489</v>
      </c>
      <c r="E23" s="24" t="s">
        <v>1730</v>
      </c>
      <c r="F23" s="24" t="s">
        <v>1731</v>
      </c>
      <c r="G23" s="24" t="s">
        <v>867</v>
      </c>
      <c r="H23">
        <v>1.5</v>
      </c>
      <c r="I23" t="s">
        <v>424</v>
      </c>
      <c r="J23" t="s">
        <v>860</v>
      </c>
      <c r="K23" t="s">
        <v>1732</v>
      </c>
      <c r="L23" t="s">
        <v>1733</v>
      </c>
      <c r="M23" t="s">
        <v>1735</v>
      </c>
      <c r="N23" t="s">
        <v>1002</v>
      </c>
      <c r="O23" s="11" t="s">
        <v>796</v>
      </c>
      <c r="P23" s="29" t="s">
        <v>1738</v>
      </c>
    </row>
    <row r="24" spans="1:16" ht="34.049999999999997" customHeight="1">
      <c r="A24" s="94"/>
      <c r="B24" s="70"/>
      <c r="C24" s="70"/>
      <c r="D24" s="70"/>
      <c r="E24" s="70"/>
      <c r="F24" s="70"/>
      <c r="G24" s="70"/>
      <c r="H24" s="70"/>
      <c r="I24" s="70"/>
      <c r="J24" s="70"/>
      <c r="K24" s="70"/>
      <c r="L24" s="70"/>
      <c r="M24" s="70"/>
      <c r="N24" s="70"/>
      <c r="O24" s="71"/>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294</v>
      </c>
      <c r="C27" s="34" t="s">
        <v>296</v>
      </c>
      <c r="D27" s="34" t="s">
        <v>297</v>
      </c>
      <c r="E27" s="34" t="s">
        <v>298</v>
      </c>
      <c r="F27" s="34" t="s">
        <v>2006</v>
      </c>
      <c r="G27" s="34" t="s">
        <v>1938</v>
      </c>
    </row>
    <row r="28" spans="1:16" ht="52.05" customHeight="1">
      <c r="A28" s="35">
        <v>2</v>
      </c>
      <c r="B28" s="35" t="s">
        <v>305</v>
      </c>
      <c r="C28" s="35" t="s">
        <v>2007</v>
      </c>
      <c r="D28" s="35" t="s">
        <v>2008</v>
      </c>
      <c r="E28" s="35" t="s">
        <v>2009</v>
      </c>
      <c r="F28" s="35" t="s">
        <v>2010</v>
      </c>
      <c r="G28" s="35" t="s">
        <v>1938</v>
      </c>
    </row>
    <row r="29" spans="1:16" ht="52.05" customHeight="1">
      <c r="A29" s="35">
        <v>3</v>
      </c>
      <c r="B29" s="35" t="s">
        <v>318</v>
      </c>
      <c r="C29" s="35" t="s">
        <v>2011</v>
      </c>
      <c r="D29" s="35" t="s">
        <v>2012</v>
      </c>
      <c r="E29" s="35" t="s">
        <v>2013</v>
      </c>
      <c r="F29" s="35" t="s">
        <v>2014</v>
      </c>
      <c r="G29" s="35" t="s">
        <v>1938</v>
      </c>
    </row>
    <row r="30" spans="1:16" ht="52.05" customHeight="1">
      <c r="A30" s="35">
        <v>4</v>
      </c>
      <c r="B30" s="35" t="s">
        <v>424</v>
      </c>
      <c r="C30" s="35" t="s">
        <v>2015</v>
      </c>
      <c r="D30" s="35" t="s">
        <v>1946</v>
      </c>
      <c r="E30" s="35" t="s">
        <v>1947</v>
      </c>
      <c r="F30" s="35" t="s">
        <v>2016</v>
      </c>
      <c r="G30"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3" t="s">
        <v>2017</v>
      </c>
      <c r="B1" s="67"/>
      <c r="C1" s="67"/>
      <c r="D1" s="67"/>
      <c r="E1" s="67"/>
      <c r="F1" s="67"/>
      <c r="G1" s="67"/>
      <c r="H1" s="67"/>
    </row>
    <row r="2" spans="1:8" ht="31.95" customHeight="1">
      <c r="A2" s="79" t="s">
        <v>2018</v>
      </c>
      <c r="B2" s="67"/>
      <c r="C2" s="67"/>
      <c r="D2" s="67"/>
      <c r="E2" s="67"/>
      <c r="F2" s="67"/>
      <c r="G2" s="67"/>
      <c r="H2" s="67"/>
    </row>
    <row r="4" spans="1:8" ht="46.05" customHeight="1">
      <c r="A4" s="95" t="s">
        <v>2019</v>
      </c>
      <c r="B4" s="70"/>
      <c r="C4" s="70"/>
      <c r="D4" s="70"/>
      <c r="E4" s="70"/>
      <c r="F4" s="70"/>
      <c r="G4" s="70"/>
      <c r="H4" s="71"/>
    </row>
    <row r="6" spans="1:8" ht="28.05" customHeight="1">
      <c r="A6" s="1" t="s">
        <v>2020</v>
      </c>
      <c r="B6" s="2" t="s">
        <v>2021</v>
      </c>
      <c r="C6" s="2" t="s">
        <v>2022</v>
      </c>
      <c r="D6" s="2" t="s">
        <v>2023</v>
      </c>
      <c r="E6" s="2" t="s">
        <v>2024</v>
      </c>
      <c r="F6" s="2" t="s">
        <v>2025</v>
      </c>
      <c r="G6" s="2" t="s">
        <v>2026</v>
      </c>
      <c r="H6" s="3" t="s">
        <v>2027</v>
      </c>
    </row>
    <row r="7" spans="1:8">
      <c r="A7" s="10" t="s">
        <v>2028</v>
      </c>
      <c r="B7" s="10" t="s">
        <v>2029</v>
      </c>
      <c r="C7" s="10" t="s">
        <v>2030</v>
      </c>
      <c r="D7" s="10" t="s">
        <v>2031</v>
      </c>
      <c r="E7" s="10" t="s">
        <v>2032</v>
      </c>
      <c r="F7" s="10" t="s">
        <v>2033</v>
      </c>
      <c r="G7" s="10" t="s">
        <v>2034</v>
      </c>
      <c r="H7" s="10" t="s">
        <v>2035</v>
      </c>
    </row>
    <row r="8" spans="1:8" ht="22.8" customHeight="1">
      <c r="A8" s="11" t="s">
        <v>2028</v>
      </c>
      <c r="B8" s="11" t="s">
        <v>2036</v>
      </c>
      <c r="C8" s="11" t="s">
        <v>2037</v>
      </c>
      <c r="D8" s="11" t="s">
        <v>2038</v>
      </c>
      <c r="E8" s="11" t="s">
        <v>107</v>
      </c>
      <c r="F8" s="11" t="s">
        <v>1179</v>
      </c>
      <c r="G8" s="11" t="s">
        <v>2039</v>
      </c>
      <c r="H8" s="11" t="s">
        <v>2040</v>
      </c>
    </row>
    <row r="9" spans="1:8">
      <c r="A9" s="11" t="s">
        <v>2028</v>
      </c>
      <c r="B9" s="11" t="s">
        <v>2041</v>
      </c>
      <c r="C9" s="11" t="s">
        <v>2042</v>
      </c>
      <c r="D9" s="11" t="s">
        <v>2043</v>
      </c>
      <c r="E9" s="11" t="s">
        <v>107</v>
      </c>
      <c r="F9" s="11" t="s">
        <v>908</v>
      </c>
      <c r="G9" s="11" t="s">
        <v>2044</v>
      </c>
      <c r="H9" s="11" t="s">
        <v>2045</v>
      </c>
    </row>
    <row r="10" spans="1:8" ht="22.8" customHeight="1">
      <c r="A10" s="11" t="s">
        <v>2028</v>
      </c>
      <c r="B10" s="11" t="s">
        <v>2046</v>
      </c>
      <c r="C10" s="11" t="s">
        <v>2047</v>
      </c>
      <c r="D10" s="11" t="s">
        <v>2048</v>
      </c>
      <c r="E10" s="11" t="s">
        <v>107</v>
      </c>
      <c r="F10" s="11" t="s">
        <v>1035</v>
      </c>
      <c r="G10" s="11" t="s">
        <v>2049</v>
      </c>
      <c r="H10" s="11" t="s">
        <v>2050</v>
      </c>
    </row>
    <row r="11" spans="1:8">
      <c r="A11" s="11" t="s">
        <v>2028</v>
      </c>
      <c r="B11" s="11" t="s">
        <v>2051</v>
      </c>
      <c r="C11" s="11" t="s">
        <v>2052</v>
      </c>
      <c r="D11" s="11" t="s">
        <v>2053</v>
      </c>
      <c r="E11" s="11" t="s">
        <v>243</v>
      </c>
      <c r="F11" s="11" t="s">
        <v>1035</v>
      </c>
      <c r="G11" s="11" t="s">
        <v>2054</v>
      </c>
      <c r="H11" s="11" t="s">
        <v>2055</v>
      </c>
    </row>
    <row r="12" spans="1:8">
      <c r="A12" s="11" t="s">
        <v>2056</v>
      </c>
      <c r="B12" s="11" t="s">
        <v>2057</v>
      </c>
      <c r="C12" s="11" t="s">
        <v>2058</v>
      </c>
      <c r="D12" s="11" t="s">
        <v>2059</v>
      </c>
      <c r="E12" s="11" t="s">
        <v>202</v>
      </c>
      <c r="F12" s="11" t="s">
        <v>1298</v>
      </c>
      <c r="G12" s="11" t="s">
        <v>2060</v>
      </c>
      <c r="H12" s="11" t="s">
        <v>2061</v>
      </c>
    </row>
    <row r="13" spans="1:8">
      <c r="A13" s="11" t="s">
        <v>2056</v>
      </c>
      <c r="B13" s="11" t="s">
        <v>2062</v>
      </c>
      <c r="C13" s="11" t="s">
        <v>2063</v>
      </c>
      <c r="D13" s="11" t="s">
        <v>2064</v>
      </c>
      <c r="E13" s="11" t="s">
        <v>2065</v>
      </c>
      <c r="F13" s="11" t="s">
        <v>1080</v>
      </c>
      <c r="G13" s="11" t="s">
        <v>2066</v>
      </c>
      <c r="H13" s="11" t="s">
        <v>2067</v>
      </c>
    </row>
    <row r="14" spans="1:8" ht="22.8" customHeight="1">
      <c r="A14" s="11" t="s">
        <v>2056</v>
      </c>
      <c r="B14" s="11" t="s">
        <v>2068</v>
      </c>
      <c r="C14" s="11" t="s">
        <v>2069</v>
      </c>
      <c r="D14" s="11" t="s">
        <v>2070</v>
      </c>
      <c r="E14" s="11" t="s">
        <v>2071</v>
      </c>
      <c r="F14" s="11" t="s">
        <v>1024</v>
      </c>
      <c r="G14" s="11" t="s">
        <v>2072</v>
      </c>
      <c r="H14" s="11" t="s">
        <v>2073</v>
      </c>
    </row>
    <row r="15" spans="1:8">
      <c r="A15" s="11" t="s">
        <v>2056</v>
      </c>
      <c r="B15" s="11" t="s">
        <v>2074</v>
      </c>
      <c r="C15" s="11" t="s">
        <v>2075</v>
      </c>
      <c r="D15" s="11" t="s">
        <v>2076</v>
      </c>
      <c r="E15" s="11" t="s">
        <v>161</v>
      </c>
      <c r="F15" s="11" t="s">
        <v>1168</v>
      </c>
      <c r="G15" s="11" t="s">
        <v>2077</v>
      </c>
      <c r="H15" s="11" t="s">
        <v>2078</v>
      </c>
    </row>
    <row r="16" spans="1:8" ht="22.8" customHeight="1">
      <c r="A16" s="11" t="s">
        <v>2056</v>
      </c>
      <c r="B16" s="11" t="s">
        <v>2079</v>
      </c>
      <c r="C16" s="11" t="s">
        <v>2080</v>
      </c>
      <c r="D16" s="11" t="s">
        <v>2081</v>
      </c>
      <c r="E16" s="11" t="s">
        <v>161</v>
      </c>
      <c r="F16" s="11" t="s">
        <v>1179</v>
      </c>
      <c r="G16" s="11" t="s">
        <v>2082</v>
      </c>
      <c r="H16" s="11" t="s">
        <v>2083</v>
      </c>
    </row>
    <row r="17" spans="1:8">
      <c r="A17" s="11" t="s">
        <v>2084</v>
      </c>
      <c r="B17" s="11" t="s">
        <v>2085</v>
      </c>
      <c r="C17" s="11" t="s">
        <v>2086</v>
      </c>
      <c r="D17" s="11" t="s">
        <v>2087</v>
      </c>
      <c r="E17" s="11" t="s">
        <v>202</v>
      </c>
      <c r="F17" s="11" t="s">
        <v>1318</v>
      </c>
      <c r="G17" s="11" t="s">
        <v>2088</v>
      </c>
      <c r="H17" s="11" t="s">
        <v>2089</v>
      </c>
    </row>
    <row r="18" spans="1:8">
      <c r="A18" s="11" t="s">
        <v>2084</v>
      </c>
      <c r="B18" s="11" t="s">
        <v>2090</v>
      </c>
      <c r="C18" s="11" t="s">
        <v>2091</v>
      </c>
      <c r="D18" s="11" t="s">
        <v>2092</v>
      </c>
      <c r="E18" s="11" t="s">
        <v>202</v>
      </c>
      <c r="F18" s="11" t="s">
        <v>1339</v>
      </c>
      <c r="G18" s="11" t="s">
        <v>2093</v>
      </c>
      <c r="H18" s="11" t="s">
        <v>2094</v>
      </c>
    </row>
    <row r="19" spans="1:8">
      <c r="A19" s="11" t="s">
        <v>2095</v>
      </c>
      <c r="B19" s="11" t="s">
        <v>2096</v>
      </c>
      <c r="C19" s="11" t="s">
        <v>2097</v>
      </c>
      <c r="D19" s="11" t="s">
        <v>2098</v>
      </c>
      <c r="E19" s="11" t="s">
        <v>295</v>
      </c>
      <c r="F19" s="11" t="s">
        <v>1604</v>
      </c>
      <c r="G19" s="11" t="s">
        <v>2099</v>
      </c>
      <c r="H19" s="11" t="s">
        <v>2100</v>
      </c>
    </row>
    <row r="20" spans="1:8">
      <c r="A20" s="11" t="s">
        <v>2101</v>
      </c>
      <c r="B20" s="11" t="s">
        <v>2102</v>
      </c>
      <c r="C20" s="11" t="s">
        <v>2103</v>
      </c>
      <c r="D20" s="11" t="s">
        <v>2104</v>
      </c>
      <c r="E20" s="11" t="s">
        <v>2105</v>
      </c>
      <c r="F20" s="11" t="s">
        <v>2033</v>
      </c>
      <c r="G20" s="11" t="s">
        <v>2106</v>
      </c>
      <c r="H20" s="11" t="s">
        <v>2107</v>
      </c>
    </row>
    <row r="21" spans="1:8" ht="22.8" customHeight="1">
      <c r="A21" s="11" t="s">
        <v>2108</v>
      </c>
      <c r="B21" s="11" t="s">
        <v>2109</v>
      </c>
      <c r="C21" s="11" t="s">
        <v>2110</v>
      </c>
      <c r="D21" s="11" t="s">
        <v>2111</v>
      </c>
      <c r="E21" s="11" t="s">
        <v>2112</v>
      </c>
      <c r="F21" s="11" t="s">
        <v>2113</v>
      </c>
      <c r="G21" s="11" t="s">
        <v>2114</v>
      </c>
      <c r="H21" s="11" t="s">
        <v>2115</v>
      </c>
    </row>
    <row r="22" spans="1:8">
      <c r="A22" s="11" t="s">
        <v>2116</v>
      </c>
      <c r="B22" s="11" t="s">
        <v>2117</v>
      </c>
      <c r="C22" s="11" t="s">
        <v>2118</v>
      </c>
      <c r="D22" s="11" t="s">
        <v>2119</v>
      </c>
      <c r="E22" s="11" t="s">
        <v>2120</v>
      </c>
      <c r="F22" s="11" t="s">
        <v>1247</v>
      </c>
      <c r="G22" s="11" t="s">
        <v>2121</v>
      </c>
      <c r="H22" s="11" t="s">
        <v>2122</v>
      </c>
    </row>
    <row r="23" spans="1:8" ht="22.8" customHeight="1">
      <c r="A23" s="11" t="s">
        <v>2116</v>
      </c>
      <c r="B23" s="11" t="s">
        <v>2123</v>
      </c>
      <c r="C23" s="11" t="s">
        <v>2124</v>
      </c>
      <c r="D23" s="11" t="s">
        <v>2125</v>
      </c>
      <c r="E23" s="11" t="s">
        <v>295</v>
      </c>
      <c r="F23" s="11" t="s">
        <v>2126</v>
      </c>
      <c r="G23" s="11" t="s">
        <v>2127</v>
      </c>
      <c r="H23" s="11" t="s">
        <v>2128</v>
      </c>
    </row>
    <row r="24" spans="1:8">
      <c r="A24" s="11" t="s">
        <v>2129</v>
      </c>
      <c r="B24" s="11" t="s">
        <v>2130</v>
      </c>
      <c r="C24" s="11" t="s">
        <v>2131</v>
      </c>
      <c r="D24" s="11" t="s">
        <v>2132</v>
      </c>
      <c r="E24" s="11" t="s">
        <v>2133</v>
      </c>
      <c r="F24" s="11" t="s">
        <v>2134</v>
      </c>
      <c r="G24" s="11" t="s">
        <v>2135</v>
      </c>
      <c r="H24" s="11" t="s">
        <v>2136</v>
      </c>
    </row>
    <row r="25" spans="1:8" ht="22.8" customHeight="1">
      <c r="A25" s="11" t="s">
        <v>2137</v>
      </c>
      <c r="B25" s="11" t="s">
        <v>2138</v>
      </c>
      <c r="C25" s="11" t="s">
        <v>2139</v>
      </c>
      <c r="D25" s="11" t="s">
        <v>2140</v>
      </c>
      <c r="E25" s="11" t="s">
        <v>2141</v>
      </c>
      <c r="F25" s="11" t="s">
        <v>450</v>
      </c>
      <c r="G25" s="11" t="s">
        <v>2142</v>
      </c>
      <c r="H25" s="11" t="s">
        <v>2143</v>
      </c>
    </row>
    <row r="26" spans="1:8" ht="22.8" customHeight="1">
      <c r="A26" s="11" t="s">
        <v>2144</v>
      </c>
      <c r="B26" s="11" t="s">
        <v>2145</v>
      </c>
      <c r="C26" s="11" t="s">
        <v>2146</v>
      </c>
      <c r="D26" s="11" t="s">
        <v>2147</v>
      </c>
      <c r="E26" s="11" t="s">
        <v>2141</v>
      </c>
      <c r="F26" s="11" t="s">
        <v>458</v>
      </c>
      <c r="G26" s="11" t="s">
        <v>2148</v>
      </c>
      <c r="H26" s="11" t="s">
        <v>2149</v>
      </c>
    </row>
    <row r="27" spans="1:8" ht="22.8" customHeight="1">
      <c r="A27" s="11" t="s">
        <v>2150</v>
      </c>
      <c r="B27" s="11" t="s">
        <v>2151</v>
      </c>
      <c r="C27" s="11" t="s">
        <v>2152</v>
      </c>
      <c r="D27" s="11" t="s">
        <v>2153</v>
      </c>
      <c r="E27" s="11" t="s">
        <v>2154</v>
      </c>
      <c r="F27" s="11" t="s">
        <v>2155</v>
      </c>
      <c r="G27" s="11" t="s">
        <v>2148</v>
      </c>
      <c r="H27" s="11" t="s">
        <v>2156</v>
      </c>
    </row>
    <row r="28" spans="1:8" ht="22.8" customHeight="1">
      <c r="A28" s="11" t="s">
        <v>2157</v>
      </c>
      <c r="B28" s="11" t="s">
        <v>2158</v>
      </c>
      <c r="C28" s="11" t="s">
        <v>2159</v>
      </c>
      <c r="D28" s="11" t="s">
        <v>2160</v>
      </c>
      <c r="E28" s="11" t="s">
        <v>2141</v>
      </c>
      <c r="F28" s="11" t="s">
        <v>468</v>
      </c>
      <c r="G28" s="11" t="s">
        <v>2161</v>
      </c>
      <c r="H28" s="11" t="s">
        <v>2162</v>
      </c>
    </row>
    <row r="29" spans="1:8" ht="22.8" customHeight="1">
      <c r="A29" s="11" t="s">
        <v>2163</v>
      </c>
      <c r="B29" s="11" t="s">
        <v>2164</v>
      </c>
      <c r="C29" s="11" t="s">
        <v>2165</v>
      </c>
      <c r="D29" s="11" t="s">
        <v>2166</v>
      </c>
      <c r="E29" s="11" t="s">
        <v>2141</v>
      </c>
      <c r="F29" s="11" t="s">
        <v>478</v>
      </c>
      <c r="G29" s="11" t="s">
        <v>2167</v>
      </c>
      <c r="H29" s="11" t="s">
        <v>2168</v>
      </c>
    </row>
    <row r="30" spans="1:8" ht="22.8" customHeight="1">
      <c r="A30" s="11" t="s">
        <v>2169</v>
      </c>
      <c r="B30" s="11" t="s">
        <v>2170</v>
      </c>
      <c r="C30" s="11" t="s">
        <v>2171</v>
      </c>
      <c r="D30" s="11" t="s">
        <v>2172</v>
      </c>
      <c r="E30" s="11" t="s">
        <v>2173</v>
      </c>
      <c r="F30" s="11" t="s">
        <v>498</v>
      </c>
      <c r="G30" s="11" t="s">
        <v>2174</v>
      </c>
      <c r="H30" s="11" t="s">
        <v>2175</v>
      </c>
    </row>
    <row r="31" spans="1:8">
      <c r="A31" s="11" t="s">
        <v>2056</v>
      </c>
      <c r="B31" s="11" t="s">
        <v>2176</v>
      </c>
      <c r="C31" s="11" t="s">
        <v>2177</v>
      </c>
      <c r="D31" s="11" t="s">
        <v>2178</v>
      </c>
      <c r="E31" s="11" t="s">
        <v>2173</v>
      </c>
      <c r="F31" s="11" t="s">
        <v>508</v>
      </c>
      <c r="G31" s="11" t="s">
        <v>2148</v>
      </c>
      <c r="H31" s="11" t="s">
        <v>2179</v>
      </c>
    </row>
    <row r="32" spans="1:8" ht="22.8" customHeight="1">
      <c r="A32" s="11" t="s">
        <v>2180</v>
      </c>
      <c r="B32" s="11" t="s">
        <v>2181</v>
      </c>
      <c r="C32" s="11" t="s">
        <v>2182</v>
      </c>
      <c r="D32" s="11" t="s">
        <v>2183</v>
      </c>
      <c r="E32" s="11" t="s">
        <v>2184</v>
      </c>
      <c r="F32" s="11" t="s">
        <v>2185</v>
      </c>
      <c r="G32" s="11" t="s">
        <v>2186</v>
      </c>
      <c r="H32" s="11" t="s">
        <v>2187</v>
      </c>
    </row>
    <row r="33" spans="1:8">
      <c r="A33" s="11" t="s">
        <v>2180</v>
      </c>
      <c r="B33" s="11" t="s">
        <v>2188</v>
      </c>
      <c r="C33" s="11" t="s">
        <v>2189</v>
      </c>
      <c r="D33" s="11" t="s">
        <v>2190</v>
      </c>
      <c r="E33" s="11" t="s">
        <v>2184</v>
      </c>
      <c r="F33" s="11" t="s">
        <v>567</v>
      </c>
      <c r="G33" s="11" t="s">
        <v>2148</v>
      </c>
      <c r="H33" s="11" t="s">
        <v>2191</v>
      </c>
    </row>
    <row r="34" spans="1:8">
      <c r="A34" s="11" t="s">
        <v>2192</v>
      </c>
      <c r="B34" s="11" t="s">
        <v>2193</v>
      </c>
      <c r="C34" s="11" t="s">
        <v>2194</v>
      </c>
      <c r="D34" s="11" t="s">
        <v>2195</v>
      </c>
      <c r="E34" s="11" t="s">
        <v>2184</v>
      </c>
      <c r="F34" s="11" t="s">
        <v>577</v>
      </c>
      <c r="G34" s="11" t="s">
        <v>2148</v>
      </c>
      <c r="H34" s="11" t="s">
        <v>2196</v>
      </c>
    </row>
    <row r="35" spans="1:8" ht="22.8" customHeight="1">
      <c r="A35" s="11" t="s">
        <v>2197</v>
      </c>
      <c r="B35" s="11" t="s">
        <v>2198</v>
      </c>
      <c r="C35" s="11" t="s">
        <v>2199</v>
      </c>
      <c r="D35" s="11" t="s">
        <v>2200</v>
      </c>
      <c r="E35" s="11" t="s">
        <v>2201</v>
      </c>
      <c r="F35" s="11" t="s">
        <v>2202</v>
      </c>
      <c r="G35" s="11" t="s">
        <v>2203</v>
      </c>
      <c r="H35" s="11" t="s">
        <v>2204</v>
      </c>
    </row>
    <row r="36" spans="1:8">
      <c r="A36" s="11" t="s">
        <v>2205</v>
      </c>
      <c r="B36" s="11" t="s">
        <v>2206</v>
      </c>
      <c r="C36" s="11" t="s">
        <v>2207</v>
      </c>
      <c r="D36" s="11" t="s">
        <v>2208</v>
      </c>
      <c r="E36" s="11" t="s">
        <v>2201</v>
      </c>
      <c r="F36" s="11" t="s">
        <v>616</v>
      </c>
      <c r="G36" s="11" t="s">
        <v>2209</v>
      </c>
      <c r="H36" s="11" t="s">
        <v>2210</v>
      </c>
    </row>
    <row r="37" spans="1:8">
      <c r="A37" s="11" t="s">
        <v>2116</v>
      </c>
      <c r="B37" s="11" t="s">
        <v>2211</v>
      </c>
      <c r="C37" s="11" t="s">
        <v>2212</v>
      </c>
      <c r="D37" s="11" t="s">
        <v>2213</v>
      </c>
      <c r="E37" s="11" t="s">
        <v>2201</v>
      </c>
      <c r="F37" s="11" t="s">
        <v>626</v>
      </c>
      <c r="G37" s="11" t="s">
        <v>2148</v>
      </c>
      <c r="H37" s="11" t="s">
        <v>2214</v>
      </c>
    </row>
    <row r="38" spans="1:8">
      <c r="A38" s="11" t="s">
        <v>2215</v>
      </c>
      <c r="B38" s="11" t="s">
        <v>2216</v>
      </c>
      <c r="C38" s="11" t="s">
        <v>2217</v>
      </c>
      <c r="D38" s="11" t="s">
        <v>2218</v>
      </c>
      <c r="E38" s="11" t="s">
        <v>2219</v>
      </c>
      <c r="F38" s="11" t="s">
        <v>2220</v>
      </c>
      <c r="G38" s="11" t="s">
        <v>2221</v>
      </c>
      <c r="H38" s="11" t="s">
        <v>2222</v>
      </c>
    </row>
    <row r="39" spans="1:8">
      <c r="A39" s="11" t="s">
        <v>2223</v>
      </c>
      <c r="B39" s="11" t="s">
        <v>2224</v>
      </c>
      <c r="C39" s="11" t="s">
        <v>2225</v>
      </c>
      <c r="D39" s="11" t="s">
        <v>2226</v>
      </c>
      <c r="E39" s="11" t="s">
        <v>2219</v>
      </c>
      <c r="F39" s="11" t="s">
        <v>665</v>
      </c>
      <c r="G39" s="11" t="s">
        <v>2148</v>
      </c>
      <c r="H39" s="11" t="s">
        <v>2227</v>
      </c>
    </row>
    <row r="40" spans="1:8">
      <c r="A40" s="11" t="s">
        <v>2228</v>
      </c>
      <c r="B40" s="11" t="s">
        <v>2229</v>
      </c>
      <c r="C40" s="11" t="s">
        <v>2230</v>
      </c>
      <c r="D40" s="11" t="s">
        <v>2231</v>
      </c>
      <c r="E40" s="11" t="s">
        <v>2232</v>
      </c>
      <c r="F40" s="11" t="s">
        <v>2233</v>
      </c>
      <c r="G40" s="11" t="s">
        <v>2148</v>
      </c>
      <c r="H40" s="11" t="s">
        <v>2234</v>
      </c>
    </row>
    <row r="41" spans="1:8" ht="22.8" customHeight="1">
      <c r="A41" s="11" t="s">
        <v>2235</v>
      </c>
      <c r="B41" s="11" t="s">
        <v>2236</v>
      </c>
      <c r="C41" s="11" t="s">
        <v>2237</v>
      </c>
      <c r="D41" s="11" t="s">
        <v>2238</v>
      </c>
      <c r="E41" s="11" t="s">
        <v>2232</v>
      </c>
      <c r="F41" s="11" t="s">
        <v>724</v>
      </c>
      <c r="G41" s="11" t="s">
        <v>2239</v>
      </c>
      <c r="H41" s="11" t="s">
        <v>2240</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I47" workbookViewId="0">
      <selection activeCell="L47" sqref="L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s">
        <v>443</v>
      </c>
      <c r="H46" s="28" t="s">
        <v>444</v>
      </c>
      <c r="I46" s="28" t="s">
        <v>445</v>
      </c>
      <c r="J46" s="28" t="s">
        <v>446</v>
      </c>
      <c r="K46" s="28" t="s">
        <v>437</v>
      </c>
      <c r="L46" s="28" t="s">
        <v>447</v>
      </c>
      <c r="M46" s="28" t="s">
        <v>448</v>
      </c>
      <c r="N46" s="22" t="s">
        <v>449</v>
      </c>
    </row>
    <row r="47" spans="1:14" ht="409.6" customHeight="1">
      <c r="A47" s="28" t="s">
        <v>450</v>
      </c>
      <c r="B47" s="28" t="s">
        <v>438</v>
      </c>
      <c r="C47" s="28" t="s">
        <v>451</v>
      </c>
      <c r="D47" s="28" t="s">
        <v>452</v>
      </c>
      <c r="E47" s="28" t="s">
        <v>437</v>
      </c>
      <c r="F47" s="28" t="s">
        <v>453</v>
      </c>
      <c r="G47" s="28" t="s">
        <v>454</v>
      </c>
      <c r="H47" s="28" t="s">
        <v>444</v>
      </c>
      <c r="I47" s="28" t="s">
        <v>455</v>
      </c>
      <c r="J47" s="28" t="s">
        <v>446</v>
      </c>
      <c r="K47" s="28" t="s">
        <v>450</v>
      </c>
      <c r="L47" s="28" t="s">
        <v>3820</v>
      </c>
      <c r="M47" s="28" t="s">
        <v>456</v>
      </c>
      <c r="N47" s="22" t="s">
        <v>457</v>
      </c>
    </row>
    <row r="48" spans="1:14" ht="409.6" customHeight="1">
      <c r="A48" s="28" t="s">
        <v>458</v>
      </c>
      <c r="B48" s="28" t="s">
        <v>438</v>
      </c>
      <c r="C48" s="28" t="s">
        <v>459</v>
      </c>
      <c r="D48" s="28" t="s">
        <v>460</v>
      </c>
      <c r="E48" s="28" t="s">
        <v>461</v>
      </c>
      <c r="F48" s="28" t="s">
        <v>462</v>
      </c>
      <c r="G48" s="28" t="s">
        <v>463</v>
      </c>
      <c r="H48" s="28" t="s">
        <v>444</v>
      </c>
      <c r="I48" s="28" t="s">
        <v>464</v>
      </c>
      <c r="J48" s="28" t="s">
        <v>446</v>
      </c>
      <c r="K48" s="28" t="s">
        <v>458</v>
      </c>
      <c r="L48" s="28" t="s">
        <v>465</v>
      </c>
      <c r="M48" s="28" t="s">
        <v>466</v>
      </c>
      <c r="N48" s="22" t="s">
        <v>467</v>
      </c>
    </row>
    <row r="49" spans="1:14" ht="409.6" customHeight="1">
      <c r="A49" s="28" t="s">
        <v>468</v>
      </c>
      <c r="B49" s="28" t="s">
        <v>438</v>
      </c>
      <c r="C49" s="28" t="s">
        <v>469</v>
      </c>
      <c r="D49" s="28" t="s">
        <v>470</v>
      </c>
      <c r="E49" s="28" t="s">
        <v>471</v>
      </c>
      <c r="F49" s="28" t="s">
        <v>472</v>
      </c>
      <c r="G49" s="28" t="s">
        <v>473</v>
      </c>
      <c r="H49" s="28" t="s">
        <v>444</v>
      </c>
      <c r="I49" s="28" t="s">
        <v>474</v>
      </c>
      <c r="J49" s="28" t="s">
        <v>446</v>
      </c>
      <c r="K49" s="28" t="s">
        <v>468</v>
      </c>
      <c r="L49" s="28" t="s">
        <v>475</v>
      </c>
      <c r="M49" s="28" t="s">
        <v>476</v>
      </c>
      <c r="N49" s="22" t="s">
        <v>477</v>
      </c>
    </row>
    <row r="50" spans="1:14" ht="409.6" customHeight="1">
      <c r="A50" s="28" t="s">
        <v>478</v>
      </c>
      <c r="B50" s="28" t="s">
        <v>438</v>
      </c>
      <c r="C50" s="28" t="s">
        <v>479</v>
      </c>
      <c r="D50" s="28" t="s">
        <v>480</v>
      </c>
      <c r="E50" s="28" t="s">
        <v>481</v>
      </c>
      <c r="F50" s="28" t="s">
        <v>482</v>
      </c>
      <c r="G50" s="28" t="s">
        <v>483</v>
      </c>
      <c r="H50" s="28" t="s">
        <v>444</v>
      </c>
      <c r="I50" s="28" t="s">
        <v>484</v>
      </c>
      <c r="J50" s="28" t="s">
        <v>446</v>
      </c>
      <c r="K50" s="28" t="s">
        <v>478</v>
      </c>
      <c r="L50" s="28" t="s">
        <v>485</v>
      </c>
      <c r="M50" s="28" t="s">
        <v>486</v>
      </c>
      <c r="N50" s="22" t="s">
        <v>487</v>
      </c>
    </row>
    <row r="51" spans="1:14" ht="409.6" customHeight="1">
      <c r="A51" s="28" t="s">
        <v>488</v>
      </c>
      <c r="B51" s="28" t="s">
        <v>438</v>
      </c>
      <c r="C51" s="28" t="s">
        <v>489</v>
      </c>
      <c r="D51" s="28" t="s">
        <v>490</v>
      </c>
      <c r="E51" s="28" t="s">
        <v>491</v>
      </c>
      <c r="F51" s="28" t="s">
        <v>492</v>
      </c>
      <c r="G51" s="28" t="s">
        <v>493</v>
      </c>
      <c r="H51" s="28" t="s">
        <v>444</v>
      </c>
      <c r="I51" s="28" t="s">
        <v>494</v>
      </c>
      <c r="J51" s="28" t="s">
        <v>446</v>
      </c>
      <c r="K51" s="28" t="s">
        <v>488</v>
      </c>
      <c r="L51" s="28" t="s">
        <v>495</v>
      </c>
      <c r="M51" s="28" t="s">
        <v>496</v>
      </c>
      <c r="N51" s="22" t="s">
        <v>497</v>
      </c>
    </row>
    <row r="52" spans="1:14" ht="409.6" customHeight="1">
      <c r="A52" s="28" t="s">
        <v>498</v>
      </c>
      <c r="B52" s="28" t="s">
        <v>499</v>
      </c>
      <c r="C52" s="28" t="s">
        <v>500</v>
      </c>
      <c r="D52" s="28" t="s">
        <v>501</v>
      </c>
      <c r="E52" s="28" t="s">
        <v>491</v>
      </c>
      <c r="F52" s="28" t="s">
        <v>502</v>
      </c>
      <c r="G52" s="28" t="s">
        <v>503</v>
      </c>
      <c r="H52" s="28" t="s">
        <v>444</v>
      </c>
      <c r="I52" s="28" t="s">
        <v>504</v>
      </c>
      <c r="J52" s="28" t="s">
        <v>446</v>
      </c>
      <c r="K52" s="28" t="s">
        <v>498</v>
      </c>
      <c r="L52" s="28" t="s">
        <v>505</v>
      </c>
      <c r="M52" s="28" t="s">
        <v>506</v>
      </c>
      <c r="N52" s="22" t="s">
        <v>507</v>
      </c>
    </row>
    <row r="53" spans="1:14" ht="409.6" customHeight="1">
      <c r="A53" s="28" t="s">
        <v>508</v>
      </c>
      <c r="B53" s="28" t="s">
        <v>499</v>
      </c>
      <c r="C53" s="28" t="s">
        <v>509</v>
      </c>
      <c r="D53" s="28" t="s">
        <v>510</v>
      </c>
      <c r="E53" s="28" t="s">
        <v>511</v>
      </c>
      <c r="F53" s="28" t="s">
        <v>512</v>
      </c>
      <c r="G53" s="28" t="s">
        <v>513</v>
      </c>
      <c r="H53" s="28" t="s">
        <v>444</v>
      </c>
      <c r="I53" s="28" t="s">
        <v>514</v>
      </c>
      <c r="J53" s="28" t="s">
        <v>446</v>
      </c>
      <c r="K53" s="28" t="s">
        <v>508</v>
      </c>
      <c r="L53" s="28" t="s">
        <v>515</v>
      </c>
      <c r="M53" s="28" t="s">
        <v>516</v>
      </c>
      <c r="N53" s="22" t="s">
        <v>517</v>
      </c>
    </row>
    <row r="54" spans="1:14" ht="409.6" customHeight="1">
      <c r="A54" s="28" t="s">
        <v>518</v>
      </c>
      <c r="B54" s="28" t="s">
        <v>499</v>
      </c>
      <c r="C54" s="28" t="s">
        <v>519</v>
      </c>
      <c r="D54" s="28" t="s">
        <v>520</v>
      </c>
      <c r="E54" s="28" t="s">
        <v>521</v>
      </c>
      <c r="F54" s="28" t="s">
        <v>522</v>
      </c>
      <c r="G54" s="28" t="s">
        <v>523</v>
      </c>
      <c r="H54" s="28" t="s">
        <v>444</v>
      </c>
      <c r="I54" s="28" t="s">
        <v>524</v>
      </c>
      <c r="J54" s="28" t="s">
        <v>446</v>
      </c>
      <c r="K54" s="28" t="s">
        <v>518</v>
      </c>
      <c r="L54" s="28" t="s">
        <v>525</v>
      </c>
      <c r="M54" s="28" t="s">
        <v>526</v>
      </c>
      <c r="N54" s="22" t="s">
        <v>527</v>
      </c>
    </row>
    <row r="55" spans="1:14" ht="409.6" customHeight="1">
      <c r="A55" s="28" t="s">
        <v>528</v>
      </c>
      <c r="B55" s="28" t="s">
        <v>499</v>
      </c>
      <c r="C55" s="28" t="s">
        <v>529</v>
      </c>
      <c r="D55" s="28" t="s">
        <v>530</v>
      </c>
      <c r="E55" s="28" t="s">
        <v>531</v>
      </c>
      <c r="F55" s="28" t="s">
        <v>532</v>
      </c>
      <c r="G55" s="28" t="s">
        <v>533</v>
      </c>
      <c r="H55" s="28" t="s">
        <v>444</v>
      </c>
      <c r="I55" s="28" t="s">
        <v>534</v>
      </c>
      <c r="J55" s="28" t="s">
        <v>446</v>
      </c>
      <c r="K55" s="28" t="s">
        <v>528</v>
      </c>
      <c r="L55" s="28" t="s">
        <v>535</v>
      </c>
      <c r="M55" s="28" t="s">
        <v>536</v>
      </c>
      <c r="N55" s="22" t="s">
        <v>537</v>
      </c>
    </row>
    <row r="56" spans="1:14" ht="409.6" customHeight="1">
      <c r="A56" s="28" t="s">
        <v>538</v>
      </c>
      <c r="B56" s="28" t="s">
        <v>499</v>
      </c>
      <c r="C56" s="28" t="s">
        <v>489</v>
      </c>
      <c r="D56" s="28" t="s">
        <v>539</v>
      </c>
      <c r="E56" s="28" t="s">
        <v>540</v>
      </c>
      <c r="F56" s="28" t="s">
        <v>541</v>
      </c>
      <c r="G56" s="28" t="s">
        <v>542</v>
      </c>
      <c r="H56" s="28" t="s">
        <v>444</v>
      </c>
      <c r="I56" s="28" t="s">
        <v>543</v>
      </c>
      <c r="J56" s="28" t="s">
        <v>446</v>
      </c>
      <c r="K56" s="28" t="s">
        <v>538</v>
      </c>
      <c r="L56" s="28" t="s">
        <v>544</v>
      </c>
      <c r="M56" s="28" t="s">
        <v>545</v>
      </c>
      <c r="N56" s="22" t="s">
        <v>546</v>
      </c>
    </row>
    <row r="57" spans="1:14" ht="409.6" customHeight="1">
      <c r="A57" s="28" t="s">
        <v>547</v>
      </c>
      <c r="B57" s="28" t="s">
        <v>548</v>
      </c>
      <c r="C57" s="28" t="s">
        <v>549</v>
      </c>
      <c r="D57" s="28" t="s">
        <v>550</v>
      </c>
      <c r="E57" s="28" t="s">
        <v>540</v>
      </c>
      <c r="F57" s="28" t="s">
        <v>551</v>
      </c>
      <c r="G57" s="28" t="s">
        <v>552</v>
      </c>
      <c r="H57" s="28" t="s">
        <v>444</v>
      </c>
      <c r="I57" s="28" t="s">
        <v>553</v>
      </c>
      <c r="J57" s="28" t="s">
        <v>446</v>
      </c>
      <c r="K57" s="28" t="s">
        <v>547</v>
      </c>
      <c r="L57" s="28" t="s">
        <v>554</v>
      </c>
      <c r="M57" s="28" t="s">
        <v>555</v>
      </c>
      <c r="N57" s="22" t="s">
        <v>556</v>
      </c>
    </row>
    <row r="58" spans="1:14" ht="409.6" customHeight="1">
      <c r="A58" s="28" t="s">
        <v>557</v>
      </c>
      <c r="B58" s="28" t="s">
        <v>548</v>
      </c>
      <c r="C58" s="28" t="s">
        <v>558</v>
      </c>
      <c r="D58" s="28" t="s">
        <v>559</v>
      </c>
      <c r="E58" s="28" t="s">
        <v>560</v>
      </c>
      <c r="F58" s="28" t="s">
        <v>561</v>
      </c>
      <c r="G58" s="28" t="s">
        <v>562</v>
      </c>
      <c r="H58" s="28" t="s">
        <v>444</v>
      </c>
      <c r="I58" s="28" t="s">
        <v>563</v>
      </c>
      <c r="J58" s="28" t="s">
        <v>446</v>
      </c>
      <c r="K58" s="28" t="s">
        <v>557</v>
      </c>
      <c r="L58" s="28" t="s">
        <v>564</v>
      </c>
      <c r="M58" s="28" t="s">
        <v>565</v>
      </c>
      <c r="N58" s="22" t="s">
        <v>566</v>
      </c>
    </row>
    <row r="59" spans="1:14" ht="409.6" customHeight="1">
      <c r="A59" s="28" t="s">
        <v>567</v>
      </c>
      <c r="B59" s="28" t="s">
        <v>548</v>
      </c>
      <c r="C59" s="28" t="s">
        <v>568</v>
      </c>
      <c r="D59" s="28" t="s">
        <v>569</v>
      </c>
      <c r="E59" s="28" t="s">
        <v>570</v>
      </c>
      <c r="F59" s="28" t="s">
        <v>571</v>
      </c>
      <c r="G59" s="28" t="s">
        <v>572</v>
      </c>
      <c r="H59" s="28" t="s">
        <v>444</v>
      </c>
      <c r="I59" s="28" t="s">
        <v>573</v>
      </c>
      <c r="J59" s="28" t="s">
        <v>446</v>
      </c>
      <c r="K59" s="28" t="s">
        <v>567</v>
      </c>
      <c r="L59" s="28" t="s">
        <v>574</v>
      </c>
      <c r="M59" s="28" t="s">
        <v>575</v>
      </c>
      <c r="N59" s="22" t="s">
        <v>576</v>
      </c>
    </row>
    <row r="60" spans="1:14" ht="409.6" customHeight="1">
      <c r="A60" s="28" t="s">
        <v>577</v>
      </c>
      <c r="B60" s="28" t="s">
        <v>548</v>
      </c>
      <c r="C60" s="28" t="s">
        <v>578</v>
      </c>
      <c r="D60" s="28" t="s">
        <v>579</v>
      </c>
      <c r="E60" s="28" t="s">
        <v>580</v>
      </c>
      <c r="F60" s="28" t="s">
        <v>581</v>
      </c>
      <c r="G60" s="28" t="s">
        <v>582</v>
      </c>
      <c r="H60" s="28" t="s">
        <v>444</v>
      </c>
      <c r="I60" s="28" t="s">
        <v>583</v>
      </c>
      <c r="J60" s="28" t="s">
        <v>446</v>
      </c>
      <c r="K60" s="28" t="s">
        <v>577</v>
      </c>
      <c r="L60" s="28" t="s">
        <v>584</v>
      </c>
      <c r="M60" s="28" t="s">
        <v>585</v>
      </c>
      <c r="N60" s="22" t="s">
        <v>586</v>
      </c>
    </row>
    <row r="61" spans="1:14" ht="409.6" customHeight="1">
      <c r="A61" s="28" t="s">
        <v>587</v>
      </c>
      <c r="B61" s="28" t="s">
        <v>548</v>
      </c>
      <c r="C61" s="28" t="s">
        <v>489</v>
      </c>
      <c r="D61" s="28" t="s">
        <v>588</v>
      </c>
      <c r="E61" s="28" t="s">
        <v>589</v>
      </c>
      <c r="F61" s="28" t="s">
        <v>590</v>
      </c>
      <c r="G61" s="28" t="s">
        <v>591</v>
      </c>
      <c r="H61" s="28" t="s">
        <v>444</v>
      </c>
      <c r="I61" s="28" t="s">
        <v>592</v>
      </c>
      <c r="J61" s="28" t="s">
        <v>446</v>
      </c>
      <c r="K61" s="28" t="s">
        <v>587</v>
      </c>
      <c r="L61" s="28" t="s">
        <v>593</v>
      </c>
      <c r="M61" s="28" t="s">
        <v>594</v>
      </c>
      <c r="N61" s="22" t="s">
        <v>595</v>
      </c>
    </row>
    <row r="62" spans="1:14" ht="409.6" customHeight="1">
      <c r="A62" s="28" t="s">
        <v>596</v>
      </c>
      <c r="B62" s="28" t="s">
        <v>597</v>
      </c>
      <c r="C62" s="28" t="s">
        <v>598</v>
      </c>
      <c r="D62" s="28" t="s">
        <v>599</v>
      </c>
      <c r="E62" s="28" t="s">
        <v>589</v>
      </c>
      <c r="F62" s="28" t="s">
        <v>600</v>
      </c>
      <c r="G62" s="28" t="s">
        <v>601</v>
      </c>
      <c r="H62" s="28" t="s">
        <v>444</v>
      </c>
      <c r="I62" s="28" t="s">
        <v>602</v>
      </c>
      <c r="J62" s="28" t="s">
        <v>446</v>
      </c>
      <c r="K62" s="28" t="s">
        <v>596</v>
      </c>
      <c r="L62" s="28" t="s">
        <v>603</v>
      </c>
      <c r="M62" s="28" t="s">
        <v>604</v>
      </c>
      <c r="N62" s="22" t="s">
        <v>605</v>
      </c>
    </row>
    <row r="63" spans="1:14" ht="409.6" customHeight="1">
      <c r="A63" s="28" t="s">
        <v>606</v>
      </c>
      <c r="B63" s="28" t="s">
        <v>597</v>
      </c>
      <c r="C63" s="28" t="s">
        <v>607</v>
      </c>
      <c r="D63" s="28" t="s">
        <v>608</v>
      </c>
      <c r="E63" s="28" t="s">
        <v>609</v>
      </c>
      <c r="F63" s="28" t="s">
        <v>610</v>
      </c>
      <c r="G63" s="28" t="s">
        <v>611</v>
      </c>
      <c r="H63" s="28" t="s">
        <v>444</v>
      </c>
      <c r="I63" s="28" t="s">
        <v>612</v>
      </c>
      <c r="J63" s="28" t="s">
        <v>446</v>
      </c>
      <c r="K63" s="28" t="s">
        <v>606</v>
      </c>
      <c r="L63" s="28" t="s">
        <v>613</v>
      </c>
      <c r="M63" s="28" t="s">
        <v>614</v>
      </c>
      <c r="N63" s="22" t="s">
        <v>615</v>
      </c>
    </row>
    <row r="64" spans="1:14" ht="409.6" customHeight="1">
      <c r="A64" s="28" t="s">
        <v>616</v>
      </c>
      <c r="B64" s="28" t="s">
        <v>597</v>
      </c>
      <c r="C64" s="28" t="s">
        <v>617</v>
      </c>
      <c r="D64" s="28" t="s">
        <v>618</v>
      </c>
      <c r="E64" s="28" t="s">
        <v>619</v>
      </c>
      <c r="F64" s="28" t="s">
        <v>620</v>
      </c>
      <c r="G64" s="28" t="s">
        <v>621</v>
      </c>
      <c r="H64" s="28" t="s">
        <v>444</v>
      </c>
      <c r="I64" s="28" t="s">
        <v>622</v>
      </c>
      <c r="J64" s="28" t="s">
        <v>446</v>
      </c>
      <c r="K64" s="28" t="s">
        <v>616</v>
      </c>
      <c r="L64" s="28" t="s">
        <v>623</v>
      </c>
      <c r="M64" s="28" t="s">
        <v>624</v>
      </c>
      <c r="N64" s="22" t="s">
        <v>625</v>
      </c>
    </row>
    <row r="65" spans="1:14" ht="409.6" customHeight="1">
      <c r="A65" s="28" t="s">
        <v>626</v>
      </c>
      <c r="B65" s="28" t="s">
        <v>597</v>
      </c>
      <c r="C65" s="28" t="s">
        <v>627</v>
      </c>
      <c r="D65" s="28" t="s">
        <v>628</v>
      </c>
      <c r="E65" s="28" t="s">
        <v>629</v>
      </c>
      <c r="F65" s="28" t="s">
        <v>630</v>
      </c>
      <c r="G65" s="28" t="s">
        <v>631</v>
      </c>
      <c r="H65" s="28" t="s">
        <v>444</v>
      </c>
      <c r="I65" s="28" t="s">
        <v>632</v>
      </c>
      <c r="J65" s="28" t="s">
        <v>446</v>
      </c>
      <c r="K65" s="28" t="s">
        <v>626</v>
      </c>
      <c r="L65" s="28" t="s">
        <v>633</v>
      </c>
      <c r="M65" s="28" t="s">
        <v>634</v>
      </c>
      <c r="N65" s="22" t="s">
        <v>635</v>
      </c>
    </row>
    <row r="66" spans="1:14" ht="409.6" customHeight="1">
      <c r="A66" s="28" t="s">
        <v>636</v>
      </c>
      <c r="B66" s="28" t="s">
        <v>597</v>
      </c>
      <c r="C66" s="28" t="s">
        <v>489</v>
      </c>
      <c r="D66" s="28" t="s">
        <v>637</v>
      </c>
      <c r="E66" s="28" t="s">
        <v>638</v>
      </c>
      <c r="F66" s="28" t="s">
        <v>639</v>
      </c>
      <c r="G66" s="28" t="s">
        <v>640</v>
      </c>
      <c r="H66" s="28" t="s">
        <v>444</v>
      </c>
      <c r="I66" s="28" t="s">
        <v>641</v>
      </c>
      <c r="J66" s="28" t="s">
        <v>446</v>
      </c>
      <c r="K66" s="28" t="s">
        <v>636</v>
      </c>
      <c r="L66" s="28" t="s">
        <v>642</v>
      </c>
      <c r="M66" s="28" t="s">
        <v>643</v>
      </c>
      <c r="N66" s="22" t="s">
        <v>644</v>
      </c>
    </row>
    <row r="67" spans="1:14" ht="409.6" customHeight="1">
      <c r="A67" s="28" t="s">
        <v>645</v>
      </c>
      <c r="B67" s="28" t="s">
        <v>646</v>
      </c>
      <c r="C67" s="28" t="s">
        <v>647</v>
      </c>
      <c r="D67" s="28" t="s">
        <v>648</v>
      </c>
      <c r="E67" s="28" t="s">
        <v>638</v>
      </c>
      <c r="F67" s="28" t="s">
        <v>649</v>
      </c>
      <c r="G67" s="28" t="s">
        <v>650</v>
      </c>
      <c r="H67" s="28" t="s">
        <v>444</v>
      </c>
      <c r="I67" s="28" t="s">
        <v>651</v>
      </c>
      <c r="J67" s="28" t="s">
        <v>446</v>
      </c>
      <c r="K67" s="28" t="s">
        <v>645</v>
      </c>
      <c r="L67" s="28" t="s">
        <v>652</v>
      </c>
      <c r="M67" s="28" t="s">
        <v>653</v>
      </c>
      <c r="N67" s="22" t="s">
        <v>654</v>
      </c>
    </row>
    <row r="68" spans="1:14" ht="409.6" customHeight="1">
      <c r="A68" s="28" t="s">
        <v>655</v>
      </c>
      <c r="B68" s="28" t="s">
        <v>646</v>
      </c>
      <c r="C68" s="28" t="s">
        <v>656</v>
      </c>
      <c r="D68" s="28" t="s">
        <v>657</v>
      </c>
      <c r="E68" s="28" t="s">
        <v>658</v>
      </c>
      <c r="F68" s="28" t="s">
        <v>659</v>
      </c>
      <c r="G68" s="28" t="s">
        <v>660</v>
      </c>
      <c r="H68" s="28" t="s">
        <v>444</v>
      </c>
      <c r="I68" s="28" t="s">
        <v>661</v>
      </c>
      <c r="J68" s="28" t="s">
        <v>446</v>
      </c>
      <c r="K68" s="28" t="s">
        <v>655</v>
      </c>
      <c r="L68" s="28" t="s">
        <v>662</v>
      </c>
      <c r="M68" s="28" t="s">
        <v>663</v>
      </c>
      <c r="N68" s="22" t="s">
        <v>664</v>
      </c>
    </row>
    <row r="69" spans="1:14" ht="409.6" customHeight="1">
      <c r="A69" s="28" t="s">
        <v>665</v>
      </c>
      <c r="B69" s="28" t="s">
        <v>646</v>
      </c>
      <c r="C69" s="28" t="s">
        <v>666</v>
      </c>
      <c r="D69" s="28" t="s">
        <v>667</v>
      </c>
      <c r="E69" s="28" t="s">
        <v>668</v>
      </c>
      <c r="F69" s="28" t="s">
        <v>669</v>
      </c>
      <c r="G69" s="28" t="s">
        <v>670</v>
      </c>
      <c r="H69" s="28" t="s">
        <v>444</v>
      </c>
      <c r="I69" s="28" t="s">
        <v>671</v>
      </c>
      <c r="J69" s="28" t="s">
        <v>446</v>
      </c>
      <c r="K69" s="28" t="s">
        <v>665</v>
      </c>
      <c r="L69" s="28" t="s">
        <v>672</v>
      </c>
      <c r="M69" s="28" t="s">
        <v>673</v>
      </c>
      <c r="N69" s="22" t="s">
        <v>674</v>
      </c>
    </row>
    <row r="70" spans="1:14" ht="409.6" customHeight="1">
      <c r="A70" s="28" t="s">
        <v>675</v>
      </c>
      <c r="B70" s="28" t="s">
        <v>646</v>
      </c>
      <c r="C70" s="28" t="s">
        <v>676</v>
      </c>
      <c r="D70" s="28" t="s">
        <v>677</v>
      </c>
      <c r="E70" s="28" t="s">
        <v>678</v>
      </c>
      <c r="F70" s="28" t="s">
        <v>679</v>
      </c>
      <c r="G70" s="28" t="s">
        <v>680</v>
      </c>
      <c r="H70" s="28" t="s">
        <v>444</v>
      </c>
      <c r="I70" s="28" t="s">
        <v>681</v>
      </c>
      <c r="J70" s="28" t="s">
        <v>446</v>
      </c>
      <c r="K70" s="28" t="s">
        <v>675</v>
      </c>
      <c r="L70" s="28" t="s">
        <v>682</v>
      </c>
      <c r="M70" s="28" t="s">
        <v>683</v>
      </c>
      <c r="N70" s="22" t="s">
        <v>684</v>
      </c>
    </row>
    <row r="71" spans="1:14" ht="409.6" customHeight="1">
      <c r="A71" s="28" t="s">
        <v>685</v>
      </c>
      <c r="B71" s="28" t="s">
        <v>646</v>
      </c>
      <c r="C71" s="28" t="s">
        <v>489</v>
      </c>
      <c r="D71" s="28" t="s">
        <v>686</v>
      </c>
      <c r="E71" s="28" t="s">
        <v>687</v>
      </c>
      <c r="F71" s="28" t="s">
        <v>688</v>
      </c>
      <c r="G71" s="28" t="s">
        <v>689</v>
      </c>
      <c r="H71" s="28" t="s">
        <v>444</v>
      </c>
      <c r="I71" s="28" t="s">
        <v>690</v>
      </c>
      <c r="J71" s="28" t="s">
        <v>446</v>
      </c>
      <c r="K71" s="28" t="s">
        <v>685</v>
      </c>
      <c r="L71" s="28" t="s">
        <v>691</v>
      </c>
      <c r="M71" s="28" t="s">
        <v>692</v>
      </c>
      <c r="N71" s="22" t="s">
        <v>693</v>
      </c>
    </row>
    <row r="72" spans="1:14" ht="409.6" customHeight="1">
      <c r="A72" s="28" t="s">
        <v>694</v>
      </c>
      <c r="B72" s="28" t="s">
        <v>695</v>
      </c>
      <c r="C72" s="28" t="s">
        <v>696</v>
      </c>
      <c r="D72" s="28" t="s">
        <v>697</v>
      </c>
      <c r="E72" s="28" t="s">
        <v>687</v>
      </c>
      <c r="F72" s="28" t="s">
        <v>698</v>
      </c>
      <c r="G72" s="28" t="s">
        <v>699</v>
      </c>
      <c r="H72" s="28" t="s">
        <v>444</v>
      </c>
      <c r="I72" s="28" t="s">
        <v>700</v>
      </c>
      <c r="J72" s="28" t="s">
        <v>446</v>
      </c>
      <c r="K72" s="28" t="s">
        <v>694</v>
      </c>
      <c r="L72" s="28" t="s">
        <v>701</v>
      </c>
      <c r="M72" s="28" t="s">
        <v>702</v>
      </c>
      <c r="N72" s="22" t="s">
        <v>703</v>
      </c>
    </row>
    <row r="73" spans="1:14" ht="409.6" customHeight="1">
      <c r="A73" s="28" t="s">
        <v>704</v>
      </c>
      <c r="B73" s="28" t="s">
        <v>695</v>
      </c>
      <c r="C73" s="28" t="s">
        <v>705</v>
      </c>
      <c r="D73" s="28" t="s">
        <v>706</v>
      </c>
      <c r="E73" s="28" t="s">
        <v>707</v>
      </c>
      <c r="F73" s="28" t="s">
        <v>708</v>
      </c>
      <c r="G73" s="28" t="s">
        <v>709</v>
      </c>
      <c r="H73" s="28" t="s">
        <v>444</v>
      </c>
      <c r="I73" s="28" t="s">
        <v>710</v>
      </c>
      <c r="J73" s="28" t="s">
        <v>446</v>
      </c>
      <c r="K73" s="28" t="s">
        <v>704</v>
      </c>
      <c r="L73" s="28" t="s">
        <v>711</v>
      </c>
      <c r="M73" s="28" t="s">
        <v>712</v>
      </c>
      <c r="N73" s="22" t="s">
        <v>713</v>
      </c>
    </row>
    <row r="74" spans="1:14" ht="409.6" customHeight="1">
      <c r="A74" s="28" t="s">
        <v>714</v>
      </c>
      <c r="B74" s="28" t="s">
        <v>695</v>
      </c>
      <c r="C74" s="28" t="s">
        <v>715</v>
      </c>
      <c r="D74" s="28" t="s">
        <v>716</v>
      </c>
      <c r="E74" s="28" t="s">
        <v>717</v>
      </c>
      <c r="F74" s="28" t="s">
        <v>718</v>
      </c>
      <c r="G74" s="28" t="s">
        <v>719</v>
      </c>
      <c r="H74" s="28" t="s">
        <v>444</v>
      </c>
      <c r="I74" s="28" t="s">
        <v>720</v>
      </c>
      <c r="J74" s="28" t="s">
        <v>446</v>
      </c>
      <c r="K74" s="28" t="s">
        <v>714</v>
      </c>
      <c r="L74" s="28" t="s">
        <v>721</v>
      </c>
      <c r="M74" s="28" t="s">
        <v>722</v>
      </c>
      <c r="N74" s="22" t="s">
        <v>723</v>
      </c>
    </row>
    <row r="75" spans="1:14" ht="409.6" customHeight="1">
      <c r="A75" s="28" t="s">
        <v>724</v>
      </c>
      <c r="B75" s="28" t="s">
        <v>695</v>
      </c>
      <c r="C75" s="28" t="s">
        <v>725</v>
      </c>
      <c r="D75" s="28" t="s">
        <v>726</v>
      </c>
      <c r="E75" s="28" t="s">
        <v>727</v>
      </c>
      <c r="F75" s="28" t="s">
        <v>728</v>
      </c>
      <c r="G75" s="28" t="s">
        <v>729</v>
      </c>
      <c r="H75" s="28" t="s">
        <v>444</v>
      </c>
      <c r="I75" s="28" t="s">
        <v>730</v>
      </c>
      <c r="J75" s="28" t="s">
        <v>446</v>
      </c>
      <c r="K75" s="28" t="s">
        <v>724</v>
      </c>
      <c r="L75" s="28" t="s">
        <v>731</v>
      </c>
      <c r="M75" s="28" t="s">
        <v>732</v>
      </c>
      <c r="N75" s="22" t="s">
        <v>733</v>
      </c>
    </row>
    <row r="76" spans="1:14" ht="409.6" customHeight="1">
      <c r="A76" s="28" t="s">
        <v>734</v>
      </c>
      <c r="B76" s="28" t="s">
        <v>695</v>
      </c>
      <c r="C76" s="28" t="s">
        <v>489</v>
      </c>
      <c r="D76" s="28" t="s">
        <v>735</v>
      </c>
      <c r="E76" s="28" t="s">
        <v>736</v>
      </c>
      <c r="F76" s="28" t="s">
        <v>737</v>
      </c>
      <c r="G76" s="28" t="s">
        <v>738</v>
      </c>
      <c r="H76" s="28" t="s">
        <v>444</v>
      </c>
      <c r="I76" s="28" t="s">
        <v>739</v>
      </c>
      <c r="J76" s="28" t="s">
        <v>446</v>
      </c>
      <c r="K76" s="28" t="s">
        <v>734</v>
      </c>
      <c r="L76" s="28" t="s">
        <v>740</v>
      </c>
      <c r="M76" s="28" t="s">
        <v>741</v>
      </c>
      <c r="N76" s="22" t="s">
        <v>742</v>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3" t="s">
        <v>2241</v>
      </c>
      <c r="B1" s="67"/>
      <c r="C1" s="67"/>
      <c r="D1" s="67"/>
      <c r="E1" s="67"/>
      <c r="F1" s="67"/>
      <c r="G1" s="67"/>
      <c r="H1" s="67"/>
      <c r="I1" s="67"/>
      <c r="J1" s="67"/>
      <c r="K1" s="67"/>
      <c r="L1" s="67"/>
    </row>
    <row r="2" spans="1:12" ht="31.95" customHeight="1">
      <c r="A2" s="79" t="s">
        <v>2242</v>
      </c>
      <c r="B2" s="67"/>
      <c r="C2" s="67"/>
      <c r="D2" s="67"/>
      <c r="E2" s="67"/>
      <c r="F2" s="67"/>
      <c r="G2" s="67"/>
      <c r="H2" s="67"/>
      <c r="I2" s="67"/>
      <c r="J2" s="67"/>
      <c r="K2" s="67"/>
      <c r="L2" s="67"/>
    </row>
    <row r="5" spans="1:12" ht="28.05" customHeight="1">
      <c r="A5" s="1" t="s">
        <v>2243</v>
      </c>
      <c r="B5" s="2" t="s">
        <v>3</v>
      </c>
      <c r="C5" s="2" t="s">
        <v>2244</v>
      </c>
      <c r="D5" s="2" t="s">
        <v>850</v>
      </c>
      <c r="E5" s="2" t="s">
        <v>2245</v>
      </c>
      <c r="F5" s="2" t="s">
        <v>841</v>
      </c>
      <c r="G5" s="2" t="s">
        <v>842</v>
      </c>
      <c r="H5" s="2" t="s">
        <v>846</v>
      </c>
      <c r="I5" s="2" t="s">
        <v>2246</v>
      </c>
      <c r="J5" s="2" t="s">
        <v>2247</v>
      </c>
      <c r="K5" s="2" t="s">
        <v>2248</v>
      </c>
      <c r="L5" s="3" t="s">
        <v>2249</v>
      </c>
    </row>
    <row r="6" spans="1:12" ht="45.6" customHeight="1">
      <c r="A6" s="10" t="s">
        <v>2250</v>
      </c>
      <c r="B6" s="10" t="s">
        <v>41</v>
      </c>
      <c r="C6" s="10" t="s">
        <v>2251</v>
      </c>
      <c r="D6" s="10" t="s">
        <v>2252</v>
      </c>
      <c r="E6" s="10" t="s">
        <v>2253</v>
      </c>
      <c r="F6" s="10" t="s">
        <v>2254</v>
      </c>
      <c r="G6" s="10" t="s">
        <v>907</v>
      </c>
      <c r="H6" s="10" t="s">
        <v>2255</v>
      </c>
      <c r="I6" s="17">
        <v>46252</v>
      </c>
      <c r="J6" s="10" t="s">
        <v>2256</v>
      </c>
      <c r="K6" s="10" t="s">
        <v>2257</v>
      </c>
      <c r="L6" s="10" t="s">
        <v>2258</v>
      </c>
    </row>
    <row r="7" spans="1:12" ht="45.6" customHeight="1">
      <c r="A7" s="11" t="s">
        <v>2259</v>
      </c>
      <c r="B7" s="11" t="s">
        <v>41</v>
      </c>
      <c r="C7" s="11" t="s">
        <v>4</v>
      </c>
      <c r="D7" s="11" t="s">
        <v>2260</v>
      </c>
      <c r="E7" s="11" t="s">
        <v>895</v>
      </c>
      <c r="F7" s="11" t="s">
        <v>2261</v>
      </c>
      <c r="G7" s="11" t="s">
        <v>897</v>
      </c>
      <c r="H7" s="11" t="s">
        <v>2255</v>
      </c>
      <c r="I7" s="18">
        <v>46252</v>
      </c>
      <c r="J7" s="11" t="s">
        <v>2262</v>
      </c>
      <c r="K7" s="11" t="s">
        <v>2257</v>
      </c>
      <c r="L7" s="11" t="s">
        <v>2258</v>
      </c>
    </row>
    <row r="8" spans="1:12" ht="57" customHeight="1">
      <c r="A8" s="11" t="s">
        <v>2263</v>
      </c>
      <c r="B8" s="11" t="s">
        <v>41</v>
      </c>
      <c r="C8" s="11" t="s">
        <v>2264</v>
      </c>
      <c r="D8" s="11" t="s">
        <v>2265</v>
      </c>
      <c r="E8" s="11" t="s">
        <v>940</v>
      </c>
      <c r="F8" s="11" t="s">
        <v>2266</v>
      </c>
      <c r="G8" s="11" t="s">
        <v>942</v>
      </c>
      <c r="H8" s="11" t="s">
        <v>2255</v>
      </c>
      <c r="I8" s="18">
        <v>46252</v>
      </c>
      <c r="J8" s="11" t="s">
        <v>2267</v>
      </c>
      <c r="K8" s="11" t="s">
        <v>2268</v>
      </c>
      <c r="L8" s="11" t="s">
        <v>2258</v>
      </c>
    </row>
    <row r="9" spans="1:12" ht="45.6" customHeight="1">
      <c r="A9" s="11" t="s">
        <v>2269</v>
      </c>
      <c r="B9" s="11" t="s">
        <v>41</v>
      </c>
      <c r="C9" s="11" t="s">
        <v>2270</v>
      </c>
      <c r="D9" s="11" t="s">
        <v>2271</v>
      </c>
      <c r="E9" s="11" t="s">
        <v>976</v>
      </c>
      <c r="F9" s="11" t="s">
        <v>2272</v>
      </c>
      <c r="G9" s="11" t="s">
        <v>978</v>
      </c>
      <c r="H9" s="11" t="s">
        <v>2255</v>
      </c>
      <c r="I9" s="18">
        <v>46252</v>
      </c>
      <c r="J9" s="11" t="s">
        <v>2273</v>
      </c>
      <c r="K9" s="11" t="s">
        <v>2274</v>
      </c>
      <c r="L9" s="11" t="s">
        <v>2258</v>
      </c>
    </row>
    <row r="10" spans="1:12">
      <c r="A10" s="11" t="s">
        <v>2275</v>
      </c>
      <c r="B10" s="11" t="s">
        <v>107</v>
      </c>
      <c r="C10" s="11" t="s">
        <v>2251</v>
      </c>
      <c r="D10" s="11" t="s">
        <v>2276</v>
      </c>
      <c r="E10" s="11" t="s">
        <v>1011</v>
      </c>
      <c r="F10" s="11" t="s">
        <v>2277</v>
      </c>
      <c r="G10" s="11" t="s">
        <v>2278</v>
      </c>
      <c r="H10" s="11" t="s">
        <v>2279</v>
      </c>
      <c r="I10" s="18"/>
      <c r="J10" s="11"/>
      <c r="K10" s="11"/>
      <c r="L10" s="11"/>
    </row>
    <row r="11" spans="1:12">
      <c r="A11" s="11" t="s">
        <v>2280</v>
      </c>
      <c r="B11" s="11" t="s">
        <v>107</v>
      </c>
      <c r="C11" s="11" t="s">
        <v>2281</v>
      </c>
      <c r="D11" s="11" t="s">
        <v>2282</v>
      </c>
      <c r="E11" s="11" t="s">
        <v>2283</v>
      </c>
      <c r="F11" s="11" t="s">
        <v>2284</v>
      </c>
      <c r="G11" s="11" t="s">
        <v>2285</v>
      </c>
      <c r="H11" s="11" t="s">
        <v>2279</v>
      </c>
      <c r="I11" s="18"/>
      <c r="J11" s="11"/>
      <c r="K11" s="11"/>
      <c r="L11" s="11"/>
    </row>
    <row r="12" spans="1:12">
      <c r="A12" s="11" t="s">
        <v>2286</v>
      </c>
      <c r="B12" s="11" t="s">
        <v>107</v>
      </c>
      <c r="C12" s="11" t="s">
        <v>2251</v>
      </c>
      <c r="D12" s="11" t="s">
        <v>2287</v>
      </c>
      <c r="E12" s="11" t="s">
        <v>1054</v>
      </c>
      <c r="F12" s="11" t="s">
        <v>2288</v>
      </c>
      <c r="G12" s="11" t="s">
        <v>2289</v>
      </c>
      <c r="H12" s="11" t="s">
        <v>2279</v>
      </c>
      <c r="I12" s="18"/>
      <c r="J12" s="11"/>
      <c r="K12" s="11"/>
      <c r="L12" s="11"/>
    </row>
    <row r="13" spans="1:12" ht="22.8" customHeight="1">
      <c r="A13" s="11" t="s">
        <v>2290</v>
      </c>
      <c r="B13" s="11" t="s">
        <v>107</v>
      </c>
      <c r="C13" s="11" t="s">
        <v>2264</v>
      </c>
      <c r="D13" s="11" t="s">
        <v>2291</v>
      </c>
      <c r="E13" s="11" t="s">
        <v>2292</v>
      </c>
      <c r="F13" s="11" t="s">
        <v>2293</v>
      </c>
      <c r="G13" s="11" t="s">
        <v>2294</v>
      </c>
      <c r="H13" s="11" t="s">
        <v>2279</v>
      </c>
      <c r="I13" s="18"/>
      <c r="J13" s="11"/>
      <c r="K13" s="11"/>
      <c r="L13" s="11"/>
    </row>
    <row r="14" spans="1:12">
      <c r="A14" s="11" t="s">
        <v>2295</v>
      </c>
      <c r="B14" s="11" t="s">
        <v>107</v>
      </c>
      <c r="C14" s="11" t="s">
        <v>4</v>
      </c>
      <c r="D14" s="11" t="s">
        <v>2296</v>
      </c>
      <c r="E14" s="11" t="s">
        <v>2297</v>
      </c>
      <c r="F14" s="11" t="s">
        <v>2298</v>
      </c>
      <c r="G14" s="11" t="s">
        <v>2299</v>
      </c>
      <c r="H14" s="11" t="s">
        <v>2279</v>
      </c>
      <c r="I14" s="18"/>
      <c r="J14" s="11"/>
      <c r="K14" s="11"/>
      <c r="L14" s="11"/>
    </row>
    <row r="15" spans="1:12" ht="171" customHeight="1">
      <c r="A15" s="11" t="s">
        <v>2300</v>
      </c>
      <c r="B15" s="11" t="s">
        <v>107</v>
      </c>
      <c r="C15" s="11" t="s">
        <v>2270</v>
      </c>
      <c r="D15" s="11" t="s">
        <v>2301</v>
      </c>
      <c r="E15" s="11" t="s">
        <v>2302</v>
      </c>
      <c r="F15" s="11" t="s">
        <v>2303</v>
      </c>
      <c r="G15" s="11" t="s">
        <v>2304</v>
      </c>
      <c r="H15" s="11" t="s">
        <v>2279</v>
      </c>
      <c r="I15" s="18"/>
      <c r="J15" s="11"/>
      <c r="K15" s="11"/>
      <c r="L15" s="11"/>
    </row>
    <row r="16" spans="1:12">
      <c r="A16" s="11" t="s">
        <v>2305</v>
      </c>
      <c r="B16" s="11" t="s">
        <v>161</v>
      </c>
      <c r="C16" s="11" t="s">
        <v>2251</v>
      </c>
      <c r="D16" s="11" t="s">
        <v>2306</v>
      </c>
      <c r="E16" s="11" t="s">
        <v>1188</v>
      </c>
      <c r="F16" s="11" t="s">
        <v>2307</v>
      </c>
      <c r="G16" s="11" t="s">
        <v>2308</v>
      </c>
      <c r="H16" s="11" t="s">
        <v>2279</v>
      </c>
      <c r="I16" s="18"/>
      <c r="J16" s="11"/>
      <c r="K16" s="11"/>
      <c r="L16" s="11"/>
    </row>
    <row r="17" spans="1:12">
      <c r="A17" s="11" t="s">
        <v>2309</v>
      </c>
      <c r="B17" s="11" t="s">
        <v>161</v>
      </c>
      <c r="C17" s="11" t="s">
        <v>2264</v>
      </c>
      <c r="D17" s="11" t="s">
        <v>2310</v>
      </c>
      <c r="E17" s="11" t="s">
        <v>1233</v>
      </c>
      <c r="F17" s="11" t="s">
        <v>2311</v>
      </c>
      <c r="G17" s="11" t="s">
        <v>2312</v>
      </c>
      <c r="H17" s="11" t="s">
        <v>2279</v>
      </c>
      <c r="I17" s="18"/>
      <c r="J17" s="11"/>
      <c r="K17" s="11"/>
      <c r="L17" s="11"/>
    </row>
    <row r="18" spans="1:12">
      <c r="A18" s="11" t="s">
        <v>2313</v>
      </c>
      <c r="B18" s="11" t="s">
        <v>161</v>
      </c>
      <c r="C18" s="11" t="s">
        <v>2314</v>
      </c>
      <c r="D18" s="11" t="s">
        <v>2315</v>
      </c>
      <c r="E18" s="11" t="s">
        <v>1256</v>
      </c>
      <c r="F18" s="11" t="s">
        <v>2316</v>
      </c>
      <c r="G18" s="11" t="s">
        <v>1224</v>
      </c>
      <c r="H18" s="11" t="s">
        <v>2279</v>
      </c>
      <c r="I18" s="18"/>
      <c r="J18" s="11"/>
      <c r="K18" s="11"/>
      <c r="L18" s="11"/>
    </row>
    <row r="19" spans="1:12" ht="171" customHeight="1">
      <c r="A19" s="11" t="s">
        <v>2317</v>
      </c>
      <c r="B19" s="11" t="s">
        <v>161</v>
      </c>
      <c r="C19" s="11" t="s">
        <v>2318</v>
      </c>
      <c r="D19" s="11" t="s">
        <v>2319</v>
      </c>
      <c r="E19" s="11" t="s">
        <v>1265</v>
      </c>
      <c r="F19" s="11" t="s">
        <v>2320</v>
      </c>
      <c r="G19" s="11" t="s">
        <v>1267</v>
      </c>
      <c r="H19" s="11" t="s">
        <v>2279</v>
      </c>
      <c r="I19" s="18"/>
      <c r="J19" s="11"/>
      <c r="K19" s="11"/>
      <c r="L19" s="11"/>
    </row>
    <row r="20" spans="1:12">
      <c r="A20" s="11" t="s">
        <v>2321</v>
      </c>
      <c r="B20" s="11" t="s">
        <v>202</v>
      </c>
      <c r="C20" s="11" t="s">
        <v>2251</v>
      </c>
      <c r="D20" s="11" t="s">
        <v>2322</v>
      </c>
      <c r="E20" s="11" t="s">
        <v>1295</v>
      </c>
      <c r="F20" s="11" t="s">
        <v>2323</v>
      </c>
      <c r="G20" s="11" t="s">
        <v>2324</v>
      </c>
      <c r="H20" s="11" t="s">
        <v>2279</v>
      </c>
      <c r="I20" s="18"/>
      <c r="J20" s="11"/>
      <c r="K20" s="11"/>
      <c r="L20" s="11"/>
    </row>
    <row r="21" spans="1:12">
      <c r="A21" s="11" t="s">
        <v>2325</v>
      </c>
      <c r="B21" s="11" t="s">
        <v>202</v>
      </c>
      <c r="C21" s="11" t="s">
        <v>2264</v>
      </c>
      <c r="D21" s="11" t="s">
        <v>2326</v>
      </c>
      <c r="E21" s="11" t="s">
        <v>1336</v>
      </c>
      <c r="F21" s="11" t="s">
        <v>2327</v>
      </c>
      <c r="G21" s="11" t="s">
        <v>2328</v>
      </c>
      <c r="H21" s="11" t="s">
        <v>2279</v>
      </c>
      <c r="I21" s="18"/>
      <c r="J21" s="11"/>
      <c r="K21" s="11"/>
      <c r="L21" s="11"/>
    </row>
    <row r="22" spans="1:12">
      <c r="A22" s="11" t="s">
        <v>2329</v>
      </c>
      <c r="B22" s="11" t="s">
        <v>202</v>
      </c>
      <c r="C22" s="11" t="s">
        <v>4</v>
      </c>
      <c r="D22" s="11" t="s">
        <v>2330</v>
      </c>
      <c r="E22" s="11" t="s">
        <v>2331</v>
      </c>
      <c r="F22" s="11" t="s">
        <v>2332</v>
      </c>
      <c r="G22" s="11" t="s">
        <v>2333</v>
      </c>
      <c r="H22" s="11" t="s">
        <v>2279</v>
      </c>
      <c r="I22" s="18"/>
      <c r="J22" s="11"/>
      <c r="K22" s="11"/>
      <c r="L22" s="11"/>
    </row>
    <row r="23" spans="1:12" ht="22.8" customHeight="1">
      <c r="A23" s="11" t="s">
        <v>2334</v>
      </c>
      <c r="B23" s="11" t="s">
        <v>202</v>
      </c>
      <c r="C23" s="11" t="s">
        <v>1366</v>
      </c>
      <c r="D23" s="11" t="s">
        <v>2335</v>
      </c>
      <c r="E23" s="11" t="s">
        <v>2336</v>
      </c>
      <c r="F23" s="11" t="s">
        <v>2337</v>
      </c>
      <c r="G23" s="11" t="s">
        <v>2338</v>
      </c>
      <c r="H23" s="11" t="s">
        <v>2279</v>
      </c>
      <c r="I23" s="18"/>
      <c r="J23" s="11"/>
      <c r="K23" s="11"/>
      <c r="L23" s="11"/>
    </row>
    <row r="24" spans="1:12" ht="171" customHeight="1">
      <c r="A24" s="11" t="s">
        <v>2339</v>
      </c>
      <c r="B24" s="11" t="s">
        <v>202</v>
      </c>
      <c r="C24" s="11" t="s">
        <v>2318</v>
      </c>
      <c r="D24" s="11" t="s">
        <v>2340</v>
      </c>
      <c r="E24" s="11" t="s">
        <v>1404</v>
      </c>
      <c r="F24" s="11" t="s">
        <v>2341</v>
      </c>
      <c r="G24" s="11" t="s">
        <v>1406</v>
      </c>
      <c r="H24" s="11" t="s">
        <v>2279</v>
      </c>
      <c r="I24" s="18"/>
      <c r="J24" s="11"/>
      <c r="K24" s="11"/>
      <c r="L24" s="11"/>
    </row>
    <row r="25" spans="1:12" ht="171" customHeight="1">
      <c r="A25" s="11" t="s">
        <v>2342</v>
      </c>
      <c r="B25" s="11" t="s">
        <v>243</v>
      </c>
      <c r="C25" s="11" t="s">
        <v>2343</v>
      </c>
      <c r="D25" s="11" t="s">
        <v>2344</v>
      </c>
      <c r="E25" s="11" t="s">
        <v>2345</v>
      </c>
      <c r="F25" s="11" t="s">
        <v>2346</v>
      </c>
      <c r="G25" s="11" t="s">
        <v>2347</v>
      </c>
      <c r="H25" s="11" t="s">
        <v>2279</v>
      </c>
      <c r="I25" s="18"/>
      <c r="J25" s="11"/>
      <c r="K25" s="11"/>
      <c r="L25" s="11"/>
    </row>
    <row r="26" spans="1:12" ht="182.4" customHeight="1">
      <c r="A26" s="11" t="s">
        <v>2348</v>
      </c>
      <c r="B26" s="11" t="s">
        <v>243</v>
      </c>
      <c r="C26" s="11" t="s">
        <v>2349</v>
      </c>
      <c r="D26" s="11" t="s">
        <v>2350</v>
      </c>
      <c r="E26" s="11" t="s">
        <v>2351</v>
      </c>
      <c r="F26" s="11" t="s">
        <v>2352</v>
      </c>
      <c r="G26" s="11" t="s">
        <v>2353</v>
      </c>
      <c r="H26" s="11" t="s">
        <v>2279</v>
      </c>
      <c r="I26" s="18"/>
      <c r="J26" s="11"/>
      <c r="K26" s="11"/>
      <c r="L26" s="11"/>
    </row>
    <row r="27" spans="1:12">
      <c r="A27" s="11" t="s">
        <v>2354</v>
      </c>
      <c r="B27" s="11" t="s">
        <v>243</v>
      </c>
      <c r="C27" s="11" t="s">
        <v>2343</v>
      </c>
      <c r="D27" s="11" t="s">
        <v>2355</v>
      </c>
      <c r="E27" s="11" t="s">
        <v>1528</v>
      </c>
      <c r="F27" s="11" t="s">
        <v>2356</v>
      </c>
      <c r="G27" s="11" t="s">
        <v>1530</v>
      </c>
      <c r="H27" s="11" t="s">
        <v>2279</v>
      </c>
      <c r="I27" s="18"/>
      <c r="J27" s="11"/>
      <c r="K27" s="11"/>
      <c r="L27" s="11"/>
    </row>
    <row r="28" spans="1:12" ht="171" customHeight="1">
      <c r="A28" s="11" t="s">
        <v>2357</v>
      </c>
      <c r="B28" s="11" t="s">
        <v>243</v>
      </c>
      <c r="C28" s="11" t="s">
        <v>1514</v>
      </c>
      <c r="D28" s="11" t="s">
        <v>2358</v>
      </c>
      <c r="E28" s="11" t="s">
        <v>2359</v>
      </c>
      <c r="F28" s="11" t="s">
        <v>2360</v>
      </c>
      <c r="G28" s="11" t="s">
        <v>2361</v>
      </c>
      <c r="H28" s="11" t="s">
        <v>2279</v>
      </c>
      <c r="I28" s="18"/>
      <c r="J28" s="11"/>
      <c r="K28" s="11"/>
      <c r="L28" s="11"/>
    </row>
    <row r="29" spans="1:12">
      <c r="A29" s="11" t="s">
        <v>2362</v>
      </c>
      <c r="B29" s="11" t="s">
        <v>243</v>
      </c>
      <c r="C29" s="11" t="s">
        <v>2363</v>
      </c>
      <c r="D29" s="11" t="s">
        <v>2364</v>
      </c>
      <c r="E29" s="11" t="s">
        <v>2365</v>
      </c>
      <c r="F29" s="11" t="s">
        <v>2366</v>
      </c>
      <c r="G29" s="11" t="s">
        <v>2367</v>
      </c>
      <c r="H29" s="11" t="s">
        <v>2279</v>
      </c>
      <c r="I29" s="18"/>
      <c r="J29" s="11"/>
      <c r="K29" s="11"/>
      <c r="L29" s="11"/>
    </row>
    <row r="30" spans="1:12" ht="22.8" customHeight="1">
      <c r="A30" s="11" t="s">
        <v>2368</v>
      </c>
      <c r="B30" s="11" t="s">
        <v>243</v>
      </c>
      <c r="C30" s="11" t="s">
        <v>2270</v>
      </c>
      <c r="D30" s="11" t="s">
        <v>2369</v>
      </c>
      <c r="E30" s="11" t="s">
        <v>1712</v>
      </c>
      <c r="F30" s="11" t="s">
        <v>2370</v>
      </c>
      <c r="G30" s="11" t="s">
        <v>1562</v>
      </c>
      <c r="H30" s="11" t="s">
        <v>2279</v>
      </c>
      <c r="I30" s="18"/>
      <c r="J30" s="11"/>
      <c r="K30" s="11"/>
      <c r="L30" s="11"/>
    </row>
    <row r="31" spans="1:12">
      <c r="A31" s="11" t="s">
        <v>2371</v>
      </c>
      <c r="B31" s="11" t="s">
        <v>295</v>
      </c>
      <c r="C31" s="11" t="s">
        <v>1597</v>
      </c>
      <c r="D31" s="11" t="s">
        <v>2372</v>
      </c>
      <c r="E31" s="11" t="s">
        <v>1601</v>
      </c>
      <c r="F31" s="11" t="s">
        <v>2373</v>
      </c>
      <c r="G31" s="11" t="s">
        <v>2374</v>
      </c>
      <c r="H31" s="11" t="s">
        <v>2279</v>
      </c>
      <c r="I31" s="18"/>
      <c r="J31" s="11"/>
      <c r="K31" s="11"/>
      <c r="L31" s="11"/>
    </row>
    <row r="32" spans="1:12">
      <c r="A32" s="11" t="s">
        <v>2375</v>
      </c>
      <c r="B32" s="11" t="s">
        <v>295</v>
      </c>
      <c r="C32" s="11" t="s">
        <v>2363</v>
      </c>
      <c r="D32" s="11" t="s">
        <v>2376</v>
      </c>
      <c r="E32" s="11" t="s">
        <v>2377</v>
      </c>
      <c r="F32" s="11" t="s">
        <v>2378</v>
      </c>
      <c r="G32" s="11" t="s">
        <v>2379</v>
      </c>
      <c r="H32" s="11" t="s">
        <v>2279</v>
      </c>
      <c r="I32" s="18"/>
      <c r="J32" s="11"/>
      <c r="K32" s="11"/>
      <c r="L32" s="11"/>
    </row>
    <row r="33" spans="1:12">
      <c r="A33" s="11" t="s">
        <v>2380</v>
      </c>
      <c r="B33" s="11" t="s">
        <v>295</v>
      </c>
      <c r="C33" s="11" t="s">
        <v>2381</v>
      </c>
      <c r="D33" s="11" t="s">
        <v>2382</v>
      </c>
      <c r="E33" s="11" t="s">
        <v>1656</v>
      </c>
      <c r="F33" s="11" t="s">
        <v>2383</v>
      </c>
      <c r="G33" s="11" t="s">
        <v>2384</v>
      </c>
      <c r="H33" s="11" t="s">
        <v>2279</v>
      </c>
      <c r="I33" s="18"/>
      <c r="J33" s="11"/>
      <c r="K33" s="11"/>
      <c r="L33" s="11"/>
    </row>
    <row r="34" spans="1:12">
      <c r="A34" s="11" t="s">
        <v>2385</v>
      </c>
      <c r="B34" s="11" t="s">
        <v>295</v>
      </c>
      <c r="C34" s="11" t="s">
        <v>2386</v>
      </c>
      <c r="D34" s="11" t="s">
        <v>2387</v>
      </c>
      <c r="E34" s="11" t="s">
        <v>1680</v>
      </c>
      <c r="F34" s="11" t="s">
        <v>2388</v>
      </c>
      <c r="G34" s="11" t="s">
        <v>2389</v>
      </c>
      <c r="H34" s="11" t="s">
        <v>2279</v>
      </c>
      <c r="I34" s="18"/>
      <c r="J34" s="11"/>
      <c r="K34" s="11"/>
      <c r="L34" s="11"/>
    </row>
    <row r="35" spans="1:12">
      <c r="A35" s="11" t="s">
        <v>2390</v>
      </c>
      <c r="B35" s="11" t="s">
        <v>295</v>
      </c>
      <c r="C35" s="11" t="s">
        <v>2314</v>
      </c>
      <c r="D35" s="11" t="s">
        <v>2391</v>
      </c>
      <c r="E35" s="11" t="s">
        <v>1691</v>
      </c>
      <c r="F35" s="11" t="s">
        <v>2392</v>
      </c>
      <c r="G35" s="11" t="s">
        <v>1693</v>
      </c>
      <c r="H35" s="11" t="s">
        <v>2279</v>
      </c>
      <c r="I35" s="18"/>
      <c r="J35" s="11"/>
      <c r="K35" s="11"/>
      <c r="L35" s="11"/>
    </row>
    <row r="36" spans="1:12" ht="171" customHeight="1">
      <c r="A36" s="11" t="s">
        <v>2393</v>
      </c>
      <c r="B36" s="11" t="s">
        <v>295</v>
      </c>
      <c r="C36" s="11" t="s">
        <v>2318</v>
      </c>
      <c r="D36" s="11" t="s">
        <v>2394</v>
      </c>
      <c r="E36" s="11" t="s">
        <v>1702</v>
      </c>
      <c r="F36" s="11" t="s">
        <v>2395</v>
      </c>
      <c r="G36" s="11" t="s">
        <v>1704</v>
      </c>
      <c r="H36" s="11" t="s">
        <v>2279</v>
      </c>
      <c r="I36" s="18"/>
      <c r="J36" s="11"/>
      <c r="K36" s="11"/>
      <c r="L36" s="11"/>
    </row>
    <row r="37" spans="1:12" ht="22.8" customHeight="1">
      <c r="A37" s="11" t="s">
        <v>2396</v>
      </c>
      <c r="B37" s="11" t="s">
        <v>295</v>
      </c>
      <c r="C37" s="11" t="s">
        <v>2270</v>
      </c>
      <c r="D37" s="11" t="s">
        <v>2397</v>
      </c>
      <c r="E37" s="11" t="s">
        <v>1712</v>
      </c>
      <c r="F37" s="11" t="s">
        <v>2398</v>
      </c>
      <c r="G37" s="11" t="s">
        <v>1714</v>
      </c>
      <c r="H37" s="11" t="s">
        <v>2279</v>
      </c>
      <c r="I37" s="18"/>
      <c r="J37" s="11"/>
      <c r="K37" s="11"/>
      <c r="L37" s="11"/>
    </row>
    <row r="38" spans="1:12" ht="42" customHeight="1">
      <c r="A38" s="23" t="s">
        <v>2399</v>
      </c>
      <c r="B38" s="23" t="s">
        <v>41</v>
      </c>
      <c r="C38" s="23" t="s">
        <v>2400</v>
      </c>
      <c r="D38" s="23" t="s">
        <v>2401</v>
      </c>
      <c r="E38" s="23" t="s">
        <v>2402</v>
      </c>
      <c r="F38" s="23" t="s">
        <v>2403</v>
      </c>
      <c r="G38" s="23" t="s">
        <v>858</v>
      </c>
      <c r="H38" s="23" t="s">
        <v>2255</v>
      </c>
      <c r="I38" s="25">
        <v>46252</v>
      </c>
      <c r="J38" s="23" t="s">
        <v>2404</v>
      </c>
      <c r="K38" s="23" t="s">
        <v>2405</v>
      </c>
      <c r="L38" s="23" t="s">
        <v>2258</v>
      </c>
    </row>
    <row r="39" spans="1:12" ht="42" customHeight="1">
      <c r="A39" s="22" t="s">
        <v>2406</v>
      </c>
      <c r="B39" s="22" t="s">
        <v>41</v>
      </c>
      <c r="C39" s="22" t="s">
        <v>864</v>
      </c>
      <c r="D39" s="22" t="s">
        <v>2407</v>
      </c>
      <c r="E39" s="22" t="s">
        <v>869</v>
      </c>
      <c r="F39" s="22" t="s">
        <v>2408</v>
      </c>
      <c r="G39" s="22" t="s">
        <v>871</v>
      </c>
      <c r="H39" s="22" t="s">
        <v>2255</v>
      </c>
      <c r="I39" s="26">
        <v>46252</v>
      </c>
      <c r="J39" s="22" t="s">
        <v>2409</v>
      </c>
      <c r="K39" s="22" t="s">
        <v>2410</v>
      </c>
      <c r="L39" s="22" t="s">
        <v>2258</v>
      </c>
    </row>
    <row r="40" spans="1:12" ht="42" customHeight="1">
      <c r="A40" s="22" t="s">
        <v>2411</v>
      </c>
      <c r="B40" s="22" t="s">
        <v>438</v>
      </c>
      <c r="C40" s="22" t="s">
        <v>2412</v>
      </c>
      <c r="D40" s="22" t="s">
        <v>440</v>
      </c>
      <c r="E40" s="22" t="s">
        <v>2413</v>
      </c>
      <c r="F40" s="22" t="s">
        <v>442</v>
      </c>
      <c r="G40" s="22" t="s">
        <v>1744</v>
      </c>
      <c r="H40" s="22" t="s">
        <v>2414</v>
      </c>
      <c r="I40" s="26"/>
      <c r="J40" s="22" t="s">
        <v>2415</v>
      </c>
      <c r="K40" s="22" t="s">
        <v>2416</v>
      </c>
      <c r="L40" s="22" t="s">
        <v>2417</v>
      </c>
    </row>
    <row r="41" spans="1:12" ht="42" customHeight="1">
      <c r="A41" s="22" t="s">
        <v>2418</v>
      </c>
      <c r="B41" s="22" t="s">
        <v>438</v>
      </c>
      <c r="C41" s="22" t="s">
        <v>2419</v>
      </c>
      <c r="D41" s="22" t="s">
        <v>452</v>
      </c>
      <c r="E41" s="22" t="s">
        <v>2413</v>
      </c>
      <c r="F41" s="22" t="s">
        <v>453</v>
      </c>
      <c r="G41" s="22" t="s">
        <v>1751</v>
      </c>
      <c r="H41" s="22" t="s">
        <v>2414</v>
      </c>
      <c r="I41" s="26"/>
      <c r="J41" s="22" t="s">
        <v>2415</v>
      </c>
      <c r="K41" s="22" t="s">
        <v>2416</v>
      </c>
      <c r="L41" s="22" t="s">
        <v>2417</v>
      </c>
    </row>
    <row r="42" spans="1:12" ht="42" customHeight="1">
      <c r="A42" s="22" t="s">
        <v>2420</v>
      </c>
      <c r="B42" s="22" t="s">
        <v>438</v>
      </c>
      <c r="C42" s="22" t="s">
        <v>2419</v>
      </c>
      <c r="D42" s="22" t="s">
        <v>460</v>
      </c>
      <c r="E42" s="22" t="s">
        <v>2413</v>
      </c>
      <c r="F42" s="22" t="s">
        <v>462</v>
      </c>
      <c r="G42" s="22" t="s">
        <v>1757</v>
      </c>
      <c r="H42" s="22" t="s">
        <v>2414</v>
      </c>
      <c r="I42" s="26"/>
      <c r="J42" s="22" t="s">
        <v>2415</v>
      </c>
      <c r="K42" s="22" t="s">
        <v>2416</v>
      </c>
      <c r="L42" s="22" t="s">
        <v>2417</v>
      </c>
    </row>
    <row r="43" spans="1:12" ht="42" customHeight="1">
      <c r="A43" s="22" t="s">
        <v>2421</v>
      </c>
      <c r="B43" s="22" t="s">
        <v>438</v>
      </c>
      <c r="C43" s="22" t="s">
        <v>2419</v>
      </c>
      <c r="D43" s="22" t="s">
        <v>470</v>
      </c>
      <c r="E43" s="22" t="s">
        <v>2413</v>
      </c>
      <c r="F43" s="22" t="s">
        <v>472</v>
      </c>
      <c r="G43" s="22" t="s">
        <v>1763</v>
      </c>
      <c r="H43" s="22" t="s">
        <v>2414</v>
      </c>
      <c r="I43" s="26"/>
      <c r="J43" s="22" t="s">
        <v>2415</v>
      </c>
      <c r="K43" s="22" t="s">
        <v>2416</v>
      </c>
      <c r="L43" s="22" t="s">
        <v>2417</v>
      </c>
    </row>
    <row r="44" spans="1:12" ht="42" customHeight="1">
      <c r="A44" s="22" t="s">
        <v>2422</v>
      </c>
      <c r="B44" s="22" t="s">
        <v>438</v>
      </c>
      <c r="C44" s="22" t="s">
        <v>2419</v>
      </c>
      <c r="D44" s="22" t="s">
        <v>480</v>
      </c>
      <c r="E44" s="22" t="s">
        <v>2413</v>
      </c>
      <c r="F44" s="22" t="s">
        <v>482</v>
      </c>
      <c r="G44" s="22" t="s">
        <v>1769</v>
      </c>
      <c r="H44" s="22" t="s">
        <v>2414</v>
      </c>
      <c r="I44" s="26"/>
      <c r="J44" s="22" t="s">
        <v>2415</v>
      </c>
      <c r="K44" s="22" t="s">
        <v>2416</v>
      </c>
      <c r="L44" s="22" t="s">
        <v>2417</v>
      </c>
    </row>
    <row r="45" spans="1:12" ht="42" customHeight="1">
      <c r="A45" s="22" t="s">
        <v>2423</v>
      </c>
      <c r="B45" s="22" t="s">
        <v>438</v>
      </c>
      <c r="C45" s="22" t="s">
        <v>2424</v>
      </c>
      <c r="D45" s="22" t="s">
        <v>490</v>
      </c>
      <c r="E45" s="22" t="s">
        <v>2413</v>
      </c>
      <c r="F45" s="22" t="s">
        <v>492</v>
      </c>
      <c r="G45" s="22" t="s">
        <v>1774</v>
      </c>
      <c r="H45" s="22" t="s">
        <v>2414</v>
      </c>
      <c r="I45" s="26"/>
      <c r="J45" s="22" t="s">
        <v>2415</v>
      </c>
      <c r="K45" s="22" t="s">
        <v>2416</v>
      </c>
      <c r="L45" s="22" t="s">
        <v>2417</v>
      </c>
    </row>
    <row r="46" spans="1:12" ht="42" customHeight="1">
      <c r="A46" s="22" t="s">
        <v>2425</v>
      </c>
      <c r="B46" s="22" t="s">
        <v>499</v>
      </c>
      <c r="C46" s="22" t="s">
        <v>2419</v>
      </c>
      <c r="D46" s="22" t="s">
        <v>501</v>
      </c>
      <c r="E46" s="22" t="s">
        <v>2413</v>
      </c>
      <c r="F46" s="22" t="s">
        <v>502</v>
      </c>
      <c r="G46" s="22" t="s">
        <v>1780</v>
      </c>
      <c r="H46" s="22" t="s">
        <v>2414</v>
      </c>
      <c r="I46" s="26"/>
      <c r="J46" s="22" t="s">
        <v>2415</v>
      </c>
      <c r="K46" s="22" t="s">
        <v>2416</v>
      </c>
      <c r="L46" s="22" t="s">
        <v>2417</v>
      </c>
    </row>
    <row r="47" spans="1:12" ht="42" customHeight="1">
      <c r="A47" s="22" t="s">
        <v>2426</v>
      </c>
      <c r="B47" s="22" t="s">
        <v>499</v>
      </c>
      <c r="C47" s="22" t="s">
        <v>2419</v>
      </c>
      <c r="D47" s="22" t="s">
        <v>510</v>
      </c>
      <c r="E47" s="22" t="s">
        <v>2413</v>
      </c>
      <c r="F47" s="22" t="s">
        <v>512</v>
      </c>
      <c r="G47" s="22" t="s">
        <v>1786</v>
      </c>
      <c r="H47" s="22" t="s">
        <v>2414</v>
      </c>
      <c r="I47" s="26"/>
      <c r="J47" s="22" t="s">
        <v>2415</v>
      </c>
      <c r="K47" s="22" t="s">
        <v>2416</v>
      </c>
      <c r="L47" s="22" t="s">
        <v>2417</v>
      </c>
    </row>
    <row r="48" spans="1:12" ht="42" customHeight="1">
      <c r="A48" s="22" t="s">
        <v>2427</v>
      </c>
      <c r="B48" s="22" t="s">
        <v>499</v>
      </c>
      <c r="C48" s="22" t="s">
        <v>2419</v>
      </c>
      <c r="D48" s="22" t="s">
        <v>520</v>
      </c>
      <c r="E48" s="22" t="s">
        <v>2413</v>
      </c>
      <c r="F48" s="22" t="s">
        <v>522</v>
      </c>
      <c r="G48" s="22" t="s">
        <v>1792</v>
      </c>
      <c r="H48" s="22" t="s">
        <v>2414</v>
      </c>
      <c r="I48" s="26"/>
      <c r="J48" s="22" t="s">
        <v>2415</v>
      </c>
      <c r="K48" s="22" t="s">
        <v>2416</v>
      </c>
      <c r="L48" s="22" t="s">
        <v>2417</v>
      </c>
    </row>
    <row r="49" spans="1:12" ht="42" customHeight="1">
      <c r="A49" s="22" t="s">
        <v>2428</v>
      </c>
      <c r="B49" s="22" t="s">
        <v>499</v>
      </c>
      <c r="C49" s="22" t="s">
        <v>2419</v>
      </c>
      <c r="D49" s="22" t="s">
        <v>530</v>
      </c>
      <c r="E49" s="22" t="s">
        <v>2413</v>
      </c>
      <c r="F49" s="22" t="s">
        <v>532</v>
      </c>
      <c r="G49" s="22" t="s">
        <v>1798</v>
      </c>
      <c r="H49" s="22" t="s">
        <v>2414</v>
      </c>
      <c r="I49" s="26"/>
      <c r="J49" s="22" t="s">
        <v>2415</v>
      </c>
      <c r="K49" s="22" t="s">
        <v>2416</v>
      </c>
      <c r="L49" s="22" t="s">
        <v>2417</v>
      </c>
    </row>
    <row r="50" spans="1:12" ht="42" customHeight="1">
      <c r="A50" s="22" t="s">
        <v>2429</v>
      </c>
      <c r="B50" s="22" t="s">
        <v>499</v>
      </c>
      <c r="C50" s="22" t="s">
        <v>2424</v>
      </c>
      <c r="D50" s="22" t="s">
        <v>539</v>
      </c>
      <c r="E50" s="22" t="s">
        <v>2413</v>
      </c>
      <c r="F50" s="22" t="s">
        <v>541</v>
      </c>
      <c r="G50" s="22" t="s">
        <v>1803</v>
      </c>
      <c r="H50" s="22" t="s">
        <v>2414</v>
      </c>
      <c r="I50" s="26"/>
      <c r="J50" s="22" t="s">
        <v>2415</v>
      </c>
      <c r="K50" s="22" t="s">
        <v>2416</v>
      </c>
      <c r="L50" s="22" t="s">
        <v>2417</v>
      </c>
    </row>
    <row r="51" spans="1:12" ht="42" customHeight="1">
      <c r="A51" s="22" t="s">
        <v>2430</v>
      </c>
      <c r="B51" s="22" t="s">
        <v>548</v>
      </c>
      <c r="C51" s="22" t="s">
        <v>2419</v>
      </c>
      <c r="D51" s="22" t="s">
        <v>550</v>
      </c>
      <c r="E51" s="22" t="s">
        <v>2413</v>
      </c>
      <c r="F51" s="22" t="s">
        <v>551</v>
      </c>
      <c r="G51" s="22" t="s">
        <v>1808</v>
      </c>
      <c r="H51" s="22" t="s">
        <v>2414</v>
      </c>
      <c r="I51" s="26"/>
      <c r="J51" s="22" t="s">
        <v>2415</v>
      </c>
      <c r="K51" s="22" t="s">
        <v>2416</v>
      </c>
      <c r="L51" s="22" t="s">
        <v>2417</v>
      </c>
    </row>
    <row r="52" spans="1:12" ht="42" customHeight="1">
      <c r="A52" s="22" t="s">
        <v>2431</v>
      </c>
      <c r="B52" s="22" t="s">
        <v>548</v>
      </c>
      <c r="C52" s="22" t="s">
        <v>2419</v>
      </c>
      <c r="D52" s="22" t="s">
        <v>559</v>
      </c>
      <c r="E52" s="22" t="s">
        <v>2413</v>
      </c>
      <c r="F52" s="22" t="s">
        <v>561</v>
      </c>
      <c r="G52" s="22" t="s">
        <v>1814</v>
      </c>
      <c r="H52" s="22" t="s">
        <v>2414</v>
      </c>
      <c r="I52" s="26"/>
      <c r="J52" s="22" t="s">
        <v>2415</v>
      </c>
      <c r="K52" s="22" t="s">
        <v>2416</v>
      </c>
      <c r="L52" s="22" t="s">
        <v>2417</v>
      </c>
    </row>
    <row r="53" spans="1:12" ht="42" customHeight="1">
      <c r="A53" s="22" t="s">
        <v>2432</v>
      </c>
      <c r="B53" s="22" t="s">
        <v>548</v>
      </c>
      <c r="C53" s="22" t="s">
        <v>2419</v>
      </c>
      <c r="D53" s="22" t="s">
        <v>569</v>
      </c>
      <c r="E53" s="22" t="s">
        <v>2413</v>
      </c>
      <c r="F53" s="22" t="s">
        <v>571</v>
      </c>
      <c r="G53" s="22" t="s">
        <v>1820</v>
      </c>
      <c r="H53" s="22" t="s">
        <v>2414</v>
      </c>
      <c r="I53" s="26"/>
      <c r="J53" s="22" t="s">
        <v>2415</v>
      </c>
      <c r="K53" s="22" t="s">
        <v>2416</v>
      </c>
      <c r="L53" s="22" t="s">
        <v>2417</v>
      </c>
    </row>
    <row r="54" spans="1:12" ht="42" customHeight="1">
      <c r="A54" s="22" t="s">
        <v>2433</v>
      </c>
      <c r="B54" s="22" t="s">
        <v>548</v>
      </c>
      <c r="C54" s="22" t="s">
        <v>2419</v>
      </c>
      <c r="D54" s="22" t="s">
        <v>579</v>
      </c>
      <c r="E54" s="22" t="s">
        <v>2413</v>
      </c>
      <c r="F54" s="22" t="s">
        <v>581</v>
      </c>
      <c r="G54" s="22" t="s">
        <v>1826</v>
      </c>
      <c r="H54" s="22" t="s">
        <v>2414</v>
      </c>
      <c r="I54" s="26"/>
      <c r="J54" s="22" t="s">
        <v>2415</v>
      </c>
      <c r="K54" s="22" t="s">
        <v>2416</v>
      </c>
      <c r="L54" s="22" t="s">
        <v>2417</v>
      </c>
    </row>
    <row r="55" spans="1:12" ht="42" customHeight="1">
      <c r="A55" s="22" t="s">
        <v>2434</v>
      </c>
      <c r="B55" s="22" t="s">
        <v>548</v>
      </c>
      <c r="C55" s="22" t="s">
        <v>2424</v>
      </c>
      <c r="D55" s="22" t="s">
        <v>588</v>
      </c>
      <c r="E55" s="22" t="s">
        <v>2413</v>
      </c>
      <c r="F55" s="22" t="s">
        <v>590</v>
      </c>
      <c r="G55" s="22" t="s">
        <v>1831</v>
      </c>
      <c r="H55" s="22" t="s">
        <v>2414</v>
      </c>
      <c r="I55" s="26"/>
      <c r="J55" s="22" t="s">
        <v>2415</v>
      </c>
      <c r="K55" s="22" t="s">
        <v>2416</v>
      </c>
      <c r="L55" s="22" t="s">
        <v>2417</v>
      </c>
    </row>
    <row r="56" spans="1:12" ht="42" customHeight="1">
      <c r="A56" s="22" t="s">
        <v>2435</v>
      </c>
      <c r="B56" s="22" t="s">
        <v>597</v>
      </c>
      <c r="C56" s="22" t="s">
        <v>2419</v>
      </c>
      <c r="D56" s="22" t="s">
        <v>599</v>
      </c>
      <c r="E56" s="22" t="s">
        <v>2413</v>
      </c>
      <c r="F56" s="22" t="s">
        <v>600</v>
      </c>
      <c r="G56" s="22" t="s">
        <v>1836</v>
      </c>
      <c r="H56" s="22" t="s">
        <v>2414</v>
      </c>
      <c r="I56" s="26"/>
      <c r="J56" s="22" t="s">
        <v>2415</v>
      </c>
      <c r="K56" s="22" t="s">
        <v>2416</v>
      </c>
      <c r="L56" s="22" t="s">
        <v>2417</v>
      </c>
    </row>
    <row r="57" spans="1:12" ht="42" customHeight="1">
      <c r="A57" s="22" t="s">
        <v>2436</v>
      </c>
      <c r="B57" s="22" t="s">
        <v>597</v>
      </c>
      <c r="C57" s="22" t="s">
        <v>2419</v>
      </c>
      <c r="D57" s="22" t="s">
        <v>608</v>
      </c>
      <c r="E57" s="22" t="s">
        <v>2413</v>
      </c>
      <c r="F57" s="22" t="s">
        <v>610</v>
      </c>
      <c r="G57" s="22" t="s">
        <v>1842</v>
      </c>
      <c r="H57" s="22" t="s">
        <v>2414</v>
      </c>
      <c r="I57" s="26"/>
      <c r="J57" s="22" t="s">
        <v>2415</v>
      </c>
      <c r="K57" s="22" t="s">
        <v>2416</v>
      </c>
      <c r="L57" s="22" t="s">
        <v>2417</v>
      </c>
    </row>
    <row r="58" spans="1:12" ht="42" customHeight="1">
      <c r="A58" s="22" t="s">
        <v>2437</v>
      </c>
      <c r="B58" s="22" t="s">
        <v>597</v>
      </c>
      <c r="C58" s="22" t="s">
        <v>2419</v>
      </c>
      <c r="D58" s="22" t="s">
        <v>618</v>
      </c>
      <c r="E58" s="22" t="s">
        <v>2413</v>
      </c>
      <c r="F58" s="22" t="s">
        <v>620</v>
      </c>
      <c r="G58" s="22" t="s">
        <v>1848</v>
      </c>
      <c r="H58" s="22" t="s">
        <v>2414</v>
      </c>
      <c r="I58" s="26"/>
      <c r="J58" s="22" t="s">
        <v>2415</v>
      </c>
      <c r="K58" s="22" t="s">
        <v>2416</v>
      </c>
      <c r="L58" s="22" t="s">
        <v>2417</v>
      </c>
    </row>
    <row r="59" spans="1:12" ht="42" customHeight="1">
      <c r="A59" s="22" t="s">
        <v>2438</v>
      </c>
      <c r="B59" s="22" t="s">
        <v>597</v>
      </c>
      <c r="C59" s="22" t="s">
        <v>2419</v>
      </c>
      <c r="D59" s="22" t="s">
        <v>628</v>
      </c>
      <c r="E59" s="22" t="s">
        <v>2413</v>
      </c>
      <c r="F59" s="22" t="s">
        <v>630</v>
      </c>
      <c r="G59" s="22" t="s">
        <v>1854</v>
      </c>
      <c r="H59" s="22" t="s">
        <v>2414</v>
      </c>
      <c r="I59" s="26"/>
      <c r="J59" s="22" t="s">
        <v>2415</v>
      </c>
      <c r="K59" s="22" t="s">
        <v>2416</v>
      </c>
      <c r="L59" s="22" t="s">
        <v>2417</v>
      </c>
    </row>
    <row r="60" spans="1:12" ht="42" customHeight="1">
      <c r="A60" s="22" t="s">
        <v>2439</v>
      </c>
      <c r="B60" s="22" t="s">
        <v>597</v>
      </c>
      <c r="C60" s="22" t="s">
        <v>2424</v>
      </c>
      <c r="D60" s="22" t="s">
        <v>637</v>
      </c>
      <c r="E60" s="22" t="s">
        <v>2413</v>
      </c>
      <c r="F60" s="22" t="s">
        <v>639</v>
      </c>
      <c r="G60" s="22" t="s">
        <v>1859</v>
      </c>
      <c r="H60" s="22" t="s">
        <v>2414</v>
      </c>
      <c r="I60" s="26"/>
      <c r="J60" s="22" t="s">
        <v>2415</v>
      </c>
      <c r="K60" s="22" t="s">
        <v>2416</v>
      </c>
      <c r="L60" s="22" t="s">
        <v>2417</v>
      </c>
    </row>
    <row r="61" spans="1:12" ht="42" customHeight="1">
      <c r="A61" s="22" t="s">
        <v>2440</v>
      </c>
      <c r="B61" s="22" t="s">
        <v>646</v>
      </c>
      <c r="C61" s="22" t="s">
        <v>2419</v>
      </c>
      <c r="D61" s="22" t="s">
        <v>648</v>
      </c>
      <c r="E61" s="22" t="s">
        <v>2413</v>
      </c>
      <c r="F61" s="22" t="s">
        <v>649</v>
      </c>
      <c r="G61" s="22" t="s">
        <v>1864</v>
      </c>
      <c r="H61" s="22" t="s">
        <v>2414</v>
      </c>
      <c r="I61" s="26"/>
      <c r="J61" s="22" t="s">
        <v>2415</v>
      </c>
      <c r="K61" s="22" t="s">
        <v>2416</v>
      </c>
      <c r="L61" s="22" t="s">
        <v>2417</v>
      </c>
    </row>
    <row r="62" spans="1:12" ht="42" customHeight="1">
      <c r="A62" s="22" t="s">
        <v>2441</v>
      </c>
      <c r="B62" s="22" t="s">
        <v>646</v>
      </c>
      <c r="C62" s="22" t="s">
        <v>2419</v>
      </c>
      <c r="D62" s="22" t="s">
        <v>657</v>
      </c>
      <c r="E62" s="22" t="s">
        <v>2413</v>
      </c>
      <c r="F62" s="22" t="s">
        <v>659</v>
      </c>
      <c r="G62" s="22" t="s">
        <v>1870</v>
      </c>
      <c r="H62" s="22" t="s">
        <v>2414</v>
      </c>
      <c r="I62" s="26"/>
      <c r="J62" s="22" t="s">
        <v>2415</v>
      </c>
      <c r="K62" s="22" t="s">
        <v>2416</v>
      </c>
      <c r="L62" s="22" t="s">
        <v>2417</v>
      </c>
    </row>
    <row r="63" spans="1:12" ht="42" customHeight="1">
      <c r="A63" s="22" t="s">
        <v>2442</v>
      </c>
      <c r="B63" s="22" t="s">
        <v>646</v>
      </c>
      <c r="C63" s="22" t="s">
        <v>2419</v>
      </c>
      <c r="D63" s="22" t="s">
        <v>667</v>
      </c>
      <c r="E63" s="22" t="s">
        <v>2413</v>
      </c>
      <c r="F63" s="22" t="s">
        <v>669</v>
      </c>
      <c r="G63" s="22" t="s">
        <v>1876</v>
      </c>
      <c r="H63" s="22" t="s">
        <v>2414</v>
      </c>
      <c r="I63" s="26"/>
      <c r="J63" s="22" t="s">
        <v>2415</v>
      </c>
      <c r="K63" s="22" t="s">
        <v>2416</v>
      </c>
      <c r="L63" s="22" t="s">
        <v>2417</v>
      </c>
    </row>
    <row r="64" spans="1:12" ht="42" customHeight="1">
      <c r="A64" s="22" t="s">
        <v>2443</v>
      </c>
      <c r="B64" s="22" t="s">
        <v>646</v>
      </c>
      <c r="C64" s="22" t="s">
        <v>2419</v>
      </c>
      <c r="D64" s="22" t="s">
        <v>677</v>
      </c>
      <c r="E64" s="22" t="s">
        <v>2413</v>
      </c>
      <c r="F64" s="22" t="s">
        <v>679</v>
      </c>
      <c r="G64" s="22" t="s">
        <v>1882</v>
      </c>
      <c r="H64" s="22" t="s">
        <v>2414</v>
      </c>
      <c r="I64" s="26"/>
      <c r="J64" s="22" t="s">
        <v>2415</v>
      </c>
      <c r="K64" s="22" t="s">
        <v>2416</v>
      </c>
      <c r="L64" s="22" t="s">
        <v>2417</v>
      </c>
    </row>
    <row r="65" spans="1:12" ht="42" customHeight="1">
      <c r="A65" s="22" t="s">
        <v>2444</v>
      </c>
      <c r="B65" s="22" t="s">
        <v>646</v>
      </c>
      <c r="C65" s="22" t="s">
        <v>2424</v>
      </c>
      <c r="D65" s="22" t="s">
        <v>686</v>
      </c>
      <c r="E65" s="22" t="s">
        <v>2413</v>
      </c>
      <c r="F65" s="22" t="s">
        <v>688</v>
      </c>
      <c r="G65" s="22" t="s">
        <v>1887</v>
      </c>
      <c r="H65" s="22" t="s">
        <v>2414</v>
      </c>
      <c r="I65" s="26"/>
      <c r="J65" s="22" t="s">
        <v>2415</v>
      </c>
      <c r="K65" s="22" t="s">
        <v>2416</v>
      </c>
      <c r="L65" s="22" t="s">
        <v>2417</v>
      </c>
    </row>
    <row r="66" spans="1:12" ht="42" customHeight="1">
      <c r="A66" s="22" t="s">
        <v>2445</v>
      </c>
      <c r="B66" s="22" t="s">
        <v>695</v>
      </c>
      <c r="C66" s="22" t="s">
        <v>2419</v>
      </c>
      <c r="D66" s="22" t="s">
        <v>697</v>
      </c>
      <c r="E66" s="22" t="s">
        <v>2413</v>
      </c>
      <c r="F66" s="22" t="s">
        <v>698</v>
      </c>
      <c r="G66" s="22" t="s">
        <v>1892</v>
      </c>
      <c r="H66" s="22" t="s">
        <v>2414</v>
      </c>
      <c r="I66" s="26"/>
      <c r="J66" s="22" t="s">
        <v>2415</v>
      </c>
      <c r="K66" s="22" t="s">
        <v>2416</v>
      </c>
      <c r="L66" s="22" t="s">
        <v>2417</v>
      </c>
    </row>
    <row r="67" spans="1:12" ht="42" customHeight="1">
      <c r="A67" s="22" t="s">
        <v>2446</v>
      </c>
      <c r="B67" s="22" t="s">
        <v>695</v>
      </c>
      <c r="C67" s="22" t="s">
        <v>2419</v>
      </c>
      <c r="D67" s="22" t="s">
        <v>706</v>
      </c>
      <c r="E67" s="22" t="s">
        <v>2413</v>
      </c>
      <c r="F67" s="22" t="s">
        <v>708</v>
      </c>
      <c r="G67" s="22" t="s">
        <v>1898</v>
      </c>
      <c r="H67" s="22" t="s">
        <v>2414</v>
      </c>
      <c r="I67" s="26"/>
      <c r="J67" s="22" t="s">
        <v>2415</v>
      </c>
      <c r="K67" s="22" t="s">
        <v>2416</v>
      </c>
      <c r="L67" s="22" t="s">
        <v>2417</v>
      </c>
    </row>
    <row r="68" spans="1:12" ht="42" customHeight="1">
      <c r="A68" s="22" t="s">
        <v>2447</v>
      </c>
      <c r="B68" s="22" t="s">
        <v>695</v>
      </c>
      <c r="C68" s="22" t="s">
        <v>2419</v>
      </c>
      <c r="D68" s="22" t="s">
        <v>716</v>
      </c>
      <c r="E68" s="22" t="s">
        <v>2413</v>
      </c>
      <c r="F68" s="22" t="s">
        <v>718</v>
      </c>
      <c r="G68" s="22" t="s">
        <v>1904</v>
      </c>
      <c r="H68" s="22" t="s">
        <v>2414</v>
      </c>
      <c r="I68" s="26"/>
      <c r="J68" s="22" t="s">
        <v>2415</v>
      </c>
      <c r="K68" s="22" t="s">
        <v>2416</v>
      </c>
      <c r="L68" s="22" t="s">
        <v>2417</v>
      </c>
    </row>
    <row r="69" spans="1:12" ht="42" customHeight="1">
      <c r="A69" s="22" t="s">
        <v>2448</v>
      </c>
      <c r="B69" s="22" t="s">
        <v>695</v>
      </c>
      <c r="C69" s="22" t="s">
        <v>2419</v>
      </c>
      <c r="D69" s="22" t="s">
        <v>726</v>
      </c>
      <c r="E69" s="22" t="s">
        <v>2413</v>
      </c>
      <c r="F69" s="22" t="s">
        <v>728</v>
      </c>
      <c r="G69" s="22" t="s">
        <v>1910</v>
      </c>
      <c r="H69" s="22" t="s">
        <v>2414</v>
      </c>
      <c r="I69" s="26"/>
      <c r="J69" s="22" t="s">
        <v>2415</v>
      </c>
      <c r="K69" s="22" t="s">
        <v>2416</v>
      </c>
      <c r="L69" s="22" t="s">
        <v>2417</v>
      </c>
    </row>
    <row r="70" spans="1:12" ht="42" customHeight="1">
      <c r="A70" s="22" t="s">
        <v>2449</v>
      </c>
      <c r="B70" s="22" t="s">
        <v>695</v>
      </c>
      <c r="C70" s="22" t="s">
        <v>2424</v>
      </c>
      <c r="D70" s="22" t="s">
        <v>735</v>
      </c>
      <c r="E70" s="22" t="s">
        <v>2413</v>
      </c>
      <c r="F70" s="22" t="s">
        <v>737</v>
      </c>
      <c r="G70" s="22" t="s">
        <v>1915</v>
      </c>
      <c r="H70" s="22" t="s">
        <v>2414</v>
      </c>
      <c r="I70" s="26"/>
      <c r="J70" s="22" t="s">
        <v>2415</v>
      </c>
      <c r="K70" s="22" t="s">
        <v>2416</v>
      </c>
      <c r="L70" s="22" t="s">
        <v>2417</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3" t="s">
        <v>2450</v>
      </c>
      <c r="B1" s="67"/>
      <c r="C1" s="67"/>
      <c r="D1" s="67"/>
      <c r="E1" s="67"/>
      <c r="F1" s="67"/>
      <c r="G1" s="67"/>
      <c r="H1" s="67"/>
      <c r="I1" s="67"/>
      <c r="J1" s="67"/>
      <c r="K1" s="67"/>
    </row>
    <row r="2" spans="1:11" ht="31.95" customHeight="1">
      <c r="A2" s="79" t="s">
        <v>2451</v>
      </c>
      <c r="B2" s="67"/>
      <c r="C2" s="67"/>
      <c r="D2" s="67"/>
      <c r="E2" s="67"/>
      <c r="F2" s="67"/>
      <c r="G2" s="67"/>
      <c r="H2" s="67"/>
      <c r="I2" s="67"/>
      <c r="J2" s="67"/>
      <c r="K2" s="67"/>
    </row>
    <row r="5" spans="1:11" ht="28.05" customHeight="1">
      <c r="A5" s="1" t="s">
        <v>843</v>
      </c>
      <c r="B5" s="2" t="s">
        <v>2452</v>
      </c>
      <c r="C5" s="2" t="s">
        <v>846</v>
      </c>
      <c r="D5" s="2" t="s">
        <v>2453</v>
      </c>
      <c r="E5" s="2" t="s">
        <v>2454</v>
      </c>
      <c r="F5" s="2" t="s">
        <v>2455</v>
      </c>
      <c r="G5" s="2" t="s">
        <v>2456</v>
      </c>
      <c r="H5" s="2" t="s">
        <v>2457</v>
      </c>
      <c r="I5" s="2" t="s">
        <v>776</v>
      </c>
      <c r="J5" s="2" t="s">
        <v>2458</v>
      </c>
      <c r="K5" s="3" t="s">
        <v>2459</v>
      </c>
    </row>
    <row r="6" spans="1:11" ht="22.8" customHeight="1">
      <c r="A6" s="10" t="s">
        <v>859</v>
      </c>
      <c r="B6" s="10" t="s">
        <v>2460</v>
      </c>
      <c r="C6" s="10" t="s">
        <v>2461</v>
      </c>
      <c r="D6" s="10" t="s">
        <v>41</v>
      </c>
      <c r="E6" s="10" t="s">
        <v>2462</v>
      </c>
      <c r="F6" s="10" t="s">
        <v>2463</v>
      </c>
      <c r="G6" s="10" t="s">
        <v>2464</v>
      </c>
      <c r="H6" s="10" t="s">
        <v>2465</v>
      </c>
      <c r="I6" s="10" t="s">
        <v>853</v>
      </c>
      <c r="J6" s="10" t="s">
        <v>2466</v>
      </c>
      <c r="K6" s="10"/>
    </row>
    <row r="7" spans="1:11" ht="22.8" customHeight="1">
      <c r="A7" s="11" t="s">
        <v>908</v>
      </c>
      <c r="B7" s="11" t="s">
        <v>2467</v>
      </c>
      <c r="C7" s="11" t="s">
        <v>2461</v>
      </c>
      <c r="D7" s="11" t="s">
        <v>41</v>
      </c>
      <c r="E7" s="11" t="s">
        <v>2468</v>
      </c>
      <c r="F7" s="11" t="s">
        <v>2469</v>
      </c>
      <c r="G7" s="11" t="s">
        <v>2470</v>
      </c>
      <c r="H7" s="11" t="s">
        <v>2471</v>
      </c>
      <c r="I7" s="11" t="s">
        <v>853</v>
      </c>
      <c r="J7" s="11" t="s">
        <v>2472</v>
      </c>
      <c r="K7" s="11"/>
    </row>
    <row r="8" spans="1:11" ht="22.8" customHeight="1">
      <c r="A8" s="11" t="s">
        <v>1035</v>
      </c>
      <c r="B8" s="11" t="s">
        <v>2473</v>
      </c>
      <c r="C8" s="11" t="s">
        <v>2461</v>
      </c>
      <c r="D8" s="11" t="s">
        <v>107</v>
      </c>
      <c r="E8" s="11" t="s">
        <v>2474</v>
      </c>
      <c r="F8" s="11" t="s">
        <v>2475</v>
      </c>
      <c r="G8" s="11" t="s">
        <v>2476</v>
      </c>
      <c r="H8" s="11" t="s">
        <v>2477</v>
      </c>
      <c r="I8" s="11" t="s">
        <v>853</v>
      </c>
      <c r="J8" s="11" t="s">
        <v>2478</v>
      </c>
      <c r="K8" s="11"/>
    </row>
    <row r="9" spans="1:11" ht="22.8" customHeight="1">
      <c r="A9" s="11" t="s">
        <v>1168</v>
      </c>
      <c r="B9" s="11" t="s">
        <v>2479</v>
      </c>
      <c r="C9" s="11" t="s">
        <v>2461</v>
      </c>
      <c r="D9" s="11" t="s">
        <v>161</v>
      </c>
      <c r="E9" s="11" t="s">
        <v>2480</v>
      </c>
      <c r="F9" s="11" t="s">
        <v>2481</v>
      </c>
      <c r="G9" s="11" t="s">
        <v>2482</v>
      </c>
      <c r="H9" s="11" t="s">
        <v>2483</v>
      </c>
      <c r="I9" s="11" t="s">
        <v>853</v>
      </c>
      <c r="J9" s="11" t="s">
        <v>2484</v>
      </c>
      <c r="K9" s="11"/>
    </row>
    <row r="10" spans="1:11" ht="22.8" customHeight="1">
      <c r="A10" s="11" t="s">
        <v>1318</v>
      </c>
      <c r="B10" s="11" t="s">
        <v>2485</v>
      </c>
      <c r="C10" s="11" t="s">
        <v>2461</v>
      </c>
      <c r="D10" s="11" t="s">
        <v>202</v>
      </c>
      <c r="E10" s="11" t="s">
        <v>2486</v>
      </c>
      <c r="F10" s="11" t="s">
        <v>2487</v>
      </c>
      <c r="G10" s="11" t="s">
        <v>2488</v>
      </c>
      <c r="H10" s="11" t="s">
        <v>2489</v>
      </c>
      <c r="I10" s="11" t="s">
        <v>853</v>
      </c>
      <c r="J10" s="11" t="s">
        <v>2490</v>
      </c>
      <c r="K10" s="11"/>
    </row>
    <row r="11" spans="1:11" ht="22.8" customHeight="1">
      <c r="A11" s="11" t="s">
        <v>1080</v>
      </c>
      <c r="B11" s="11" t="s">
        <v>2491</v>
      </c>
      <c r="C11" s="11" t="s">
        <v>2461</v>
      </c>
      <c r="D11" s="11" t="s">
        <v>107</v>
      </c>
      <c r="E11" s="11" t="s">
        <v>2492</v>
      </c>
      <c r="F11" s="11" t="s">
        <v>2493</v>
      </c>
      <c r="G11" s="11" t="s">
        <v>2494</v>
      </c>
      <c r="H11" s="11" t="s">
        <v>2495</v>
      </c>
      <c r="I11" s="11" t="s">
        <v>853</v>
      </c>
      <c r="J11" s="11" t="s">
        <v>2496</v>
      </c>
      <c r="K11" s="11"/>
    </row>
    <row r="12" spans="1:11" ht="22.8" customHeight="1">
      <c r="A12" s="11" t="s">
        <v>1298</v>
      </c>
      <c r="B12" s="11" t="s">
        <v>2497</v>
      </c>
      <c r="C12" s="11" t="s">
        <v>2461</v>
      </c>
      <c r="D12" s="11" t="s">
        <v>202</v>
      </c>
      <c r="E12" s="11" t="s">
        <v>2498</v>
      </c>
      <c r="F12" s="11" t="s">
        <v>2499</v>
      </c>
      <c r="G12" s="11" t="s">
        <v>2500</v>
      </c>
      <c r="H12" s="11" t="s">
        <v>2501</v>
      </c>
      <c r="I12" s="11" t="s">
        <v>853</v>
      </c>
      <c r="J12" s="11" t="s">
        <v>2502</v>
      </c>
      <c r="K12" s="11"/>
    </row>
    <row r="13" spans="1:11" ht="22.8" customHeight="1">
      <c r="A13" s="11" t="s">
        <v>1247</v>
      </c>
      <c r="B13" s="11" t="s">
        <v>2503</v>
      </c>
      <c r="C13" s="11" t="s">
        <v>2461</v>
      </c>
      <c r="D13" s="11" t="s">
        <v>161</v>
      </c>
      <c r="E13" s="11" t="s">
        <v>2504</v>
      </c>
      <c r="F13" s="11" t="s">
        <v>2505</v>
      </c>
      <c r="G13" s="11" t="s">
        <v>2506</v>
      </c>
      <c r="H13" s="11" t="s">
        <v>2507</v>
      </c>
      <c r="I13" s="11" t="s">
        <v>853</v>
      </c>
      <c r="J13" s="11" t="s">
        <v>2508</v>
      </c>
      <c r="K13" s="11"/>
    </row>
    <row r="14" spans="1:11" ht="22.8" customHeight="1">
      <c r="A14" s="11" t="s">
        <v>954</v>
      </c>
      <c r="B14" s="11" t="s">
        <v>2509</v>
      </c>
      <c r="C14" s="11" t="s">
        <v>2461</v>
      </c>
      <c r="D14" s="11" t="s">
        <v>41</v>
      </c>
      <c r="E14" s="11" t="s">
        <v>2510</v>
      </c>
      <c r="F14" s="11" t="s">
        <v>2511</v>
      </c>
      <c r="G14" s="11" t="s">
        <v>2512</v>
      </c>
      <c r="H14" s="11" t="s">
        <v>2513</v>
      </c>
      <c r="I14" s="11" t="s">
        <v>853</v>
      </c>
      <c r="J14" s="11" t="s">
        <v>2514</v>
      </c>
      <c r="K14" s="11"/>
    </row>
    <row r="15" spans="1:11" ht="22.8" customHeight="1">
      <c r="A15" s="11" t="s">
        <v>2515</v>
      </c>
      <c r="B15" s="11" t="s">
        <v>2516</v>
      </c>
      <c r="C15" s="11" t="s">
        <v>2461</v>
      </c>
      <c r="D15" s="11" t="s">
        <v>41</v>
      </c>
      <c r="E15" s="11" t="s">
        <v>2517</v>
      </c>
      <c r="F15" s="11" t="s">
        <v>2518</v>
      </c>
      <c r="G15" s="11" t="s">
        <v>2519</v>
      </c>
      <c r="H15" s="11" t="s">
        <v>2520</v>
      </c>
      <c r="I15" s="11" t="s">
        <v>853</v>
      </c>
      <c r="J15" s="11" t="s">
        <v>2521</v>
      </c>
      <c r="K15" s="11"/>
    </row>
    <row r="16" spans="1:11" ht="22.8" customHeight="1">
      <c r="A16" s="11" t="s">
        <v>2522</v>
      </c>
      <c r="B16" s="11" t="s">
        <v>2523</v>
      </c>
      <c r="C16" s="11" t="s">
        <v>2461</v>
      </c>
      <c r="D16" s="11" t="s">
        <v>41</v>
      </c>
      <c r="E16" s="11" t="s">
        <v>2524</v>
      </c>
      <c r="F16" s="11" t="s">
        <v>2525</v>
      </c>
      <c r="G16" s="11" t="s">
        <v>2526</v>
      </c>
      <c r="H16" s="11" t="s">
        <v>2527</v>
      </c>
      <c r="I16" s="11" t="s">
        <v>853</v>
      </c>
      <c r="J16" s="11" t="s">
        <v>2528</v>
      </c>
      <c r="K16" s="11"/>
    </row>
    <row r="17" spans="1:11" ht="22.8" customHeight="1">
      <c r="A17" s="11" t="s">
        <v>1268</v>
      </c>
      <c r="B17" s="11" t="s">
        <v>2529</v>
      </c>
      <c r="C17" s="11" t="s">
        <v>2461</v>
      </c>
      <c r="D17" s="11" t="s">
        <v>41</v>
      </c>
      <c r="E17" s="11" t="s">
        <v>2530</v>
      </c>
      <c r="F17" s="11" t="s">
        <v>2531</v>
      </c>
      <c r="G17" s="11" t="s">
        <v>2532</v>
      </c>
      <c r="H17" s="11" t="s">
        <v>2533</v>
      </c>
      <c r="I17" s="11" t="s">
        <v>853</v>
      </c>
      <c r="J17" s="11" t="s">
        <v>2534</v>
      </c>
      <c r="K17" s="11"/>
    </row>
    <row r="18" spans="1:11" ht="22.8" customHeight="1">
      <c r="A18" s="11" t="s">
        <v>2535</v>
      </c>
      <c r="B18" s="11" t="s">
        <v>2536</v>
      </c>
      <c r="C18" s="11" t="s">
        <v>2461</v>
      </c>
      <c r="D18" s="11" t="s">
        <v>41</v>
      </c>
      <c r="E18" s="11" t="s">
        <v>2537</v>
      </c>
      <c r="F18" s="11" t="s">
        <v>2538</v>
      </c>
      <c r="G18" s="11" t="s">
        <v>2539</v>
      </c>
      <c r="H18" s="11" t="s">
        <v>2540</v>
      </c>
      <c r="I18" s="11" t="s">
        <v>853</v>
      </c>
      <c r="J18" s="11" t="s">
        <v>2541</v>
      </c>
      <c r="K18" s="11"/>
    </row>
    <row r="19" spans="1:11" ht="22.8" customHeight="1">
      <c r="A19" s="11" t="s">
        <v>2542</v>
      </c>
      <c r="B19" s="11" t="s">
        <v>2543</v>
      </c>
      <c r="C19" s="11" t="s">
        <v>2461</v>
      </c>
      <c r="D19" s="11" t="s">
        <v>41</v>
      </c>
      <c r="E19" s="11" t="s">
        <v>2544</v>
      </c>
      <c r="F19" s="11" t="s">
        <v>2545</v>
      </c>
      <c r="G19" s="11" t="s">
        <v>2546</v>
      </c>
      <c r="H19" s="11" t="s">
        <v>2547</v>
      </c>
      <c r="I19" s="11" t="s">
        <v>853</v>
      </c>
      <c r="J19" s="11" t="s">
        <v>2548</v>
      </c>
      <c r="K19" s="11"/>
    </row>
    <row r="20" spans="1:11">
      <c r="A20" s="11" t="s">
        <v>1604</v>
      </c>
      <c r="B20" s="11" t="s">
        <v>2549</v>
      </c>
      <c r="C20" s="11" t="s">
        <v>2461</v>
      </c>
      <c r="D20" s="11" t="s">
        <v>295</v>
      </c>
      <c r="E20" s="11" t="s">
        <v>2550</v>
      </c>
      <c r="F20" s="11" t="s">
        <v>2551</v>
      </c>
      <c r="G20" s="11" t="s">
        <v>2552</v>
      </c>
      <c r="H20" s="11" t="s">
        <v>2553</v>
      </c>
      <c r="I20" s="11" t="s">
        <v>853</v>
      </c>
      <c r="J20" s="11" t="s">
        <v>2554</v>
      </c>
      <c r="K20" s="11"/>
    </row>
    <row r="21" spans="1:11">
      <c r="A21" s="11" t="s">
        <v>872</v>
      </c>
      <c r="B21" s="11" t="s">
        <v>2555</v>
      </c>
      <c r="C21" s="11" t="s">
        <v>2461</v>
      </c>
      <c r="D21" s="11" t="s">
        <v>41</v>
      </c>
      <c r="E21" s="11" t="s">
        <v>2556</v>
      </c>
      <c r="F21" s="11" t="s">
        <v>2557</v>
      </c>
      <c r="G21" s="11" t="s">
        <v>2558</v>
      </c>
      <c r="H21" s="11" t="s">
        <v>2559</v>
      </c>
      <c r="I21" s="11" t="s">
        <v>853</v>
      </c>
      <c r="J21" s="11" t="s">
        <v>2560</v>
      </c>
      <c r="K21" s="11"/>
    </row>
    <row r="22" spans="1:11" ht="22.8" customHeight="1">
      <c r="A22" s="11" t="s">
        <v>919</v>
      </c>
      <c r="B22" s="11" t="s">
        <v>2561</v>
      </c>
      <c r="C22" s="11" t="s">
        <v>2461</v>
      </c>
      <c r="D22" s="11" t="s">
        <v>41</v>
      </c>
      <c r="E22" s="11" t="s">
        <v>2562</v>
      </c>
      <c r="F22" s="11" t="s">
        <v>2563</v>
      </c>
      <c r="G22" s="11" t="s">
        <v>2564</v>
      </c>
      <c r="H22" s="11" t="s">
        <v>2565</v>
      </c>
      <c r="I22" s="11" t="s">
        <v>853</v>
      </c>
      <c r="J22" s="11" t="s">
        <v>2566</v>
      </c>
      <c r="K22" s="11"/>
    </row>
    <row r="23" spans="1:11" ht="22.8" customHeight="1">
      <c r="A23" s="11" t="s">
        <v>2567</v>
      </c>
      <c r="B23" s="11" t="s">
        <v>2568</v>
      </c>
      <c r="C23" s="11" t="s">
        <v>2461</v>
      </c>
      <c r="D23" s="11" t="s">
        <v>396</v>
      </c>
      <c r="E23" s="11" t="s">
        <v>2569</v>
      </c>
      <c r="F23" s="11" t="s">
        <v>2570</v>
      </c>
      <c r="G23" s="11" t="s">
        <v>2571</v>
      </c>
      <c r="H23" s="11" t="s">
        <v>2572</v>
      </c>
      <c r="I23" s="11" t="s">
        <v>853</v>
      </c>
      <c r="J23" s="11" t="s">
        <v>2573</v>
      </c>
      <c r="K23" s="11"/>
    </row>
    <row r="24" spans="1:11" ht="22.8" customHeight="1">
      <c r="A24" s="11" t="s">
        <v>2574</v>
      </c>
      <c r="B24" s="11" t="s">
        <v>2575</v>
      </c>
      <c r="C24" s="11" t="s">
        <v>2576</v>
      </c>
      <c r="D24" s="11" t="s">
        <v>2577</v>
      </c>
      <c r="E24" s="11" t="s">
        <v>2578</v>
      </c>
      <c r="F24" s="11" t="s">
        <v>2579</v>
      </c>
      <c r="G24" s="11" t="s">
        <v>2580</v>
      </c>
      <c r="H24" s="11" t="s">
        <v>2581</v>
      </c>
      <c r="I24" s="11" t="s">
        <v>777</v>
      </c>
      <c r="J24" s="11" t="s">
        <v>2582</v>
      </c>
      <c r="K24" s="11" t="s">
        <v>2583</v>
      </c>
    </row>
    <row r="25" spans="1:11" ht="22.8" customHeight="1">
      <c r="A25" s="11" t="s">
        <v>2584</v>
      </c>
      <c r="B25" s="11" t="s">
        <v>2585</v>
      </c>
      <c r="C25" s="11" t="s">
        <v>2576</v>
      </c>
      <c r="D25" s="11" t="s">
        <v>2577</v>
      </c>
      <c r="E25" s="11" t="s">
        <v>2578</v>
      </c>
      <c r="F25" s="11" t="s">
        <v>2579</v>
      </c>
      <c r="G25" s="11" t="s">
        <v>2580</v>
      </c>
      <c r="H25" s="11" t="s">
        <v>2581</v>
      </c>
      <c r="I25" s="11" t="s">
        <v>777</v>
      </c>
      <c r="J25" s="11" t="s">
        <v>2586</v>
      </c>
      <c r="K25" s="11" t="s">
        <v>2583</v>
      </c>
    </row>
    <row r="26" spans="1:11" ht="22.8" customHeight="1">
      <c r="A26" s="11" t="s">
        <v>2587</v>
      </c>
      <c r="B26" s="11" t="s">
        <v>2588</v>
      </c>
      <c r="C26" s="11" t="s">
        <v>2576</v>
      </c>
      <c r="D26" s="11" t="s">
        <v>2577</v>
      </c>
      <c r="E26" s="11" t="s">
        <v>2578</v>
      </c>
      <c r="F26" s="11" t="s">
        <v>2579</v>
      </c>
      <c r="G26" s="11" t="s">
        <v>2580</v>
      </c>
      <c r="H26" s="11" t="s">
        <v>2581</v>
      </c>
      <c r="I26" s="11" t="s">
        <v>777</v>
      </c>
      <c r="J26" s="11" t="s">
        <v>2589</v>
      </c>
      <c r="K26" s="11" t="s">
        <v>2583</v>
      </c>
    </row>
    <row r="27" spans="1:11" ht="22.8" customHeight="1">
      <c r="A27" s="11" t="s">
        <v>2590</v>
      </c>
      <c r="B27" s="11" t="s">
        <v>2591</v>
      </c>
      <c r="C27" s="11" t="s">
        <v>2576</v>
      </c>
      <c r="D27" s="11" t="s">
        <v>2577</v>
      </c>
      <c r="E27" s="11" t="s">
        <v>2578</v>
      </c>
      <c r="F27" s="11" t="s">
        <v>2579</v>
      </c>
      <c r="G27" s="11" t="s">
        <v>2580</v>
      </c>
      <c r="H27" s="11" t="s">
        <v>2581</v>
      </c>
      <c r="I27" s="11" t="s">
        <v>777</v>
      </c>
      <c r="J27" s="11" t="s">
        <v>2592</v>
      </c>
      <c r="K27" s="11" t="s">
        <v>2583</v>
      </c>
    </row>
    <row r="28" spans="1:11" ht="22.8" customHeight="1">
      <c r="A28" s="11" t="s">
        <v>2593</v>
      </c>
      <c r="B28" s="11" t="s">
        <v>2594</v>
      </c>
      <c r="C28" s="11" t="s">
        <v>2576</v>
      </c>
      <c r="D28" s="11" t="s">
        <v>2577</v>
      </c>
      <c r="E28" s="11" t="s">
        <v>2578</v>
      </c>
      <c r="F28" s="11" t="s">
        <v>2579</v>
      </c>
      <c r="G28" s="11" t="s">
        <v>2580</v>
      </c>
      <c r="H28" s="11" t="s">
        <v>2581</v>
      </c>
      <c r="I28" s="11" t="s">
        <v>777</v>
      </c>
      <c r="J28" s="11" t="s">
        <v>2595</v>
      </c>
      <c r="K28" s="11" t="s">
        <v>2583</v>
      </c>
    </row>
    <row r="29" spans="1:11" ht="22.8" customHeight="1">
      <c r="A29" s="11" t="s">
        <v>2596</v>
      </c>
      <c r="B29" s="11" t="s">
        <v>2597</v>
      </c>
      <c r="C29" s="11" t="s">
        <v>2576</v>
      </c>
      <c r="D29" s="11" t="s">
        <v>2577</v>
      </c>
      <c r="E29" s="11" t="s">
        <v>2578</v>
      </c>
      <c r="F29" s="11" t="s">
        <v>2579</v>
      </c>
      <c r="G29" s="11" t="s">
        <v>2580</v>
      </c>
      <c r="H29" s="11" t="s">
        <v>2581</v>
      </c>
      <c r="I29" s="11" t="s">
        <v>777</v>
      </c>
      <c r="J29" s="11" t="s">
        <v>2598</v>
      </c>
      <c r="K29" s="11" t="s">
        <v>2583</v>
      </c>
    </row>
    <row r="30" spans="1:11" ht="22.8" customHeight="1">
      <c r="A30" s="11" t="s">
        <v>2599</v>
      </c>
      <c r="B30" s="11" t="s">
        <v>2600</v>
      </c>
      <c r="C30" s="11" t="s">
        <v>2576</v>
      </c>
      <c r="D30" s="11" t="s">
        <v>2577</v>
      </c>
      <c r="E30" s="11" t="s">
        <v>2578</v>
      </c>
      <c r="F30" s="11" t="s">
        <v>2579</v>
      </c>
      <c r="G30" s="11" t="s">
        <v>2580</v>
      </c>
      <c r="H30" s="11" t="s">
        <v>2581</v>
      </c>
      <c r="I30" s="11" t="s">
        <v>777</v>
      </c>
      <c r="J30" s="11" t="s">
        <v>2601</v>
      </c>
      <c r="K30" s="11" t="s">
        <v>2583</v>
      </c>
    </row>
    <row r="31" spans="1:11" ht="22.8" customHeight="1">
      <c r="A31" s="11" t="s">
        <v>2602</v>
      </c>
      <c r="B31" s="11" t="s">
        <v>2603</v>
      </c>
      <c r="C31" s="11" t="s">
        <v>2576</v>
      </c>
      <c r="D31" s="11" t="s">
        <v>2577</v>
      </c>
      <c r="E31" s="11" t="s">
        <v>2578</v>
      </c>
      <c r="F31" s="11" t="s">
        <v>2579</v>
      </c>
      <c r="G31" s="11" t="s">
        <v>2580</v>
      </c>
      <c r="H31" s="11" t="s">
        <v>2581</v>
      </c>
      <c r="I31" s="11" t="s">
        <v>777</v>
      </c>
      <c r="J31" s="11" t="s">
        <v>2604</v>
      </c>
      <c r="K31" s="11" t="s">
        <v>2583</v>
      </c>
    </row>
    <row r="32" spans="1:11" ht="22.8" customHeight="1">
      <c r="A32" s="11" t="s">
        <v>2605</v>
      </c>
      <c r="B32" s="11" t="s">
        <v>2606</v>
      </c>
      <c r="C32" s="11" t="s">
        <v>2576</v>
      </c>
      <c r="D32" s="11" t="s">
        <v>2577</v>
      </c>
      <c r="E32" s="11" t="s">
        <v>2578</v>
      </c>
      <c r="F32" s="11" t="s">
        <v>2579</v>
      </c>
      <c r="G32" s="11" t="s">
        <v>2580</v>
      </c>
      <c r="H32" s="11" t="s">
        <v>2581</v>
      </c>
      <c r="I32" s="11" t="s">
        <v>777</v>
      </c>
      <c r="J32" s="11" t="s">
        <v>2607</v>
      </c>
      <c r="K32" s="11" t="s">
        <v>2583</v>
      </c>
    </row>
    <row r="33" spans="1:11" ht="22.8" customHeight="1">
      <c r="A33" s="11" t="s">
        <v>2608</v>
      </c>
      <c r="B33" s="11" t="s">
        <v>2609</v>
      </c>
      <c r="C33" s="11" t="s">
        <v>2576</v>
      </c>
      <c r="D33" s="11" t="s">
        <v>2577</v>
      </c>
      <c r="E33" s="11" t="s">
        <v>2578</v>
      </c>
      <c r="F33" s="11" t="s">
        <v>2579</v>
      </c>
      <c r="G33" s="11" t="s">
        <v>2580</v>
      </c>
      <c r="H33" s="11" t="s">
        <v>2581</v>
      </c>
      <c r="I33" s="11" t="s">
        <v>777</v>
      </c>
      <c r="J33" s="11" t="s">
        <v>2610</v>
      </c>
      <c r="K33" s="11" t="s">
        <v>2583</v>
      </c>
    </row>
    <row r="34" spans="1:11" ht="22.8" customHeight="1">
      <c r="A34" s="11" t="s">
        <v>2611</v>
      </c>
      <c r="B34" s="11" t="s">
        <v>2612</v>
      </c>
      <c r="C34" s="11" t="s">
        <v>2576</v>
      </c>
      <c r="D34" s="11" t="s">
        <v>2577</v>
      </c>
      <c r="E34" s="11" t="s">
        <v>2578</v>
      </c>
      <c r="F34" s="11" t="s">
        <v>2579</v>
      </c>
      <c r="G34" s="11" t="s">
        <v>2580</v>
      </c>
      <c r="H34" s="11" t="s">
        <v>2581</v>
      </c>
      <c r="I34" s="11" t="s">
        <v>777</v>
      </c>
      <c r="J34" s="11" t="s">
        <v>2613</v>
      </c>
      <c r="K34" s="11" t="s">
        <v>2583</v>
      </c>
    </row>
    <row r="35" spans="1:11" ht="22.8" customHeight="1">
      <c r="A35" s="11" t="s">
        <v>2614</v>
      </c>
      <c r="B35" s="11" t="s">
        <v>2615</v>
      </c>
      <c r="C35" s="11" t="s">
        <v>2576</v>
      </c>
      <c r="D35" s="11" t="s">
        <v>2577</v>
      </c>
      <c r="E35" s="11" t="s">
        <v>2578</v>
      </c>
      <c r="F35" s="11" t="s">
        <v>2579</v>
      </c>
      <c r="G35" s="11" t="s">
        <v>2580</v>
      </c>
      <c r="H35" s="11" t="s">
        <v>2581</v>
      </c>
      <c r="I35" s="11" t="s">
        <v>777</v>
      </c>
      <c r="J35" s="11" t="s">
        <v>2616</v>
      </c>
      <c r="K35" s="11" t="s">
        <v>2583</v>
      </c>
    </row>
    <row r="36" spans="1:11" ht="22.8" customHeight="1">
      <c r="A36" s="11" t="s">
        <v>2617</v>
      </c>
      <c r="B36" s="11" t="s">
        <v>2618</v>
      </c>
      <c r="C36" s="11" t="s">
        <v>2576</v>
      </c>
      <c r="D36" s="11" t="s">
        <v>2577</v>
      </c>
      <c r="E36" s="11" t="s">
        <v>2578</v>
      </c>
      <c r="F36" s="11" t="s">
        <v>2579</v>
      </c>
      <c r="G36" s="11" t="s">
        <v>2580</v>
      </c>
      <c r="H36" s="11" t="s">
        <v>2581</v>
      </c>
      <c r="I36" s="11" t="s">
        <v>777</v>
      </c>
      <c r="J36" s="11" t="s">
        <v>2619</v>
      </c>
      <c r="K36" s="11" t="s">
        <v>2583</v>
      </c>
    </row>
    <row r="37" spans="1:11" ht="22.8" customHeight="1">
      <c r="A37" s="11" t="s">
        <v>2620</v>
      </c>
      <c r="B37" s="11" t="s">
        <v>2621</v>
      </c>
      <c r="C37" s="11" t="s">
        <v>2576</v>
      </c>
      <c r="D37" s="11" t="s">
        <v>2577</v>
      </c>
      <c r="E37" s="11" t="s">
        <v>2578</v>
      </c>
      <c r="F37" s="11" t="s">
        <v>2579</v>
      </c>
      <c r="G37" s="11" t="s">
        <v>2580</v>
      </c>
      <c r="H37" s="11" t="s">
        <v>2581</v>
      </c>
      <c r="I37" s="11" t="s">
        <v>777</v>
      </c>
      <c r="J37" s="11" t="s">
        <v>2622</v>
      </c>
      <c r="K37" s="11" t="s">
        <v>2583</v>
      </c>
    </row>
    <row r="38" spans="1:11" ht="22.8" customHeight="1">
      <c r="A38" s="11" t="s">
        <v>2623</v>
      </c>
      <c r="B38" s="11" t="s">
        <v>2624</v>
      </c>
      <c r="C38" s="11" t="s">
        <v>2576</v>
      </c>
      <c r="D38" s="11" t="s">
        <v>2577</v>
      </c>
      <c r="E38" s="11" t="s">
        <v>2578</v>
      </c>
      <c r="F38" s="11" t="s">
        <v>2579</v>
      </c>
      <c r="G38" s="11" t="s">
        <v>2580</v>
      </c>
      <c r="H38" s="11" t="s">
        <v>2581</v>
      </c>
      <c r="I38" s="11" t="s">
        <v>777</v>
      </c>
      <c r="J38" s="11" t="s">
        <v>2625</v>
      </c>
      <c r="K38" s="11" t="s">
        <v>2583</v>
      </c>
    </row>
    <row r="39" spans="1:11" ht="22.8" customHeight="1">
      <c r="A39" s="11" t="s">
        <v>2626</v>
      </c>
      <c r="B39" s="11" t="s">
        <v>2627</v>
      </c>
      <c r="C39" s="11" t="s">
        <v>2576</v>
      </c>
      <c r="D39" s="11" t="s">
        <v>2577</v>
      </c>
      <c r="E39" s="11" t="s">
        <v>2578</v>
      </c>
      <c r="F39" s="11" t="s">
        <v>2579</v>
      </c>
      <c r="G39" s="11" t="s">
        <v>2580</v>
      </c>
      <c r="H39" s="11" t="s">
        <v>2581</v>
      </c>
      <c r="I39" s="11" t="s">
        <v>777</v>
      </c>
      <c r="J39" s="11" t="s">
        <v>2628</v>
      </c>
      <c r="K39" s="11" t="s">
        <v>2583</v>
      </c>
    </row>
    <row r="40" spans="1:11" ht="22.8" customHeight="1">
      <c r="A40" s="11" t="s">
        <v>2629</v>
      </c>
      <c r="B40" s="11" t="s">
        <v>2630</v>
      </c>
      <c r="C40" s="11" t="s">
        <v>2576</v>
      </c>
      <c r="D40" s="11" t="s">
        <v>2577</v>
      </c>
      <c r="E40" s="11" t="s">
        <v>2578</v>
      </c>
      <c r="F40" s="11" t="s">
        <v>2579</v>
      </c>
      <c r="G40" s="11" t="s">
        <v>2580</v>
      </c>
      <c r="H40" s="11" t="s">
        <v>2581</v>
      </c>
      <c r="I40" s="11" t="s">
        <v>777</v>
      </c>
      <c r="J40" s="11" t="s">
        <v>2631</v>
      </c>
      <c r="K40" s="11" t="s">
        <v>2583</v>
      </c>
    </row>
    <row r="41" spans="1:11" ht="22.8" customHeight="1">
      <c r="A41" s="11" t="s">
        <v>2632</v>
      </c>
      <c r="B41" s="11" t="s">
        <v>2633</v>
      </c>
      <c r="C41" s="11" t="s">
        <v>2576</v>
      </c>
      <c r="D41" s="11" t="s">
        <v>2577</v>
      </c>
      <c r="E41" s="11" t="s">
        <v>2578</v>
      </c>
      <c r="F41" s="11" t="s">
        <v>2579</v>
      </c>
      <c r="G41" s="11" t="s">
        <v>2580</v>
      </c>
      <c r="H41" s="11" t="s">
        <v>2581</v>
      </c>
      <c r="I41" s="11" t="s">
        <v>777</v>
      </c>
      <c r="J41" s="11" t="s">
        <v>2634</v>
      </c>
      <c r="K41" s="11" t="s">
        <v>2583</v>
      </c>
    </row>
    <row r="42" spans="1:11" ht="22.8" customHeight="1">
      <c r="A42" s="11" t="s">
        <v>2635</v>
      </c>
      <c r="B42" s="11" t="s">
        <v>2636</v>
      </c>
      <c r="C42" s="11" t="s">
        <v>2576</v>
      </c>
      <c r="D42" s="11" t="s">
        <v>2577</v>
      </c>
      <c r="E42" s="11" t="s">
        <v>2578</v>
      </c>
      <c r="F42" s="11" t="s">
        <v>2579</v>
      </c>
      <c r="G42" s="11" t="s">
        <v>2580</v>
      </c>
      <c r="H42" s="11" t="s">
        <v>2581</v>
      </c>
      <c r="I42" s="11" t="s">
        <v>777</v>
      </c>
      <c r="J42" s="11" t="s">
        <v>2637</v>
      </c>
      <c r="K42" s="11" t="s">
        <v>2583</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3" t="s">
        <v>2638</v>
      </c>
      <c r="B1" s="67"/>
      <c r="C1" s="67"/>
      <c r="D1" s="67"/>
      <c r="E1" s="67"/>
      <c r="F1" s="67"/>
      <c r="G1" s="67"/>
      <c r="H1" s="67"/>
      <c r="I1" s="67"/>
      <c r="J1" s="67"/>
    </row>
    <row r="2" spans="1:10" ht="31.95" customHeight="1">
      <c r="A2" s="79" t="s">
        <v>2639</v>
      </c>
      <c r="B2" s="67"/>
      <c r="C2" s="67"/>
      <c r="D2" s="67"/>
      <c r="E2" s="67"/>
      <c r="F2" s="67"/>
      <c r="G2" s="67"/>
      <c r="H2" s="67"/>
      <c r="I2" s="67"/>
      <c r="J2" s="67"/>
    </row>
    <row r="5" spans="1:10" ht="28.05" customHeight="1">
      <c r="A5" s="1" t="s">
        <v>2640</v>
      </c>
      <c r="B5" s="2" t="s">
        <v>2641</v>
      </c>
      <c r="C5" s="2" t="s">
        <v>2642</v>
      </c>
      <c r="D5" s="2" t="s">
        <v>2643</v>
      </c>
      <c r="E5" s="2" t="s">
        <v>2644</v>
      </c>
      <c r="F5" s="2" t="s">
        <v>846</v>
      </c>
      <c r="G5" s="2" t="s">
        <v>776</v>
      </c>
      <c r="H5" s="2" t="s">
        <v>2645</v>
      </c>
      <c r="I5" s="2" t="s">
        <v>2646</v>
      </c>
      <c r="J5" s="3" t="s">
        <v>2647</v>
      </c>
    </row>
    <row r="6" spans="1:10" ht="68.400000000000006" hidden="1" customHeight="1">
      <c r="A6" s="10" t="s">
        <v>2648</v>
      </c>
      <c r="B6" s="10" t="s">
        <v>2649</v>
      </c>
      <c r="C6" s="19" t="s">
        <v>2650</v>
      </c>
      <c r="D6" s="10" t="s">
        <v>41</v>
      </c>
      <c r="E6" s="10" t="s">
        <v>2651</v>
      </c>
      <c r="F6" s="10" t="s">
        <v>796</v>
      </c>
      <c r="G6" s="10" t="s">
        <v>777</v>
      </c>
      <c r="H6" s="10" t="s">
        <v>858</v>
      </c>
      <c r="I6" s="19" t="s">
        <v>2652</v>
      </c>
      <c r="J6" s="17">
        <v>46257</v>
      </c>
    </row>
    <row r="7" spans="1:10" ht="68.400000000000006" hidden="1" customHeight="1">
      <c r="A7" s="11" t="s">
        <v>2653</v>
      </c>
      <c r="B7" s="11" t="s">
        <v>2654</v>
      </c>
      <c r="C7" s="20" t="s">
        <v>2655</v>
      </c>
      <c r="D7" s="11" t="s">
        <v>41</v>
      </c>
      <c r="E7" s="11" t="s">
        <v>2651</v>
      </c>
      <c r="F7" s="11" t="s">
        <v>796</v>
      </c>
      <c r="G7" s="11" t="s">
        <v>777</v>
      </c>
      <c r="H7" s="11" t="s">
        <v>858</v>
      </c>
      <c r="I7" s="20" t="s">
        <v>2656</v>
      </c>
      <c r="J7" s="18">
        <v>46252</v>
      </c>
    </row>
    <row r="8" spans="1:10" hidden="1">
      <c r="A8" s="11" t="s">
        <v>2657</v>
      </c>
      <c r="B8" s="11" t="s">
        <v>864</v>
      </c>
      <c r="C8" s="20" t="s">
        <v>2658</v>
      </c>
      <c r="D8" s="11" t="s">
        <v>107</v>
      </c>
      <c r="E8" s="11" t="s">
        <v>2651</v>
      </c>
      <c r="F8" s="11" t="s">
        <v>796</v>
      </c>
      <c r="G8" s="11" t="s">
        <v>853</v>
      </c>
      <c r="H8" s="11" t="s">
        <v>2659</v>
      </c>
      <c r="I8" s="20"/>
      <c r="J8" s="18"/>
    </row>
    <row r="9" spans="1:10" hidden="1">
      <c r="A9" s="11" t="s">
        <v>1075</v>
      </c>
      <c r="B9" s="11" t="s">
        <v>1072</v>
      </c>
      <c r="C9" s="20" t="s">
        <v>2660</v>
      </c>
      <c r="D9" s="11" t="s">
        <v>107</v>
      </c>
      <c r="E9" s="11" t="s">
        <v>2651</v>
      </c>
      <c r="F9" s="11" t="s">
        <v>796</v>
      </c>
      <c r="G9" s="11" t="s">
        <v>853</v>
      </c>
      <c r="H9" s="11" t="s">
        <v>2661</v>
      </c>
      <c r="I9" s="20"/>
      <c r="J9" s="18"/>
    </row>
    <row r="10" spans="1:10" hidden="1">
      <c r="A10" s="11" t="s">
        <v>1220</v>
      </c>
      <c r="B10" s="11" t="s">
        <v>2314</v>
      </c>
      <c r="C10" s="20" t="s">
        <v>2662</v>
      </c>
      <c r="D10" s="11" t="s">
        <v>161</v>
      </c>
      <c r="E10" s="11" t="s">
        <v>2651</v>
      </c>
      <c r="F10" s="11" t="s">
        <v>796</v>
      </c>
      <c r="G10" s="11" t="s">
        <v>853</v>
      </c>
      <c r="H10" s="11" t="s">
        <v>2663</v>
      </c>
      <c r="I10" s="20"/>
      <c r="J10" s="18"/>
    </row>
    <row r="11" spans="1:10">
      <c r="A11" s="11" t="s">
        <v>2664</v>
      </c>
      <c r="B11" s="11" t="s">
        <v>2665</v>
      </c>
      <c r="C11" s="20" t="s">
        <v>2666</v>
      </c>
      <c r="D11" s="11" t="s">
        <v>243</v>
      </c>
      <c r="E11" s="11" t="s">
        <v>2651</v>
      </c>
      <c r="F11" s="11" t="s">
        <v>825</v>
      </c>
      <c r="G11" s="11" t="s">
        <v>853</v>
      </c>
      <c r="H11" s="11" t="s">
        <v>2667</v>
      </c>
      <c r="I11" s="20"/>
      <c r="J11" s="18"/>
    </row>
    <row r="12" spans="1:10" ht="68.400000000000006" hidden="1" customHeight="1">
      <c r="A12" s="11" t="s">
        <v>2668</v>
      </c>
      <c r="B12" s="11" t="s">
        <v>2665</v>
      </c>
      <c r="C12" s="20" t="s">
        <v>2669</v>
      </c>
      <c r="D12" s="11" t="s">
        <v>41</v>
      </c>
      <c r="E12" s="11" t="s">
        <v>2651</v>
      </c>
      <c r="F12" s="11" t="s">
        <v>796</v>
      </c>
      <c r="G12" s="11" t="s">
        <v>777</v>
      </c>
      <c r="H12" s="11" t="s">
        <v>2670</v>
      </c>
      <c r="I12" s="20" t="s">
        <v>2671</v>
      </c>
      <c r="J12" s="18">
        <v>46252</v>
      </c>
    </row>
    <row r="13" spans="1:10" ht="22.8" customHeight="1">
      <c r="A13" s="11" t="s">
        <v>2672</v>
      </c>
      <c r="B13" s="11" t="s">
        <v>2673</v>
      </c>
      <c r="C13" s="20" t="s">
        <v>2674</v>
      </c>
      <c r="D13" s="11" t="s">
        <v>243</v>
      </c>
      <c r="E13" s="11" t="s">
        <v>2651</v>
      </c>
      <c r="F13" s="11" t="s">
        <v>825</v>
      </c>
      <c r="G13" s="11" t="s">
        <v>853</v>
      </c>
      <c r="H13" s="11" t="s">
        <v>2675</v>
      </c>
      <c r="I13" s="20"/>
      <c r="J13" s="18"/>
    </row>
    <row r="14" spans="1:10" ht="91.2" hidden="1" customHeight="1">
      <c r="A14" s="11" t="s">
        <v>881</v>
      </c>
      <c r="B14" s="11" t="s">
        <v>864</v>
      </c>
      <c r="C14" s="20" t="s">
        <v>2676</v>
      </c>
      <c r="D14" s="11" t="s">
        <v>41</v>
      </c>
      <c r="E14" s="11" t="s">
        <v>2651</v>
      </c>
      <c r="F14" s="11" t="s">
        <v>796</v>
      </c>
      <c r="G14" s="11" t="s">
        <v>777</v>
      </c>
      <c r="H14" s="11" t="s">
        <v>2677</v>
      </c>
      <c r="I14" s="20" t="s">
        <v>2678</v>
      </c>
      <c r="J14" s="18">
        <v>46252</v>
      </c>
    </row>
    <row r="15" spans="1:10">
      <c r="A15" s="11" t="s">
        <v>2679</v>
      </c>
      <c r="B15" s="11" t="s">
        <v>2264</v>
      </c>
      <c r="C15" s="20" t="s">
        <v>2680</v>
      </c>
      <c r="D15" s="11" t="s">
        <v>243</v>
      </c>
      <c r="E15" s="11" t="s">
        <v>2651</v>
      </c>
      <c r="F15" s="11" t="s">
        <v>825</v>
      </c>
      <c r="G15" s="11" t="s">
        <v>853</v>
      </c>
      <c r="H15" s="11" t="s">
        <v>2675</v>
      </c>
      <c r="I15" s="20"/>
      <c r="J15" s="18"/>
    </row>
    <row r="16" spans="1:10">
      <c r="A16" s="11" t="s">
        <v>1505</v>
      </c>
      <c r="B16" s="11" t="s">
        <v>1502</v>
      </c>
      <c r="C16" s="20" t="s">
        <v>2681</v>
      </c>
      <c r="D16" s="11" t="s">
        <v>243</v>
      </c>
      <c r="E16" s="11" t="s">
        <v>2651</v>
      </c>
      <c r="F16" s="11" t="s">
        <v>825</v>
      </c>
      <c r="G16" s="11" t="s">
        <v>853</v>
      </c>
      <c r="H16" s="11" t="s">
        <v>2682</v>
      </c>
      <c r="I16" s="20"/>
      <c r="J16" s="18"/>
    </row>
    <row r="17" spans="1:10">
      <c r="A17" s="11" t="s">
        <v>1151</v>
      </c>
      <c r="B17" s="11" t="s">
        <v>2683</v>
      </c>
      <c r="C17" s="20" t="s">
        <v>2684</v>
      </c>
      <c r="D17" s="11" t="s">
        <v>161</v>
      </c>
      <c r="E17" s="11" t="s">
        <v>2651</v>
      </c>
      <c r="F17" s="11" t="s">
        <v>825</v>
      </c>
      <c r="G17" s="11" t="s">
        <v>853</v>
      </c>
      <c r="H17" s="11" t="s">
        <v>2685</v>
      </c>
      <c r="I17" s="20"/>
      <c r="J17" s="18"/>
    </row>
    <row r="18" spans="1:10" hidden="1">
      <c r="A18" s="11" t="s">
        <v>1052</v>
      </c>
      <c r="B18" s="11" t="s">
        <v>2683</v>
      </c>
      <c r="C18" s="20" t="s">
        <v>2686</v>
      </c>
      <c r="D18" s="11" t="s">
        <v>107</v>
      </c>
      <c r="E18" s="11" t="s">
        <v>2651</v>
      </c>
      <c r="F18" s="11" t="s">
        <v>796</v>
      </c>
      <c r="G18" s="11" t="s">
        <v>853</v>
      </c>
      <c r="H18" s="11" t="s">
        <v>120</v>
      </c>
      <c r="I18" s="20"/>
      <c r="J18" s="18"/>
    </row>
    <row r="19" spans="1:10" hidden="1">
      <c r="A19" s="11" t="s">
        <v>1087</v>
      </c>
      <c r="B19" s="11" t="s">
        <v>2363</v>
      </c>
      <c r="C19" s="20" t="s">
        <v>2687</v>
      </c>
      <c r="D19" s="11" t="s">
        <v>107</v>
      </c>
      <c r="E19" s="11" t="s">
        <v>2651</v>
      </c>
      <c r="F19" s="11" t="s">
        <v>796</v>
      </c>
      <c r="G19" s="11" t="s">
        <v>853</v>
      </c>
      <c r="H19" s="11" t="s">
        <v>2688</v>
      </c>
      <c r="I19" s="20"/>
      <c r="J19" s="18"/>
    </row>
    <row r="20" spans="1:10" ht="79.8" hidden="1" customHeight="1">
      <c r="A20" s="11" t="s">
        <v>938</v>
      </c>
      <c r="B20" s="11" t="s">
        <v>935</v>
      </c>
      <c r="C20" s="20" t="s">
        <v>2689</v>
      </c>
      <c r="D20" s="11" t="s">
        <v>41</v>
      </c>
      <c r="E20" s="11" t="s">
        <v>2690</v>
      </c>
      <c r="F20" s="11" t="s">
        <v>796</v>
      </c>
      <c r="G20" s="11" t="s">
        <v>777</v>
      </c>
      <c r="H20" s="11" t="s">
        <v>2691</v>
      </c>
      <c r="I20" s="20" t="s">
        <v>2692</v>
      </c>
      <c r="J20" s="18">
        <v>46252</v>
      </c>
    </row>
    <row r="21" spans="1:10" ht="22.8" hidden="1" customHeight="1">
      <c r="A21" s="11" t="s">
        <v>1273</v>
      </c>
      <c r="B21" s="11" t="s">
        <v>2693</v>
      </c>
      <c r="C21" s="20" t="s">
        <v>2694</v>
      </c>
      <c r="D21" s="11" t="s">
        <v>202</v>
      </c>
      <c r="E21" s="11" t="s">
        <v>2651</v>
      </c>
      <c r="F21" s="11" t="s">
        <v>796</v>
      </c>
      <c r="G21" s="11" t="s">
        <v>853</v>
      </c>
      <c r="H21" s="11" t="s">
        <v>2695</v>
      </c>
      <c r="I21" s="20"/>
      <c r="J21" s="18"/>
    </row>
    <row r="22" spans="1:10" hidden="1">
      <c r="A22" s="11" t="s">
        <v>1242</v>
      </c>
      <c r="B22" s="11" t="s">
        <v>2696</v>
      </c>
      <c r="C22" s="20" t="s">
        <v>2697</v>
      </c>
      <c r="D22" s="11" t="s">
        <v>295</v>
      </c>
      <c r="E22" s="11" t="s">
        <v>2651</v>
      </c>
      <c r="F22" s="11" t="s">
        <v>826</v>
      </c>
      <c r="G22" s="11" t="s">
        <v>853</v>
      </c>
      <c r="H22" s="11" t="s">
        <v>2698</v>
      </c>
      <c r="I22" s="20"/>
      <c r="J22" s="18"/>
    </row>
    <row r="23" spans="1:10" hidden="1">
      <c r="A23" s="11" t="s">
        <v>1254</v>
      </c>
      <c r="B23" s="11" t="s">
        <v>2381</v>
      </c>
      <c r="C23" s="20" t="s">
        <v>2699</v>
      </c>
      <c r="D23" s="11" t="s">
        <v>295</v>
      </c>
      <c r="E23" s="11" t="s">
        <v>2651</v>
      </c>
      <c r="F23" s="11" t="s">
        <v>826</v>
      </c>
      <c r="G23" s="11" t="s">
        <v>853</v>
      </c>
      <c r="H23" s="11" t="s">
        <v>1658</v>
      </c>
      <c r="I23" s="20"/>
      <c r="J23" s="18"/>
    </row>
    <row r="24" spans="1:10" ht="22.8" customHeight="1">
      <c r="A24" s="11" t="s">
        <v>1347</v>
      </c>
      <c r="B24" s="11" t="s">
        <v>2700</v>
      </c>
      <c r="C24" s="20" t="s">
        <v>2701</v>
      </c>
      <c r="D24" s="11" t="s">
        <v>202</v>
      </c>
      <c r="E24" s="11" t="s">
        <v>2651</v>
      </c>
      <c r="F24" s="11" t="s">
        <v>825</v>
      </c>
      <c r="G24" s="11" t="s">
        <v>853</v>
      </c>
      <c r="H24" s="11" t="s">
        <v>2702</v>
      </c>
      <c r="I24" s="20"/>
      <c r="J24" s="18"/>
    </row>
    <row r="25" spans="1:10" ht="22.8" hidden="1" customHeight="1">
      <c r="A25" s="11" t="s">
        <v>1588</v>
      </c>
      <c r="B25" s="11" t="s">
        <v>1597</v>
      </c>
      <c r="C25" s="20" t="s">
        <v>2703</v>
      </c>
      <c r="D25" s="11" t="s">
        <v>295</v>
      </c>
      <c r="E25" s="11" t="s">
        <v>2651</v>
      </c>
      <c r="F25" s="11" t="s">
        <v>826</v>
      </c>
      <c r="G25" s="11" t="s">
        <v>853</v>
      </c>
      <c r="H25" s="11" t="s">
        <v>2704</v>
      </c>
      <c r="I25" s="20"/>
      <c r="J25" s="18"/>
    </row>
    <row r="26" spans="1:10">
      <c r="A26" s="11" t="s">
        <v>1358</v>
      </c>
      <c r="B26" s="11" t="s">
        <v>864</v>
      </c>
      <c r="C26" s="20" t="s">
        <v>2705</v>
      </c>
      <c r="D26" s="11" t="s">
        <v>202</v>
      </c>
      <c r="E26" s="11" t="s">
        <v>2690</v>
      </c>
      <c r="F26" s="11" t="s">
        <v>825</v>
      </c>
      <c r="G26" s="11" t="s">
        <v>853</v>
      </c>
      <c r="H26" s="11" t="s">
        <v>2706</v>
      </c>
      <c r="I26" s="20"/>
      <c r="J26" s="18"/>
    </row>
    <row r="27" spans="1:10" ht="22.8" hidden="1" customHeight="1">
      <c r="A27" s="11" t="s">
        <v>1678</v>
      </c>
      <c r="B27" s="11" t="s">
        <v>2386</v>
      </c>
      <c r="C27" s="20" t="s">
        <v>2707</v>
      </c>
      <c r="D27" s="11" t="s">
        <v>295</v>
      </c>
      <c r="E27" s="11" t="s">
        <v>2690</v>
      </c>
      <c r="F27" s="11" t="s">
        <v>826</v>
      </c>
      <c r="G27" s="11" t="s">
        <v>853</v>
      </c>
      <c r="H27" s="11" t="s">
        <v>2708</v>
      </c>
      <c r="I27" s="20"/>
      <c r="J27" s="18"/>
    </row>
    <row r="28" spans="1:10" ht="68.400000000000006" hidden="1" customHeight="1">
      <c r="A28" s="11" t="s">
        <v>1110</v>
      </c>
      <c r="B28" s="11" t="s">
        <v>2709</v>
      </c>
      <c r="C28" s="20" t="s">
        <v>2710</v>
      </c>
      <c r="D28" s="11" t="s">
        <v>41</v>
      </c>
      <c r="E28" s="11" t="s">
        <v>2651</v>
      </c>
      <c r="F28" s="11" t="s">
        <v>796</v>
      </c>
      <c r="G28" s="11" t="s">
        <v>777</v>
      </c>
      <c r="H28" s="11" t="s">
        <v>2711</v>
      </c>
      <c r="I28" s="20" t="s">
        <v>2712</v>
      </c>
      <c r="J28" s="18">
        <v>46252</v>
      </c>
    </row>
    <row r="29" spans="1:10" ht="22.8" customHeight="1">
      <c r="A29" s="11" t="s">
        <v>2713</v>
      </c>
      <c r="B29" s="11" t="s">
        <v>1072</v>
      </c>
      <c r="C29" s="20" t="s">
        <v>2714</v>
      </c>
      <c r="D29" s="11" t="s">
        <v>243</v>
      </c>
      <c r="E29" s="11" t="s">
        <v>2651</v>
      </c>
      <c r="F29" s="11" t="s">
        <v>825</v>
      </c>
      <c r="G29" s="11" t="s">
        <v>853</v>
      </c>
      <c r="H29" s="11" t="s">
        <v>2715</v>
      </c>
      <c r="I29" s="20"/>
      <c r="J29" s="18"/>
    </row>
    <row r="30" spans="1:10" ht="22.8" customHeight="1">
      <c r="A30" s="11" t="s">
        <v>1186</v>
      </c>
      <c r="B30" s="11" t="s">
        <v>2716</v>
      </c>
      <c r="C30" s="20" t="s">
        <v>2717</v>
      </c>
      <c r="D30" s="11" t="s">
        <v>161</v>
      </c>
      <c r="E30" s="11" t="s">
        <v>2690</v>
      </c>
      <c r="F30" s="11" t="s">
        <v>825</v>
      </c>
      <c r="G30" s="11" t="s">
        <v>853</v>
      </c>
      <c r="H30" s="11" t="s">
        <v>2718</v>
      </c>
      <c r="I30" s="20"/>
      <c r="J30" s="18"/>
    </row>
    <row r="31" spans="1:10" ht="22.8" customHeight="1">
      <c r="A31" s="11" t="s">
        <v>2719</v>
      </c>
      <c r="B31" s="11" t="s">
        <v>864</v>
      </c>
      <c r="C31" s="20" t="s">
        <v>2720</v>
      </c>
      <c r="D31" s="11" t="s">
        <v>438</v>
      </c>
      <c r="E31" s="11" t="s">
        <v>2651</v>
      </c>
      <c r="F31" s="11" t="s">
        <v>826</v>
      </c>
      <c r="G31" s="11" t="s">
        <v>777</v>
      </c>
      <c r="H31" s="11" t="s">
        <v>437</v>
      </c>
      <c r="I31" s="20" t="s">
        <v>2721</v>
      </c>
      <c r="J31" s="18"/>
    </row>
    <row r="32" spans="1:10" ht="22.8" customHeight="1">
      <c r="A32" s="11" t="s">
        <v>2722</v>
      </c>
      <c r="B32" s="11" t="s">
        <v>2665</v>
      </c>
      <c r="C32" s="20" t="s">
        <v>2723</v>
      </c>
      <c r="D32" s="11" t="s">
        <v>438</v>
      </c>
      <c r="E32" s="11" t="s">
        <v>2651</v>
      </c>
      <c r="F32" s="11" t="s">
        <v>826</v>
      </c>
      <c r="G32" s="11" t="s">
        <v>777</v>
      </c>
      <c r="H32" s="11" t="s">
        <v>2724</v>
      </c>
      <c r="I32" s="20" t="s">
        <v>2721</v>
      </c>
      <c r="J32" s="18"/>
    </row>
    <row r="33" spans="1:10" ht="22.8" customHeight="1">
      <c r="A33" s="11" t="s">
        <v>2725</v>
      </c>
      <c r="B33" s="11" t="s">
        <v>2726</v>
      </c>
      <c r="C33" s="20" t="s">
        <v>2727</v>
      </c>
      <c r="D33" s="11" t="s">
        <v>438</v>
      </c>
      <c r="E33" s="11" t="s">
        <v>2651</v>
      </c>
      <c r="F33" s="11" t="s">
        <v>826</v>
      </c>
      <c r="G33" s="11" t="s">
        <v>777</v>
      </c>
      <c r="H33" s="11" t="s">
        <v>2728</v>
      </c>
      <c r="I33" s="20" t="s">
        <v>2721</v>
      </c>
      <c r="J33" s="18"/>
    </row>
    <row r="34" spans="1:10" ht="22.8" customHeight="1">
      <c r="A34" s="11" t="s">
        <v>2729</v>
      </c>
      <c r="B34" s="11" t="s">
        <v>2730</v>
      </c>
      <c r="C34" s="20" t="s">
        <v>2731</v>
      </c>
      <c r="D34" s="11" t="s">
        <v>438</v>
      </c>
      <c r="E34" s="11" t="s">
        <v>2651</v>
      </c>
      <c r="F34" s="11" t="s">
        <v>826</v>
      </c>
      <c r="G34" s="11" t="s">
        <v>777</v>
      </c>
      <c r="H34" s="11" t="s">
        <v>478</v>
      </c>
      <c r="I34" s="20" t="s">
        <v>2721</v>
      </c>
      <c r="J34" s="18"/>
    </row>
    <row r="35" spans="1:10" ht="22.8" customHeight="1">
      <c r="A35" s="11" t="s">
        <v>2732</v>
      </c>
      <c r="B35" s="11" t="s">
        <v>2730</v>
      </c>
      <c r="C35" s="20" t="s">
        <v>2733</v>
      </c>
      <c r="D35" s="11" t="s">
        <v>499</v>
      </c>
      <c r="E35" s="11" t="s">
        <v>2651</v>
      </c>
      <c r="F35" s="11" t="s">
        <v>826</v>
      </c>
      <c r="G35" s="11" t="s">
        <v>777</v>
      </c>
      <c r="H35" s="11" t="s">
        <v>2734</v>
      </c>
      <c r="I35" s="20" t="s">
        <v>2721</v>
      </c>
      <c r="J35" s="18"/>
    </row>
    <row r="36" spans="1:10" ht="22.8" customHeight="1">
      <c r="A36" s="11" t="s">
        <v>2735</v>
      </c>
      <c r="B36" s="11" t="s">
        <v>2736</v>
      </c>
      <c r="C36" s="20" t="s">
        <v>2737</v>
      </c>
      <c r="D36" s="11" t="s">
        <v>548</v>
      </c>
      <c r="E36" s="11" t="s">
        <v>2651</v>
      </c>
      <c r="F36" s="11" t="s">
        <v>826</v>
      </c>
      <c r="G36" s="11" t="s">
        <v>777</v>
      </c>
      <c r="H36" s="11" t="s">
        <v>547</v>
      </c>
      <c r="I36" s="20" t="s">
        <v>2721</v>
      </c>
      <c r="J36" s="18"/>
    </row>
    <row r="37" spans="1:10" ht="22.8" customHeight="1">
      <c r="A37" s="11" t="s">
        <v>2738</v>
      </c>
      <c r="B37" s="11" t="s">
        <v>2736</v>
      </c>
      <c r="C37" s="20" t="s">
        <v>2739</v>
      </c>
      <c r="D37" s="11" t="s">
        <v>548</v>
      </c>
      <c r="E37" s="11" t="s">
        <v>2651</v>
      </c>
      <c r="F37" s="11" t="s">
        <v>826</v>
      </c>
      <c r="G37" s="11" t="s">
        <v>777</v>
      </c>
      <c r="H37" s="11" t="s">
        <v>2740</v>
      </c>
      <c r="I37" s="20" t="s">
        <v>2721</v>
      </c>
      <c r="J37" s="18"/>
    </row>
    <row r="38" spans="1:10" ht="22.8" customHeight="1">
      <c r="A38" s="11" t="s">
        <v>2741</v>
      </c>
      <c r="B38" s="11" t="s">
        <v>2314</v>
      </c>
      <c r="C38" s="20" t="s">
        <v>2742</v>
      </c>
      <c r="D38" s="11" t="s">
        <v>597</v>
      </c>
      <c r="E38" s="11" t="s">
        <v>2651</v>
      </c>
      <c r="F38" s="11" t="s">
        <v>826</v>
      </c>
      <c r="G38" s="11" t="s">
        <v>777</v>
      </c>
      <c r="H38" s="11" t="s">
        <v>616</v>
      </c>
      <c r="I38" s="20" t="s">
        <v>2721</v>
      </c>
      <c r="J38" s="18"/>
    </row>
    <row r="39" spans="1:10" ht="22.8" customHeight="1">
      <c r="A39" s="11" t="s">
        <v>2743</v>
      </c>
      <c r="B39" s="11" t="s">
        <v>1502</v>
      </c>
      <c r="C39" s="20" t="s">
        <v>2744</v>
      </c>
      <c r="D39" s="11" t="s">
        <v>695</v>
      </c>
      <c r="E39" s="11" t="s">
        <v>2651</v>
      </c>
      <c r="F39" s="11" t="s">
        <v>826</v>
      </c>
      <c r="G39" s="11" t="s">
        <v>777</v>
      </c>
      <c r="H39" s="11" t="s">
        <v>694</v>
      </c>
      <c r="I39" s="20" t="s">
        <v>2721</v>
      </c>
      <c r="J39" s="18"/>
    </row>
    <row r="40" spans="1:10" ht="22.8" customHeight="1">
      <c r="A40" s="11" t="s">
        <v>2745</v>
      </c>
      <c r="B40" s="11" t="s">
        <v>2746</v>
      </c>
      <c r="C40" s="20" t="s">
        <v>2747</v>
      </c>
      <c r="D40" s="11" t="s">
        <v>695</v>
      </c>
      <c r="E40" s="11" t="s">
        <v>2651</v>
      </c>
      <c r="F40" s="11" t="s">
        <v>826</v>
      </c>
      <c r="G40" s="11" t="s">
        <v>777</v>
      </c>
      <c r="H40" s="11" t="s">
        <v>2748</v>
      </c>
      <c r="I40" s="20" t="s">
        <v>2721</v>
      </c>
      <c r="J40" s="18"/>
    </row>
    <row r="41" spans="1:10" ht="22.8" customHeight="1">
      <c r="A41" s="11" t="s">
        <v>2749</v>
      </c>
      <c r="B41" s="11" t="s">
        <v>2363</v>
      </c>
      <c r="C41" s="20" t="s">
        <v>2750</v>
      </c>
      <c r="D41" s="11" t="s">
        <v>499</v>
      </c>
      <c r="E41" s="11" t="s">
        <v>2651</v>
      </c>
      <c r="F41" s="11" t="s">
        <v>826</v>
      </c>
      <c r="G41" s="11" t="s">
        <v>777</v>
      </c>
      <c r="H41" s="11" t="s">
        <v>2751</v>
      </c>
      <c r="I41" s="20" t="s">
        <v>2721</v>
      </c>
      <c r="J41" s="18"/>
    </row>
    <row r="42" spans="1:10" ht="22.8" customHeight="1">
      <c r="A42" s="11" t="s">
        <v>2752</v>
      </c>
      <c r="B42" s="11" t="s">
        <v>1632</v>
      </c>
      <c r="C42" s="20" t="s">
        <v>2753</v>
      </c>
      <c r="D42" s="11" t="s">
        <v>646</v>
      </c>
      <c r="E42" s="11" t="s">
        <v>2651</v>
      </c>
      <c r="F42" s="11" t="s">
        <v>826</v>
      </c>
      <c r="G42" s="11" t="s">
        <v>777</v>
      </c>
      <c r="H42" s="11" t="s">
        <v>655</v>
      </c>
      <c r="I42" s="20" t="s">
        <v>2721</v>
      </c>
      <c r="J42" s="18"/>
    </row>
    <row r="43" spans="1:10" ht="22.8" customHeight="1">
      <c r="A43" s="11" t="s">
        <v>2754</v>
      </c>
      <c r="B43" s="11" t="s">
        <v>2755</v>
      </c>
      <c r="C43" s="20" t="s">
        <v>2756</v>
      </c>
      <c r="D43" s="11" t="s">
        <v>646</v>
      </c>
      <c r="E43" s="11" t="s">
        <v>2651</v>
      </c>
      <c r="F43" s="11" t="s">
        <v>826</v>
      </c>
      <c r="G43" s="11" t="s">
        <v>777</v>
      </c>
      <c r="H43" s="11" t="s">
        <v>665</v>
      </c>
      <c r="I43" s="20" t="s">
        <v>2721</v>
      </c>
      <c r="J43" s="18"/>
    </row>
    <row r="44" spans="1:10" ht="22.8" customHeight="1">
      <c r="A44" s="11" t="s">
        <v>2757</v>
      </c>
      <c r="B44" s="11" t="s">
        <v>2700</v>
      </c>
      <c r="C44" s="20" t="s">
        <v>2758</v>
      </c>
      <c r="D44" s="11" t="s">
        <v>695</v>
      </c>
      <c r="E44" s="11" t="s">
        <v>2651</v>
      </c>
      <c r="F44" s="11" t="s">
        <v>826</v>
      </c>
      <c r="G44" s="11" t="s">
        <v>777</v>
      </c>
      <c r="H44" s="11" t="s">
        <v>714</v>
      </c>
      <c r="I44" s="20" t="s">
        <v>2721</v>
      </c>
      <c r="J44" s="18"/>
    </row>
    <row r="45" spans="1:10" ht="22.8" customHeight="1">
      <c r="A45" s="11" t="s">
        <v>2759</v>
      </c>
      <c r="B45" s="11" t="s">
        <v>864</v>
      </c>
      <c r="C45" s="20" t="s">
        <v>2760</v>
      </c>
      <c r="D45" s="11" t="s">
        <v>597</v>
      </c>
      <c r="E45" s="11" t="s">
        <v>2651</v>
      </c>
      <c r="F45" s="11" t="s">
        <v>826</v>
      </c>
      <c r="G45" s="11" t="s">
        <v>777</v>
      </c>
      <c r="H45" s="11" t="s">
        <v>2761</v>
      </c>
      <c r="I45" s="20" t="s">
        <v>2721</v>
      </c>
      <c r="J45" s="18"/>
    </row>
    <row r="46" spans="1:10" ht="22.8" customHeight="1">
      <c r="A46" s="11" t="s">
        <v>2762</v>
      </c>
      <c r="B46" s="11" t="s">
        <v>864</v>
      </c>
      <c r="C46" s="20" t="s">
        <v>2763</v>
      </c>
      <c r="D46" s="11" t="s">
        <v>695</v>
      </c>
      <c r="E46" s="11" t="s">
        <v>2651</v>
      </c>
      <c r="F46" s="11" t="s">
        <v>826</v>
      </c>
      <c r="G46" s="11" t="s">
        <v>777</v>
      </c>
      <c r="H46" s="11" t="s">
        <v>724</v>
      </c>
      <c r="I46" s="20" t="s">
        <v>2721</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3" t="s">
        <v>2764</v>
      </c>
      <c r="B1" s="67"/>
      <c r="C1" s="67"/>
      <c r="D1" s="67"/>
      <c r="E1" s="67"/>
      <c r="F1" s="67"/>
      <c r="G1" s="67"/>
      <c r="H1" s="67"/>
      <c r="I1" s="67"/>
    </row>
    <row r="2" spans="1:9">
      <c r="A2" s="79" t="s">
        <v>2765</v>
      </c>
      <c r="B2" s="67"/>
      <c r="C2" s="67"/>
      <c r="D2" s="67"/>
      <c r="E2" s="67"/>
      <c r="F2" s="67"/>
      <c r="G2" s="67"/>
      <c r="H2" s="67"/>
      <c r="I2" s="67"/>
    </row>
    <row r="4" spans="1:9">
      <c r="A4" s="72" t="s">
        <v>2766</v>
      </c>
      <c r="B4" s="70"/>
      <c r="C4" s="70"/>
      <c r="D4" s="70"/>
      <c r="E4" s="70"/>
      <c r="F4" s="70"/>
      <c r="G4" s="70"/>
      <c r="H4" s="70"/>
      <c r="I4" s="71"/>
    </row>
    <row r="5" spans="1:9" ht="26.4" customHeight="1">
      <c r="A5" s="1" t="s">
        <v>2767</v>
      </c>
      <c r="B5" s="2" t="s">
        <v>2768</v>
      </c>
      <c r="C5" s="2" t="s">
        <v>2769</v>
      </c>
      <c r="D5" s="3" t="s">
        <v>2770</v>
      </c>
      <c r="F5" s="1" t="s">
        <v>2771</v>
      </c>
      <c r="G5" s="2" t="s">
        <v>2772</v>
      </c>
      <c r="H5" s="2" t="s">
        <v>2773</v>
      </c>
      <c r="I5" s="3" t="s">
        <v>2774</v>
      </c>
    </row>
    <row r="6" spans="1:9" ht="91.2" customHeight="1">
      <c r="A6" s="10" t="s">
        <v>1400</v>
      </c>
      <c r="B6" s="10" t="s">
        <v>2775</v>
      </c>
      <c r="C6" s="10" t="s">
        <v>2776</v>
      </c>
      <c r="D6" s="10" t="s">
        <v>2777</v>
      </c>
      <c r="F6" s="10" t="s">
        <v>2778</v>
      </c>
      <c r="G6" s="10" t="s">
        <v>2779</v>
      </c>
      <c r="H6" s="10" t="s">
        <v>2780</v>
      </c>
      <c r="I6" s="10" t="s">
        <v>2781</v>
      </c>
    </row>
    <row r="7" spans="1:9" ht="125.4" customHeight="1">
      <c r="A7" s="11" t="s">
        <v>2782</v>
      </c>
      <c r="B7" s="11" t="s">
        <v>2783</v>
      </c>
      <c r="C7" s="11" t="s">
        <v>2784</v>
      </c>
      <c r="D7" s="11" t="s">
        <v>2785</v>
      </c>
      <c r="F7" s="11" t="s">
        <v>2786</v>
      </c>
      <c r="G7" s="11" t="s">
        <v>2787</v>
      </c>
      <c r="H7" s="11" t="s">
        <v>2788</v>
      </c>
      <c r="I7" s="11" t="s">
        <v>2789</v>
      </c>
    </row>
    <row r="8" spans="1:9" ht="79.8" customHeight="1">
      <c r="A8" s="11" t="s">
        <v>2790</v>
      </c>
      <c r="B8" s="11" t="s">
        <v>2791</v>
      </c>
      <c r="C8" s="11" t="s">
        <v>2792</v>
      </c>
      <c r="D8" s="11" t="s">
        <v>2793</v>
      </c>
      <c r="F8" s="11" t="s">
        <v>2794</v>
      </c>
      <c r="G8" s="11" t="s">
        <v>17</v>
      </c>
      <c r="H8" s="11" t="s">
        <v>2795</v>
      </c>
      <c r="I8" s="11" t="s">
        <v>2796</v>
      </c>
    </row>
    <row r="11" spans="1:9">
      <c r="A11" s="1" t="s">
        <v>1932</v>
      </c>
      <c r="B11" s="2" t="s">
        <v>1922</v>
      </c>
      <c r="C11" s="2" t="s">
        <v>2797</v>
      </c>
      <c r="D11" s="2" t="s">
        <v>2798</v>
      </c>
      <c r="E11" s="3" t="s">
        <v>2799</v>
      </c>
    </row>
    <row r="12" spans="1:9" ht="22.8" customHeight="1">
      <c r="A12" s="10">
        <v>1</v>
      </c>
      <c r="B12" s="10" t="s">
        <v>2800</v>
      </c>
      <c r="C12" s="10" t="s">
        <v>17</v>
      </c>
      <c r="D12" s="10" t="s">
        <v>2801</v>
      </c>
      <c r="E12" s="10" t="s">
        <v>2802</v>
      </c>
    </row>
    <row r="13" spans="1:9">
      <c r="A13" s="11">
        <v>2</v>
      </c>
      <c r="B13" s="11" t="s">
        <v>2803</v>
      </c>
      <c r="C13" s="11" t="s">
        <v>2804</v>
      </c>
      <c r="D13" s="11" t="s">
        <v>2805</v>
      </c>
      <c r="E13" s="11" t="s">
        <v>2806</v>
      </c>
    </row>
    <row r="14" spans="1:9">
      <c r="A14" s="11">
        <v>3</v>
      </c>
      <c r="B14" s="11" t="s">
        <v>2807</v>
      </c>
      <c r="C14" s="11" t="s">
        <v>1400</v>
      </c>
      <c r="D14" s="11" t="s">
        <v>2808</v>
      </c>
      <c r="E14" s="11" t="s">
        <v>2809</v>
      </c>
    </row>
    <row r="15" spans="1:9" ht="22.8" customHeight="1">
      <c r="A15" s="11">
        <v>4</v>
      </c>
      <c r="B15" s="11" t="s">
        <v>2810</v>
      </c>
      <c r="C15" s="11" t="s">
        <v>2782</v>
      </c>
      <c r="D15" s="11" t="s">
        <v>2811</v>
      </c>
      <c r="E15" s="11" t="s">
        <v>2812</v>
      </c>
    </row>
    <row r="16" spans="1:9" ht="22.8" customHeight="1">
      <c r="A16" s="11">
        <v>5</v>
      </c>
      <c r="B16" s="11" t="s">
        <v>2813</v>
      </c>
      <c r="C16" s="11" t="s">
        <v>2270</v>
      </c>
      <c r="D16" s="11" t="s">
        <v>2814</v>
      </c>
      <c r="E16" s="11" t="s">
        <v>2815</v>
      </c>
    </row>
    <row r="17" spans="1:9" ht="22.8" customHeight="1">
      <c r="A17" s="11">
        <v>6</v>
      </c>
      <c r="B17" s="11" t="s">
        <v>2816</v>
      </c>
      <c r="C17" s="11" t="s">
        <v>2270</v>
      </c>
      <c r="D17" s="11" t="s">
        <v>2817</v>
      </c>
      <c r="E17" s="11" t="s">
        <v>2818</v>
      </c>
    </row>
    <row r="18" spans="1:9" ht="22.8" customHeight="1">
      <c r="A18" s="11">
        <v>7</v>
      </c>
      <c r="B18" s="11" t="s">
        <v>2819</v>
      </c>
      <c r="C18" s="11" t="s">
        <v>2270</v>
      </c>
      <c r="D18" s="11" t="s">
        <v>2820</v>
      </c>
      <c r="E18" s="11" t="s">
        <v>2821</v>
      </c>
    </row>
    <row r="19" spans="1:9" ht="22.8" customHeight="1">
      <c r="A19" s="11">
        <v>8</v>
      </c>
      <c r="B19" s="11" t="s">
        <v>2822</v>
      </c>
      <c r="C19" s="11" t="s">
        <v>2270</v>
      </c>
      <c r="D19" s="11" t="s">
        <v>2823</v>
      </c>
      <c r="E19" s="11" t="s">
        <v>2824</v>
      </c>
    </row>
    <row r="20" spans="1:9">
      <c r="A20" s="11">
        <v>9</v>
      </c>
      <c r="B20" s="11" t="s">
        <v>2825</v>
      </c>
      <c r="C20" s="11" t="s">
        <v>2270</v>
      </c>
      <c r="D20" s="11" t="s">
        <v>2826</v>
      </c>
      <c r="E20" s="11" t="s">
        <v>2827</v>
      </c>
    </row>
    <row r="21" spans="1:9" ht="22.8" customHeight="1">
      <c r="A21" s="11">
        <v>10</v>
      </c>
      <c r="B21" s="11" t="s">
        <v>2828</v>
      </c>
      <c r="C21" s="11" t="s">
        <v>2270</v>
      </c>
      <c r="D21" s="11" t="s">
        <v>2829</v>
      </c>
      <c r="E21" s="11" t="s">
        <v>2830</v>
      </c>
    </row>
    <row r="22" spans="1:9" ht="22.8" customHeight="1">
      <c r="A22" s="11">
        <v>11</v>
      </c>
      <c r="B22" s="11" t="s">
        <v>2831</v>
      </c>
      <c r="C22" s="11" t="s">
        <v>2270</v>
      </c>
      <c r="D22" s="11" t="s">
        <v>2832</v>
      </c>
      <c r="E22" s="11" t="s">
        <v>2833</v>
      </c>
    </row>
    <row r="23" spans="1:9">
      <c r="A23" s="11">
        <v>12</v>
      </c>
      <c r="B23" s="11" t="s">
        <v>2834</v>
      </c>
      <c r="C23" s="11" t="s">
        <v>2270</v>
      </c>
      <c r="D23" s="11" t="s">
        <v>2835</v>
      </c>
      <c r="E23" s="11" t="s">
        <v>2836</v>
      </c>
    </row>
    <row r="24" spans="1:9" ht="22.8" customHeight="1">
      <c r="A24" s="11">
        <v>13</v>
      </c>
      <c r="B24" s="11" t="s">
        <v>2837</v>
      </c>
      <c r="C24" s="11" t="s">
        <v>2270</v>
      </c>
      <c r="D24" s="11" t="s">
        <v>2838</v>
      </c>
      <c r="E24" s="11" t="s">
        <v>2839</v>
      </c>
    </row>
    <row r="25" spans="1:9">
      <c r="A25" s="11">
        <v>14</v>
      </c>
      <c r="B25" s="11" t="s">
        <v>2840</v>
      </c>
      <c r="C25" s="11" t="s">
        <v>2270</v>
      </c>
      <c r="D25" s="11" t="s">
        <v>2841</v>
      </c>
      <c r="E25" s="11" t="s">
        <v>2842</v>
      </c>
    </row>
    <row r="26" spans="1:9">
      <c r="A26" s="11">
        <v>15</v>
      </c>
      <c r="B26" s="11" t="s">
        <v>2843</v>
      </c>
      <c r="C26" s="11" t="s">
        <v>2270</v>
      </c>
      <c r="D26" s="11" t="s">
        <v>2844</v>
      </c>
      <c r="E26" s="11" t="s">
        <v>2845</v>
      </c>
    </row>
    <row r="27" spans="1:9" ht="22.8" customHeight="1">
      <c r="A27" s="11">
        <v>16</v>
      </c>
      <c r="B27" s="11" t="s">
        <v>2846</v>
      </c>
      <c r="C27" s="11" t="s">
        <v>17</v>
      </c>
      <c r="D27" s="11" t="s">
        <v>2847</v>
      </c>
      <c r="E27" s="11" t="s">
        <v>2848</v>
      </c>
    </row>
    <row r="29" spans="1:9">
      <c r="A29" s="74" t="s">
        <v>2849</v>
      </c>
      <c r="B29" s="70"/>
      <c r="C29" s="70"/>
      <c r="D29" s="70"/>
      <c r="E29" s="70"/>
      <c r="F29" s="70"/>
      <c r="G29" s="70"/>
      <c r="H29" s="70"/>
      <c r="I29" s="71"/>
    </row>
    <row r="31" spans="1:9">
      <c r="A31" s="74" t="s">
        <v>2850</v>
      </c>
      <c r="B31" s="70"/>
      <c r="C31" s="70"/>
      <c r="D31" s="70"/>
      <c r="E31" s="70"/>
      <c r="F31" s="70"/>
      <c r="G31" s="70"/>
      <c r="H31" s="70"/>
      <c r="I31" s="71"/>
    </row>
    <row r="32" spans="1:9">
      <c r="A32" s="74" t="s">
        <v>2851</v>
      </c>
      <c r="B32" s="70"/>
      <c r="C32" s="70"/>
      <c r="D32" s="70"/>
      <c r="E32" s="70"/>
      <c r="F32" s="70"/>
      <c r="G32" s="70"/>
      <c r="H32" s="70"/>
      <c r="I32" s="71"/>
    </row>
    <row r="33" spans="1:9">
      <c r="A33" s="57"/>
      <c r="B33" s="58"/>
      <c r="C33" s="58"/>
      <c r="D33" s="58"/>
      <c r="E33" s="58"/>
      <c r="F33" s="58"/>
      <c r="G33" s="58"/>
      <c r="H33" s="58"/>
      <c r="I33" s="59"/>
    </row>
    <row r="34" spans="1:9">
      <c r="A34" s="57" t="s">
        <v>1932</v>
      </c>
      <c r="B34" s="58" t="s">
        <v>1922</v>
      </c>
      <c r="C34" s="58" t="s">
        <v>2797</v>
      </c>
      <c r="D34" s="58" t="s">
        <v>2798</v>
      </c>
      <c r="E34" s="58" t="s">
        <v>2852</v>
      </c>
      <c r="F34" s="58"/>
      <c r="G34" s="58"/>
      <c r="H34" s="58"/>
      <c r="I34" s="59"/>
    </row>
    <row r="35" spans="1:9">
      <c r="A35" s="57">
        <v>1</v>
      </c>
      <c r="B35" s="58" t="s">
        <v>2853</v>
      </c>
      <c r="C35" s="58" t="s">
        <v>2854</v>
      </c>
      <c r="D35" s="58" t="s">
        <v>2855</v>
      </c>
      <c r="E35" s="58" t="s">
        <v>2856</v>
      </c>
      <c r="F35" s="58"/>
      <c r="G35" s="58"/>
      <c r="H35" s="58"/>
      <c r="I35" s="59"/>
    </row>
    <row r="36" spans="1:9">
      <c r="A36" s="57">
        <v>2</v>
      </c>
      <c r="B36" s="58" t="s">
        <v>2857</v>
      </c>
      <c r="C36" s="58" t="s">
        <v>2854</v>
      </c>
      <c r="D36" s="58" t="s">
        <v>2858</v>
      </c>
      <c r="E36" s="58" t="s">
        <v>2856</v>
      </c>
      <c r="F36" s="58"/>
      <c r="G36" s="58"/>
      <c r="H36" s="58"/>
      <c r="I36" s="59"/>
    </row>
    <row r="37" spans="1:9">
      <c r="A37" s="57">
        <v>3</v>
      </c>
      <c r="B37" s="58" t="s">
        <v>2859</v>
      </c>
      <c r="C37" s="58" t="s">
        <v>2854</v>
      </c>
      <c r="D37" s="58" t="s">
        <v>2860</v>
      </c>
      <c r="E37" s="58" t="s">
        <v>2856</v>
      </c>
      <c r="F37" s="58"/>
      <c r="G37" s="58"/>
      <c r="H37" s="58"/>
      <c r="I37" s="59"/>
    </row>
    <row r="38" spans="1:9">
      <c r="A38" s="57">
        <v>4</v>
      </c>
      <c r="B38" s="58" t="s">
        <v>2861</v>
      </c>
      <c r="C38" s="58" t="s">
        <v>2854</v>
      </c>
      <c r="D38" s="58" t="s">
        <v>2862</v>
      </c>
      <c r="E38" s="58" t="s">
        <v>2856</v>
      </c>
      <c r="F38" s="58"/>
      <c r="G38" s="58"/>
      <c r="H38" s="58"/>
      <c r="I38" s="59"/>
    </row>
    <row r="39" spans="1:9">
      <c r="A39" s="57">
        <v>5</v>
      </c>
      <c r="B39" s="58" t="s">
        <v>2863</v>
      </c>
      <c r="C39" s="58" t="s">
        <v>2854</v>
      </c>
      <c r="D39" s="58" t="s">
        <v>2864</v>
      </c>
      <c r="E39" s="58" t="s">
        <v>2856</v>
      </c>
      <c r="F39" s="58"/>
      <c r="G39" s="58"/>
      <c r="H39" s="58"/>
      <c r="I39" s="59"/>
    </row>
    <row r="40" spans="1:9">
      <c r="A40" s="57">
        <v>6</v>
      </c>
      <c r="B40" s="58" t="s">
        <v>2865</v>
      </c>
      <c r="C40" s="58" t="s">
        <v>2854</v>
      </c>
      <c r="D40" s="58" t="s">
        <v>2866</v>
      </c>
      <c r="E40" s="58" t="s">
        <v>2856</v>
      </c>
      <c r="F40" s="58"/>
      <c r="G40" s="58"/>
      <c r="H40" s="58"/>
      <c r="I40" s="59"/>
    </row>
    <row r="41" spans="1:9">
      <c r="A41" s="57">
        <v>7</v>
      </c>
      <c r="B41" s="58" t="s">
        <v>2867</v>
      </c>
      <c r="C41" s="58" t="s">
        <v>2854</v>
      </c>
      <c r="D41" s="58" t="s">
        <v>2868</v>
      </c>
      <c r="E41" s="58" t="s">
        <v>2856</v>
      </c>
      <c r="F41" s="58"/>
      <c r="G41" s="58"/>
      <c r="H41" s="58"/>
      <c r="I41" s="59"/>
    </row>
    <row r="42" spans="1:9">
      <c r="A42" s="57">
        <v>8</v>
      </c>
      <c r="B42" s="58" t="s">
        <v>2869</v>
      </c>
      <c r="C42" s="58" t="s">
        <v>2854</v>
      </c>
      <c r="D42" s="58" t="s">
        <v>2870</v>
      </c>
      <c r="E42" s="58" t="s">
        <v>2856</v>
      </c>
      <c r="F42" s="58"/>
      <c r="G42" s="58"/>
      <c r="H42" s="58"/>
      <c r="I42" s="59"/>
    </row>
    <row r="43" spans="1:9">
      <c r="A43" s="57">
        <v>9</v>
      </c>
      <c r="B43" s="58" t="s">
        <v>2871</v>
      </c>
      <c r="C43" s="58" t="s">
        <v>2854</v>
      </c>
      <c r="D43" s="58" t="s">
        <v>2872</v>
      </c>
      <c r="E43" s="58" t="s">
        <v>2856</v>
      </c>
      <c r="F43" s="58"/>
      <c r="G43" s="58"/>
      <c r="H43" s="58"/>
      <c r="I43" s="59"/>
    </row>
    <row r="44" spans="1:9">
      <c r="A44" s="57">
        <v>10</v>
      </c>
      <c r="B44" s="58" t="s">
        <v>2873</v>
      </c>
      <c r="C44" s="58" t="s">
        <v>2854</v>
      </c>
      <c r="D44" s="58" t="s">
        <v>2874</v>
      </c>
      <c r="E44" s="58" t="s">
        <v>2856</v>
      </c>
      <c r="F44" s="58"/>
      <c r="G44" s="58"/>
      <c r="H44" s="58"/>
      <c r="I44" s="59"/>
    </row>
    <row r="45" spans="1:9">
      <c r="A45" s="57">
        <v>11</v>
      </c>
      <c r="B45" s="58" t="s">
        <v>2875</v>
      </c>
      <c r="C45" s="58" t="s">
        <v>2854</v>
      </c>
      <c r="D45" s="58" t="s">
        <v>2876</v>
      </c>
      <c r="E45" s="58" t="s">
        <v>2856</v>
      </c>
      <c r="F45" s="58"/>
      <c r="G45" s="58"/>
      <c r="H45" s="58"/>
      <c r="I45" s="59"/>
    </row>
    <row r="46" spans="1:9">
      <c r="A46" s="57">
        <v>12</v>
      </c>
      <c r="B46" s="58" t="s">
        <v>715</v>
      </c>
      <c r="C46" s="58" t="s">
        <v>2854</v>
      </c>
      <c r="D46" s="58" t="s">
        <v>2877</v>
      </c>
      <c r="E46" s="58" t="s">
        <v>2856</v>
      </c>
      <c r="F46" s="58"/>
      <c r="G46" s="58"/>
      <c r="H46" s="58"/>
      <c r="I46" s="59"/>
    </row>
    <row r="47" spans="1:9">
      <c r="A47" s="57">
        <v>13</v>
      </c>
      <c r="B47" s="58" t="s">
        <v>2878</v>
      </c>
      <c r="C47" s="58" t="s">
        <v>2854</v>
      </c>
      <c r="D47" s="58" t="s">
        <v>2879</v>
      </c>
      <c r="E47" s="58" t="s">
        <v>2856</v>
      </c>
      <c r="F47" s="58"/>
      <c r="G47" s="58"/>
      <c r="H47" s="58"/>
      <c r="I47" s="59"/>
    </row>
    <row r="48" spans="1:9">
      <c r="A48" s="57">
        <v>14</v>
      </c>
      <c r="B48" s="58" t="s">
        <v>2880</v>
      </c>
      <c r="C48" s="58" t="s">
        <v>2854</v>
      </c>
      <c r="D48" s="58" t="s">
        <v>2881</v>
      </c>
      <c r="E48" s="58" t="s">
        <v>2856</v>
      </c>
      <c r="F48" s="58"/>
      <c r="G48" s="58"/>
      <c r="H48" s="58"/>
      <c r="I48" s="59"/>
    </row>
    <row r="49" spans="1:9">
      <c r="A49" s="57">
        <v>15</v>
      </c>
      <c r="B49" s="58" t="s">
        <v>2882</v>
      </c>
      <c r="C49" s="58" t="s">
        <v>2854</v>
      </c>
      <c r="D49" s="58" t="s">
        <v>2883</v>
      </c>
      <c r="E49" s="58" t="s">
        <v>2856</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3" t="s">
        <v>2884</v>
      </c>
      <c r="B1" s="67"/>
      <c r="C1" s="67"/>
      <c r="D1" s="67"/>
      <c r="E1" s="67"/>
      <c r="F1" s="67"/>
      <c r="G1" s="67"/>
    </row>
    <row r="2" spans="1:7" ht="31.95" customHeight="1">
      <c r="A2" s="79" t="s">
        <v>2885</v>
      </c>
      <c r="B2" s="67"/>
      <c r="C2" s="67"/>
      <c r="D2" s="67"/>
      <c r="E2" s="67"/>
      <c r="F2" s="67"/>
      <c r="G2" s="67"/>
    </row>
    <row r="5" spans="1:7" ht="28.05" customHeight="1">
      <c r="A5" s="1" t="s">
        <v>2641</v>
      </c>
      <c r="B5" s="2" t="s">
        <v>2886</v>
      </c>
      <c r="C5" s="2" t="s">
        <v>833</v>
      </c>
      <c r="D5" s="2" t="s">
        <v>2887</v>
      </c>
      <c r="E5" s="2" t="s">
        <v>2888</v>
      </c>
      <c r="F5" s="2" t="s">
        <v>2889</v>
      </c>
      <c r="G5" s="3" t="s">
        <v>2890</v>
      </c>
    </row>
    <row r="6" spans="1:7">
      <c r="A6" s="10" t="s">
        <v>2891</v>
      </c>
      <c r="B6" s="10" t="s">
        <v>2892</v>
      </c>
      <c r="C6" s="10" t="s">
        <v>2893</v>
      </c>
      <c r="D6" s="10" t="s">
        <v>396</v>
      </c>
      <c r="E6" s="10" t="s">
        <v>2894</v>
      </c>
      <c r="F6" s="10" t="s">
        <v>2895</v>
      </c>
      <c r="G6" s="10" t="s">
        <v>2896</v>
      </c>
    </row>
    <row r="7" spans="1:7">
      <c r="A7" s="11" t="s">
        <v>2891</v>
      </c>
      <c r="B7" s="11" t="s">
        <v>2897</v>
      </c>
      <c r="C7" s="11" t="s">
        <v>2893</v>
      </c>
      <c r="D7" s="11" t="s">
        <v>2898</v>
      </c>
      <c r="E7" s="11" t="s">
        <v>2899</v>
      </c>
      <c r="F7" s="11" t="s">
        <v>2900</v>
      </c>
      <c r="G7" s="11" t="s">
        <v>2901</v>
      </c>
    </row>
    <row r="8" spans="1:7">
      <c r="A8" s="11" t="s">
        <v>2891</v>
      </c>
      <c r="B8" s="11" t="s">
        <v>2902</v>
      </c>
      <c r="C8" s="11" t="s">
        <v>2893</v>
      </c>
      <c r="D8" s="11" t="s">
        <v>2898</v>
      </c>
      <c r="E8" s="11" t="s">
        <v>2903</v>
      </c>
      <c r="F8" s="11" t="s">
        <v>2904</v>
      </c>
      <c r="G8" s="11" t="s">
        <v>2905</v>
      </c>
    </row>
    <row r="9" spans="1:7">
      <c r="A9" s="11" t="s">
        <v>2891</v>
      </c>
      <c r="B9" s="11" t="s">
        <v>2906</v>
      </c>
      <c r="C9" s="11" t="s">
        <v>2893</v>
      </c>
      <c r="D9" s="11" t="s">
        <v>2898</v>
      </c>
      <c r="E9" s="11" t="s">
        <v>2907</v>
      </c>
      <c r="F9" s="11" t="s">
        <v>2908</v>
      </c>
      <c r="G9" s="11" t="s">
        <v>2909</v>
      </c>
    </row>
    <row r="10" spans="1:7">
      <c r="A10" s="11" t="s">
        <v>2891</v>
      </c>
      <c r="B10" s="11" t="s">
        <v>2910</v>
      </c>
      <c r="C10" s="11" t="s">
        <v>2893</v>
      </c>
      <c r="D10" s="11" t="s">
        <v>2898</v>
      </c>
      <c r="E10" s="11" t="s">
        <v>2911</v>
      </c>
      <c r="F10" s="11" t="s">
        <v>2912</v>
      </c>
      <c r="G10" s="11" t="s">
        <v>2913</v>
      </c>
    </row>
    <row r="11" spans="1:7">
      <c r="A11" s="11" t="s">
        <v>2914</v>
      </c>
      <c r="B11" s="11" t="s">
        <v>2915</v>
      </c>
      <c r="C11" s="11" t="s">
        <v>849</v>
      </c>
      <c r="D11" s="11" t="s">
        <v>2916</v>
      </c>
      <c r="E11" s="11" t="s">
        <v>2917</v>
      </c>
      <c r="F11" s="11" t="s">
        <v>2918</v>
      </c>
      <c r="G11" s="11" t="s">
        <v>2919</v>
      </c>
    </row>
    <row r="12" spans="1:7">
      <c r="A12" s="11" t="s">
        <v>2914</v>
      </c>
      <c r="B12" s="11" t="s">
        <v>2920</v>
      </c>
      <c r="C12" s="11" t="s">
        <v>849</v>
      </c>
      <c r="D12" s="11" t="s">
        <v>202</v>
      </c>
      <c r="E12" s="11" t="s">
        <v>2921</v>
      </c>
      <c r="F12" s="11" t="s">
        <v>2922</v>
      </c>
      <c r="G12" s="11" t="s">
        <v>2923</v>
      </c>
    </row>
    <row r="13" spans="1:7">
      <c r="A13" s="11" t="s">
        <v>2924</v>
      </c>
      <c r="B13" s="11" t="s">
        <v>2925</v>
      </c>
      <c r="C13" s="11" t="s">
        <v>2893</v>
      </c>
      <c r="D13" s="11" t="s">
        <v>396</v>
      </c>
      <c r="E13" s="11" t="s">
        <v>2926</v>
      </c>
      <c r="F13" s="11" t="s">
        <v>2927</v>
      </c>
      <c r="G13" s="11" t="s">
        <v>2928</v>
      </c>
    </row>
    <row r="14" spans="1:7">
      <c r="A14" s="11" t="s">
        <v>2924</v>
      </c>
      <c r="B14" s="11" t="s">
        <v>2929</v>
      </c>
      <c r="C14" s="11" t="s">
        <v>2893</v>
      </c>
      <c r="D14" s="11" t="s">
        <v>396</v>
      </c>
      <c r="E14" s="11" t="s">
        <v>2930</v>
      </c>
      <c r="F14" s="11" t="s">
        <v>2931</v>
      </c>
      <c r="G14" s="11" t="s">
        <v>2932</v>
      </c>
    </row>
    <row r="15" spans="1:7">
      <c r="A15" s="11" t="s">
        <v>2924</v>
      </c>
      <c r="B15" s="11" t="s">
        <v>2933</v>
      </c>
      <c r="C15" s="11" t="s">
        <v>2893</v>
      </c>
      <c r="D15" s="11" t="s">
        <v>2934</v>
      </c>
      <c r="E15" s="11" t="s">
        <v>2935</v>
      </c>
      <c r="F15" s="11" t="s">
        <v>2936</v>
      </c>
      <c r="G15" s="11" t="s">
        <v>2937</v>
      </c>
    </row>
    <row r="16" spans="1:7">
      <c r="A16" s="11" t="s">
        <v>2924</v>
      </c>
      <c r="B16" s="11" t="s">
        <v>2938</v>
      </c>
      <c r="C16" s="11" t="s">
        <v>2893</v>
      </c>
      <c r="D16" s="11" t="s">
        <v>2939</v>
      </c>
      <c r="E16" s="11" t="s">
        <v>2940</v>
      </c>
      <c r="F16" s="11" t="s">
        <v>2941</v>
      </c>
      <c r="G16" s="11" t="s">
        <v>2942</v>
      </c>
    </row>
    <row r="17" spans="1:7">
      <c r="A17" s="11" t="s">
        <v>2943</v>
      </c>
      <c r="B17" s="11" t="s">
        <v>2944</v>
      </c>
      <c r="C17" s="11" t="s">
        <v>2893</v>
      </c>
      <c r="D17" s="11" t="s">
        <v>2945</v>
      </c>
      <c r="E17" s="11" t="s">
        <v>2946</v>
      </c>
      <c r="F17" s="11" t="s">
        <v>2947</v>
      </c>
      <c r="G17" s="11" t="s">
        <v>2948</v>
      </c>
    </row>
    <row r="18" spans="1:7" ht="22.8" customHeight="1">
      <c r="A18" s="11" t="s">
        <v>1195</v>
      </c>
      <c r="B18" s="11" t="s">
        <v>2949</v>
      </c>
      <c r="C18" s="11" t="s">
        <v>849</v>
      </c>
      <c r="D18" s="11" t="s">
        <v>161</v>
      </c>
      <c r="E18" s="11" t="s">
        <v>2950</v>
      </c>
      <c r="F18" s="11" t="s">
        <v>2951</v>
      </c>
      <c r="G18" s="11" t="s">
        <v>2952</v>
      </c>
    </row>
    <row r="19" spans="1:7">
      <c r="A19" s="11" t="s">
        <v>1195</v>
      </c>
      <c r="B19" s="11" t="s">
        <v>2953</v>
      </c>
      <c r="C19" s="11" t="s">
        <v>1118</v>
      </c>
      <c r="D19" s="11" t="s">
        <v>396</v>
      </c>
      <c r="E19" s="11" t="s">
        <v>2954</v>
      </c>
      <c r="F19" s="11" t="s">
        <v>2955</v>
      </c>
      <c r="G19" s="11" t="s">
        <v>2956</v>
      </c>
    </row>
    <row r="20" spans="1:7">
      <c r="A20" s="11" t="s">
        <v>2314</v>
      </c>
      <c r="B20" s="11" t="s">
        <v>2957</v>
      </c>
      <c r="C20" s="11" t="s">
        <v>849</v>
      </c>
      <c r="D20" s="11" t="s">
        <v>161</v>
      </c>
      <c r="E20" s="11" t="s">
        <v>2958</v>
      </c>
      <c r="F20" s="11" t="s">
        <v>2959</v>
      </c>
      <c r="G20" s="11" t="s">
        <v>2960</v>
      </c>
    </row>
    <row r="21" spans="1:7">
      <c r="A21" s="11" t="s">
        <v>2314</v>
      </c>
      <c r="B21" s="11" t="s">
        <v>2961</v>
      </c>
      <c r="C21" s="11" t="s">
        <v>849</v>
      </c>
      <c r="D21" s="11" t="s">
        <v>161</v>
      </c>
      <c r="E21" s="11" t="s">
        <v>2962</v>
      </c>
      <c r="F21" s="11" t="s">
        <v>2963</v>
      </c>
      <c r="G21" s="11" t="s">
        <v>2964</v>
      </c>
    </row>
    <row r="22" spans="1:7">
      <c r="A22" s="11" t="s">
        <v>2314</v>
      </c>
      <c r="B22" s="11" t="s">
        <v>2965</v>
      </c>
      <c r="C22" s="11" t="s">
        <v>1118</v>
      </c>
      <c r="D22" s="11" t="s">
        <v>396</v>
      </c>
      <c r="E22" s="11" t="s">
        <v>2966</v>
      </c>
      <c r="F22" s="11" t="s">
        <v>2967</v>
      </c>
      <c r="G22" s="11" t="s">
        <v>2968</v>
      </c>
    </row>
    <row r="23" spans="1:7">
      <c r="A23" s="11" t="s">
        <v>2969</v>
      </c>
      <c r="B23" s="11" t="s">
        <v>2970</v>
      </c>
      <c r="C23" s="11" t="s">
        <v>849</v>
      </c>
      <c r="D23" s="11" t="s">
        <v>202</v>
      </c>
      <c r="E23" s="11" t="s">
        <v>2971</v>
      </c>
      <c r="F23" s="11" t="s">
        <v>2972</v>
      </c>
      <c r="G23" s="11" t="s">
        <v>2973</v>
      </c>
    </row>
    <row r="24" spans="1:7">
      <c r="A24" s="11" t="s">
        <v>2969</v>
      </c>
      <c r="B24" s="11" t="s">
        <v>2974</v>
      </c>
      <c r="C24" s="11" t="s">
        <v>2893</v>
      </c>
      <c r="D24" s="11" t="s">
        <v>2975</v>
      </c>
      <c r="E24" s="11" t="s">
        <v>2976</v>
      </c>
      <c r="F24" s="11" t="s">
        <v>2977</v>
      </c>
      <c r="G24" s="11" t="s">
        <v>2978</v>
      </c>
    </row>
    <row r="25" spans="1:7">
      <c r="A25" s="11" t="s">
        <v>2969</v>
      </c>
      <c r="B25" s="11" t="s">
        <v>2979</v>
      </c>
      <c r="C25" s="11" t="s">
        <v>2893</v>
      </c>
      <c r="D25" s="11" t="s">
        <v>2975</v>
      </c>
      <c r="E25" s="11" t="s">
        <v>2980</v>
      </c>
      <c r="F25" s="11" t="s">
        <v>2981</v>
      </c>
      <c r="G25" s="11" t="s">
        <v>2982</v>
      </c>
    </row>
    <row r="26" spans="1:7">
      <c r="A26" s="11" t="s">
        <v>2969</v>
      </c>
      <c r="B26" s="11" t="s">
        <v>2983</v>
      </c>
      <c r="C26" s="11" t="s">
        <v>2893</v>
      </c>
      <c r="D26" s="11" t="s">
        <v>2898</v>
      </c>
      <c r="E26" s="11" t="s">
        <v>2984</v>
      </c>
      <c r="F26" s="11" t="s">
        <v>2985</v>
      </c>
      <c r="G26" s="11" t="s">
        <v>2986</v>
      </c>
    </row>
    <row r="27" spans="1:7">
      <c r="A27" s="11" t="s">
        <v>2987</v>
      </c>
      <c r="B27" s="11" t="s">
        <v>2988</v>
      </c>
      <c r="C27" s="11" t="s">
        <v>849</v>
      </c>
      <c r="D27" s="11" t="s">
        <v>2120</v>
      </c>
      <c r="E27" s="11" t="s">
        <v>2989</v>
      </c>
      <c r="F27" s="11" t="s">
        <v>2959</v>
      </c>
      <c r="G27" s="11" t="s">
        <v>2990</v>
      </c>
    </row>
    <row r="28" spans="1:7">
      <c r="A28" s="11" t="s">
        <v>2987</v>
      </c>
      <c r="B28" s="11" t="s">
        <v>2991</v>
      </c>
      <c r="C28" s="11" t="s">
        <v>2893</v>
      </c>
      <c r="D28" s="11" t="s">
        <v>2992</v>
      </c>
      <c r="E28" s="11" t="s">
        <v>2993</v>
      </c>
      <c r="F28" s="11" t="s">
        <v>2994</v>
      </c>
      <c r="G28" s="11" t="s">
        <v>2995</v>
      </c>
    </row>
    <row r="29" spans="1:7">
      <c r="A29" s="11" t="s">
        <v>2996</v>
      </c>
      <c r="B29" s="11" t="s">
        <v>2188</v>
      </c>
      <c r="C29" s="11" t="s">
        <v>1118</v>
      </c>
      <c r="D29" s="11" t="s">
        <v>2997</v>
      </c>
      <c r="E29" s="11" t="s">
        <v>2998</v>
      </c>
      <c r="F29" s="11" t="s">
        <v>2999</v>
      </c>
      <c r="G29" s="11" t="s">
        <v>3000</v>
      </c>
    </row>
    <row r="30" spans="1:7">
      <c r="A30" s="11" t="s">
        <v>2996</v>
      </c>
      <c r="B30" s="11" t="s">
        <v>3001</v>
      </c>
      <c r="C30" s="11" t="s">
        <v>2893</v>
      </c>
      <c r="D30" s="11" t="s">
        <v>2997</v>
      </c>
      <c r="E30" s="11" t="s">
        <v>3002</v>
      </c>
      <c r="F30" s="11" t="s">
        <v>3003</v>
      </c>
      <c r="G30" s="11" t="s">
        <v>3004</v>
      </c>
    </row>
    <row r="31" spans="1:7">
      <c r="A31" s="11" t="s">
        <v>3005</v>
      </c>
      <c r="B31" s="11" t="s">
        <v>3006</v>
      </c>
      <c r="C31" s="11" t="s">
        <v>2893</v>
      </c>
      <c r="D31" s="11" t="s">
        <v>3007</v>
      </c>
      <c r="E31" s="11" t="s">
        <v>3008</v>
      </c>
      <c r="F31" s="11" t="s">
        <v>3009</v>
      </c>
      <c r="G31" s="11" t="s">
        <v>3010</v>
      </c>
    </row>
    <row r="32" spans="1:7">
      <c r="A32" s="11" t="s">
        <v>1049</v>
      </c>
      <c r="B32" s="11" t="s">
        <v>3011</v>
      </c>
      <c r="C32" s="11" t="s">
        <v>849</v>
      </c>
      <c r="D32" s="11" t="s">
        <v>107</v>
      </c>
      <c r="E32" s="11" t="s">
        <v>3012</v>
      </c>
      <c r="F32" s="11" t="s">
        <v>3013</v>
      </c>
      <c r="G32" s="11" t="s">
        <v>3014</v>
      </c>
    </row>
    <row r="33" spans="1:7">
      <c r="A33" s="11" t="s">
        <v>1049</v>
      </c>
      <c r="B33" s="11" t="s">
        <v>3015</v>
      </c>
      <c r="C33" s="11" t="s">
        <v>2893</v>
      </c>
      <c r="D33" s="11" t="s">
        <v>2934</v>
      </c>
      <c r="E33" s="11" t="s">
        <v>3016</v>
      </c>
      <c r="F33" s="11" t="s">
        <v>3017</v>
      </c>
      <c r="G33" s="11" t="s">
        <v>3018</v>
      </c>
    </row>
    <row r="34" spans="1:7">
      <c r="A34" s="11" t="s">
        <v>3019</v>
      </c>
      <c r="B34" s="11" t="s">
        <v>2046</v>
      </c>
      <c r="C34" s="11" t="s">
        <v>849</v>
      </c>
      <c r="D34" s="11" t="s">
        <v>107</v>
      </c>
      <c r="E34" s="11" t="s">
        <v>3020</v>
      </c>
      <c r="F34" s="11" t="s">
        <v>3021</v>
      </c>
      <c r="G34" s="11" t="s">
        <v>3022</v>
      </c>
    </row>
    <row r="35" spans="1:7" ht="22.8" customHeight="1">
      <c r="A35" s="11" t="s">
        <v>3019</v>
      </c>
      <c r="B35" s="11" t="s">
        <v>2051</v>
      </c>
      <c r="C35" s="11" t="s">
        <v>3023</v>
      </c>
      <c r="D35" s="11" t="s">
        <v>243</v>
      </c>
      <c r="E35" s="11" t="s">
        <v>3024</v>
      </c>
      <c r="F35" s="11" t="s">
        <v>3025</v>
      </c>
      <c r="G35" s="11" t="s">
        <v>3026</v>
      </c>
    </row>
    <row r="36" spans="1:7">
      <c r="A36" s="11" t="s">
        <v>3019</v>
      </c>
      <c r="B36" s="11" t="s">
        <v>3027</v>
      </c>
      <c r="C36" s="11" t="s">
        <v>2893</v>
      </c>
      <c r="D36" s="11" t="s">
        <v>3028</v>
      </c>
      <c r="E36" s="11" t="s">
        <v>3029</v>
      </c>
      <c r="F36" s="11" t="s">
        <v>3030</v>
      </c>
      <c r="G36" s="11" t="s">
        <v>3031</v>
      </c>
    </row>
    <row r="37" spans="1:7">
      <c r="A37" s="11" t="s">
        <v>3019</v>
      </c>
      <c r="B37" s="11" t="s">
        <v>3032</v>
      </c>
      <c r="C37" s="11" t="s">
        <v>2893</v>
      </c>
      <c r="D37" s="11" t="s">
        <v>3033</v>
      </c>
      <c r="E37" s="11" t="s">
        <v>3034</v>
      </c>
      <c r="F37" s="11" t="s">
        <v>3030</v>
      </c>
      <c r="G37" s="11" t="s">
        <v>3035</v>
      </c>
    </row>
    <row r="38" spans="1:7">
      <c r="A38" s="11" t="s">
        <v>3019</v>
      </c>
      <c r="B38" s="11" t="s">
        <v>3036</v>
      </c>
      <c r="C38" s="11" t="s">
        <v>2893</v>
      </c>
      <c r="D38" s="11" t="s">
        <v>3037</v>
      </c>
      <c r="E38" s="11" t="s">
        <v>3038</v>
      </c>
      <c r="F38" s="11" t="s">
        <v>3039</v>
      </c>
      <c r="G38" s="11" t="s">
        <v>3040</v>
      </c>
    </row>
    <row r="39" spans="1:7">
      <c r="A39" s="11" t="s">
        <v>3019</v>
      </c>
      <c r="B39" s="11" t="s">
        <v>3041</v>
      </c>
      <c r="C39" s="11" t="s">
        <v>2893</v>
      </c>
      <c r="D39" s="11" t="s">
        <v>3042</v>
      </c>
      <c r="E39" s="11" t="s">
        <v>3043</v>
      </c>
      <c r="F39" s="11" t="s">
        <v>3039</v>
      </c>
      <c r="G39" s="11" t="s">
        <v>3044</v>
      </c>
    </row>
    <row r="40" spans="1:7">
      <c r="A40" s="11" t="s">
        <v>3019</v>
      </c>
      <c r="B40" s="11" t="s">
        <v>3045</v>
      </c>
      <c r="C40" s="11" t="s">
        <v>2893</v>
      </c>
      <c r="D40" s="11" t="s">
        <v>3046</v>
      </c>
      <c r="E40" s="11" t="s">
        <v>3047</v>
      </c>
      <c r="F40" s="11" t="s">
        <v>3039</v>
      </c>
      <c r="G40" s="11" t="s">
        <v>3048</v>
      </c>
    </row>
    <row r="41" spans="1:7">
      <c r="A41" s="11" t="s">
        <v>3049</v>
      </c>
      <c r="B41" s="11" t="s">
        <v>3050</v>
      </c>
      <c r="C41" s="11" t="s">
        <v>1118</v>
      </c>
      <c r="D41" s="11" t="s">
        <v>3051</v>
      </c>
      <c r="E41" s="11" t="s">
        <v>3052</v>
      </c>
      <c r="F41" s="11" t="s">
        <v>3053</v>
      </c>
      <c r="G41" s="11" t="s">
        <v>3054</v>
      </c>
    </row>
    <row r="42" spans="1:7">
      <c r="A42" s="11" t="s">
        <v>3049</v>
      </c>
      <c r="B42" s="11" t="s">
        <v>3055</v>
      </c>
      <c r="C42" s="11" t="s">
        <v>2893</v>
      </c>
      <c r="D42" s="11" t="s">
        <v>3056</v>
      </c>
      <c r="E42" s="11" t="s">
        <v>3057</v>
      </c>
      <c r="F42" s="11" t="s">
        <v>3058</v>
      </c>
      <c r="G42" s="11" t="s">
        <v>3059</v>
      </c>
    </row>
    <row r="43" spans="1:7">
      <c r="A43" s="11" t="s">
        <v>3049</v>
      </c>
      <c r="B43" s="11" t="s">
        <v>3060</v>
      </c>
      <c r="C43" s="11" t="s">
        <v>2893</v>
      </c>
      <c r="D43" s="11" t="s">
        <v>3061</v>
      </c>
      <c r="E43" s="11" t="s">
        <v>3062</v>
      </c>
      <c r="F43" s="11" t="s">
        <v>3063</v>
      </c>
      <c r="G43" s="11" t="s">
        <v>3064</v>
      </c>
    </row>
    <row r="44" spans="1:7">
      <c r="A44" s="11" t="s">
        <v>3065</v>
      </c>
      <c r="B44" s="11" t="s">
        <v>2151</v>
      </c>
      <c r="C44" s="11" t="s">
        <v>1118</v>
      </c>
      <c r="D44" s="11" t="s">
        <v>3051</v>
      </c>
      <c r="E44" s="11" t="s">
        <v>3066</v>
      </c>
      <c r="F44" s="11" t="s">
        <v>3067</v>
      </c>
      <c r="G44" s="11" t="s">
        <v>3068</v>
      </c>
    </row>
    <row r="45" spans="1:7">
      <c r="A45" s="11" t="s">
        <v>3065</v>
      </c>
      <c r="B45" s="11" t="s">
        <v>3069</v>
      </c>
      <c r="C45" s="11" t="s">
        <v>2893</v>
      </c>
      <c r="D45" s="11" t="s">
        <v>3061</v>
      </c>
      <c r="E45" s="11" t="s">
        <v>3070</v>
      </c>
      <c r="F45" s="11" t="s">
        <v>3071</v>
      </c>
      <c r="G45" s="11" t="s">
        <v>3072</v>
      </c>
    </row>
    <row r="46" spans="1:7">
      <c r="A46" s="11" t="s">
        <v>3065</v>
      </c>
      <c r="B46" s="11" t="s">
        <v>3073</v>
      </c>
      <c r="C46" s="11" t="s">
        <v>2893</v>
      </c>
      <c r="D46" s="11" t="s">
        <v>3061</v>
      </c>
      <c r="E46" s="11" t="s">
        <v>3074</v>
      </c>
      <c r="F46" s="11" t="s">
        <v>3075</v>
      </c>
      <c r="G46" s="11" t="s">
        <v>3076</v>
      </c>
    </row>
    <row r="47" spans="1:7">
      <c r="A47" s="11" t="s">
        <v>3077</v>
      </c>
      <c r="B47" s="11" t="s">
        <v>3078</v>
      </c>
      <c r="C47" s="11" t="s">
        <v>1118</v>
      </c>
      <c r="D47" s="11" t="s">
        <v>3051</v>
      </c>
      <c r="E47" s="11" t="s">
        <v>3079</v>
      </c>
      <c r="F47" s="11" t="s">
        <v>3080</v>
      </c>
      <c r="G47" s="11" t="s">
        <v>3081</v>
      </c>
    </row>
    <row r="48" spans="1:7">
      <c r="A48" s="11" t="s">
        <v>3077</v>
      </c>
      <c r="B48" s="11" t="s">
        <v>3082</v>
      </c>
      <c r="C48" s="11" t="s">
        <v>2893</v>
      </c>
      <c r="D48" s="11" t="s">
        <v>3083</v>
      </c>
      <c r="E48" s="11" t="s">
        <v>3084</v>
      </c>
      <c r="F48" s="11" t="s">
        <v>3085</v>
      </c>
      <c r="G48" s="11" t="s">
        <v>3086</v>
      </c>
    </row>
    <row r="49" spans="1:7">
      <c r="A49" s="11" t="s">
        <v>864</v>
      </c>
      <c r="B49" s="11" t="s">
        <v>3087</v>
      </c>
      <c r="C49" s="11" t="s">
        <v>849</v>
      </c>
      <c r="D49" s="11" t="s">
        <v>107</v>
      </c>
      <c r="E49" s="11" t="s">
        <v>3088</v>
      </c>
      <c r="F49" s="11" t="s">
        <v>3089</v>
      </c>
      <c r="G49" s="11" t="s">
        <v>3090</v>
      </c>
    </row>
    <row r="50" spans="1:7">
      <c r="A50" s="11" t="s">
        <v>864</v>
      </c>
      <c r="B50" s="11" t="s">
        <v>3091</v>
      </c>
      <c r="C50" s="11" t="s">
        <v>1118</v>
      </c>
      <c r="D50" s="11" t="s">
        <v>3051</v>
      </c>
      <c r="E50" s="11" t="s">
        <v>3092</v>
      </c>
      <c r="F50" s="11" t="s">
        <v>3093</v>
      </c>
      <c r="G50" s="11" t="s">
        <v>3094</v>
      </c>
    </row>
    <row r="51" spans="1:7">
      <c r="A51" s="11" t="s">
        <v>3095</v>
      </c>
      <c r="B51" s="11" t="s">
        <v>2096</v>
      </c>
      <c r="C51" s="11" t="s">
        <v>3096</v>
      </c>
      <c r="D51" s="11" t="s">
        <v>295</v>
      </c>
      <c r="E51" s="11" t="s">
        <v>3097</v>
      </c>
      <c r="F51" s="11" t="s">
        <v>3098</v>
      </c>
      <c r="G51" s="11" t="s">
        <v>3099</v>
      </c>
    </row>
    <row r="52" spans="1:7">
      <c r="A52" s="11" t="s">
        <v>3095</v>
      </c>
      <c r="B52" s="11" t="s">
        <v>3100</v>
      </c>
      <c r="C52" s="11" t="s">
        <v>3101</v>
      </c>
      <c r="D52" s="11" t="s">
        <v>3102</v>
      </c>
      <c r="E52" s="11" t="s">
        <v>3103</v>
      </c>
      <c r="F52" s="11" t="s">
        <v>3104</v>
      </c>
      <c r="G52" s="11" t="s">
        <v>3105</v>
      </c>
    </row>
    <row r="53" spans="1:7">
      <c r="A53" s="11" t="s">
        <v>3106</v>
      </c>
      <c r="B53" s="11" t="s">
        <v>3107</v>
      </c>
      <c r="C53" s="11" t="s">
        <v>849</v>
      </c>
      <c r="D53" s="11" t="s">
        <v>161</v>
      </c>
      <c r="E53" s="11" t="s">
        <v>3108</v>
      </c>
      <c r="F53" s="11" t="s">
        <v>3109</v>
      </c>
      <c r="G53" s="11" t="s">
        <v>3110</v>
      </c>
    </row>
    <row r="54" spans="1:7">
      <c r="A54" s="11" t="s">
        <v>3111</v>
      </c>
      <c r="B54" s="11" t="s">
        <v>3112</v>
      </c>
      <c r="C54" s="11" t="s">
        <v>849</v>
      </c>
      <c r="D54" s="11" t="s">
        <v>2105</v>
      </c>
      <c r="E54" s="11" t="s">
        <v>3113</v>
      </c>
      <c r="F54" s="11" t="s">
        <v>3114</v>
      </c>
      <c r="G54" s="11" t="s">
        <v>3115</v>
      </c>
    </row>
    <row r="55" spans="1:7">
      <c r="A55" s="11" t="s">
        <v>3116</v>
      </c>
      <c r="B55" s="11" t="s">
        <v>3117</v>
      </c>
      <c r="C55" s="11" t="s">
        <v>849</v>
      </c>
      <c r="D55" s="11" t="s">
        <v>3118</v>
      </c>
      <c r="E55" s="11" t="s">
        <v>3119</v>
      </c>
      <c r="F55" s="11" t="s">
        <v>3120</v>
      </c>
      <c r="G55" s="11" t="s">
        <v>3121</v>
      </c>
    </row>
    <row r="56" spans="1:7" ht="22.8" customHeight="1">
      <c r="A56" s="11" t="s">
        <v>2673</v>
      </c>
      <c r="B56" s="11" t="s">
        <v>3122</v>
      </c>
      <c r="C56" s="11" t="s">
        <v>3123</v>
      </c>
      <c r="D56" s="11" t="s">
        <v>243</v>
      </c>
      <c r="E56" s="11" t="s">
        <v>3124</v>
      </c>
      <c r="F56" s="11" t="s">
        <v>3125</v>
      </c>
      <c r="G56" s="11" t="s">
        <v>3126</v>
      </c>
    </row>
    <row r="57" spans="1:7">
      <c r="A57" s="11" t="s">
        <v>2343</v>
      </c>
      <c r="B57" s="11" t="s">
        <v>3127</v>
      </c>
      <c r="C57" s="11" t="s">
        <v>849</v>
      </c>
      <c r="D57" s="11" t="s">
        <v>3128</v>
      </c>
      <c r="E57" s="11" t="s">
        <v>3129</v>
      </c>
      <c r="F57" s="11" t="s">
        <v>3130</v>
      </c>
      <c r="G57" s="11" t="s">
        <v>3131</v>
      </c>
    </row>
    <row r="58" spans="1:7">
      <c r="A58" s="11" t="s">
        <v>3132</v>
      </c>
      <c r="B58" s="11" t="s">
        <v>3133</v>
      </c>
      <c r="C58" s="11" t="s">
        <v>2893</v>
      </c>
      <c r="D58" s="11" t="s">
        <v>396</v>
      </c>
      <c r="E58" s="11" t="s">
        <v>3134</v>
      </c>
      <c r="F58" s="11" t="s">
        <v>3135</v>
      </c>
      <c r="G58" s="11" t="s">
        <v>3136</v>
      </c>
    </row>
    <row r="59" spans="1:7">
      <c r="A59" s="11" t="s">
        <v>1502</v>
      </c>
      <c r="B59" s="11" t="s">
        <v>3137</v>
      </c>
      <c r="C59" s="11" t="s">
        <v>849</v>
      </c>
      <c r="D59" s="11" t="s">
        <v>243</v>
      </c>
      <c r="E59" s="11" t="s">
        <v>3138</v>
      </c>
      <c r="F59" s="11" t="s">
        <v>3139</v>
      </c>
      <c r="G59" s="11" t="s">
        <v>3140</v>
      </c>
    </row>
    <row r="60" spans="1:7" ht="22.8" customHeight="1">
      <c r="A60" s="11" t="s">
        <v>3141</v>
      </c>
      <c r="B60" s="11" t="s">
        <v>3142</v>
      </c>
      <c r="C60" s="11" t="s">
        <v>849</v>
      </c>
      <c r="D60" s="11" t="s">
        <v>2133</v>
      </c>
      <c r="E60" s="11" t="s">
        <v>3143</v>
      </c>
      <c r="F60" s="11" t="s">
        <v>3144</v>
      </c>
      <c r="G60" s="11" t="s">
        <v>3145</v>
      </c>
    </row>
    <row r="61" spans="1:7">
      <c r="A61" s="11" t="s">
        <v>1514</v>
      </c>
      <c r="B61" s="11" t="s">
        <v>3146</v>
      </c>
      <c r="C61" s="11" t="s">
        <v>849</v>
      </c>
      <c r="D61" s="11" t="s">
        <v>243</v>
      </c>
      <c r="E61" s="11" t="s">
        <v>3147</v>
      </c>
      <c r="F61" s="11" t="s">
        <v>3148</v>
      </c>
      <c r="G61" s="11" t="s">
        <v>3149</v>
      </c>
    </row>
    <row r="62" spans="1:7">
      <c r="A62" s="11" t="s">
        <v>3150</v>
      </c>
      <c r="B62" s="11" t="s">
        <v>3151</v>
      </c>
      <c r="C62" s="11" t="s">
        <v>849</v>
      </c>
      <c r="D62" s="11" t="s">
        <v>41</v>
      </c>
      <c r="E62" s="11" t="s">
        <v>3152</v>
      </c>
      <c r="F62" s="11" t="s">
        <v>3153</v>
      </c>
      <c r="G62" s="11" t="s">
        <v>3154</v>
      </c>
    </row>
    <row r="63" spans="1:7">
      <c r="A63" s="11" t="s">
        <v>1366</v>
      </c>
      <c r="B63" s="11" t="s">
        <v>3155</v>
      </c>
      <c r="C63" s="11" t="s">
        <v>2048</v>
      </c>
      <c r="D63" s="11" t="s">
        <v>295</v>
      </c>
      <c r="E63" s="11" t="s">
        <v>3156</v>
      </c>
      <c r="F63" s="11" t="s">
        <v>3157</v>
      </c>
      <c r="G63" s="11" t="s">
        <v>3158</v>
      </c>
    </row>
    <row r="64" spans="1:7">
      <c r="A64" s="11" t="s">
        <v>1366</v>
      </c>
      <c r="B64" s="11" t="s">
        <v>3159</v>
      </c>
      <c r="C64" s="11" t="s">
        <v>3123</v>
      </c>
      <c r="D64" s="11" t="s">
        <v>295</v>
      </c>
      <c r="E64" s="11" t="s">
        <v>3160</v>
      </c>
      <c r="F64" s="11" t="s">
        <v>3161</v>
      </c>
      <c r="G64" s="11" t="s">
        <v>3162</v>
      </c>
    </row>
    <row r="65" spans="1:8">
      <c r="A65" s="11" t="s">
        <v>1366</v>
      </c>
      <c r="B65" s="11" t="s">
        <v>3163</v>
      </c>
      <c r="C65" s="11" t="s">
        <v>2893</v>
      </c>
      <c r="D65" s="11" t="s">
        <v>2992</v>
      </c>
      <c r="E65" s="11" t="s">
        <v>3164</v>
      </c>
      <c r="F65" s="11" t="s">
        <v>3165</v>
      </c>
      <c r="G65" s="11" t="s">
        <v>3166</v>
      </c>
    </row>
    <row r="66" spans="1:8">
      <c r="A66" s="11" t="s">
        <v>2381</v>
      </c>
      <c r="B66" s="11" t="s">
        <v>3167</v>
      </c>
      <c r="C66" s="11" t="s">
        <v>3168</v>
      </c>
      <c r="D66" s="11" t="s">
        <v>295</v>
      </c>
      <c r="E66" s="11" t="s">
        <v>3169</v>
      </c>
      <c r="F66" s="11" t="s">
        <v>3170</v>
      </c>
      <c r="G66" s="11" t="s">
        <v>3171</v>
      </c>
    </row>
    <row r="67" spans="1:8">
      <c r="A67" s="11" t="s">
        <v>3172</v>
      </c>
      <c r="B67" s="11" t="s">
        <v>3173</v>
      </c>
      <c r="C67" s="11" t="s">
        <v>1118</v>
      </c>
      <c r="D67" s="11" t="s">
        <v>3174</v>
      </c>
      <c r="E67" s="11" t="s">
        <v>3175</v>
      </c>
      <c r="F67" s="11" t="s">
        <v>3176</v>
      </c>
      <c r="G67" s="11" t="s">
        <v>3177</v>
      </c>
    </row>
    <row r="68" spans="1:8">
      <c r="A68" s="11" t="s">
        <v>3178</v>
      </c>
      <c r="B68" s="11" t="s">
        <v>3179</v>
      </c>
      <c r="C68" s="11" t="s">
        <v>3180</v>
      </c>
      <c r="D68" s="11" t="s">
        <v>3181</v>
      </c>
      <c r="E68" s="11" t="s">
        <v>3182</v>
      </c>
      <c r="F68" s="11" t="s">
        <v>3183</v>
      </c>
      <c r="G68" s="11" t="s">
        <v>3184</v>
      </c>
    </row>
    <row r="69" spans="1:8">
      <c r="A69" s="11" t="s">
        <v>1514</v>
      </c>
      <c r="B69" s="11" t="s">
        <v>3185</v>
      </c>
      <c r="C69" s="11" t="s">
        <v>2893</v>
      </c>
      <c r="D69" s="11" t="s">
        <v>3186</v>
      </c>
      <c r="E69" s="11" t="s">
        <v>3187</v>
      </c>
      <c r="F69" s="11" t="s">
        <v>3188</v>
      </c>
      <c r="G69" s="11" t="s">
        <v>3189</v>
      </c>
    </row>
    <row r="72" spans="1:8">
      <c r="A72" s="11" t="s">
        <v>3190</v>
      </c>
      <c r="B72" s="11" t="s">
        <v>3191</v>
      </c>
      <c r="C72" s="11" t="s">
        <v>3</v>
      </c>
      <c r="D72" s="11" t="s">
        <v>846</v>
      </c>
      <c r="E72" s="11" t="s">
        <v>5</v>
      </c>
      <c r="F72" s="11" t="s">
        <v>3192</v>
      </c>
      <c r="G72" s="11" t="s">
        <v>3193</v>
      </c>
      <c r="H72" t="s">
        <v>3194</v>
      </c>
    </row>
    <row r="73" spans="1:8">
      <c r="A73" s="11">
        <v>1</v>
      </c>
      <c r="B73" s="11" t="s">
        <v>3195</v>
      </c>
      <c r="C73" s="11">
        <v>7</v>
      </c>
      <c r="D73" s="11" t="s">
        <v>3196</v>
      </c>
      <c r="E73" s="11" t="s">
        <v>3197</v>
      </c>
      <c r="F73" s="11" t="s">
        <v>3198</v>
      </c>
      <c r="G73" s="11" t="s">
        <v>3199</v>
      </c>
      <c r="H73" t="s">
        <v>3200</v>
      </c>
    </row>
    <row r="74" spans="1:8">
      <c r="A74" s="11">
        <v>2</v>
      </c>
      <c r="B74" s="11" t="s">
        <v>3201</v>
      </c>
      <c r="C74" s="11">
        <v>7</v>
      </c>
      <c r="D74" s="11" t="s">
        <v>3196</v>
      </c>
      <c r="E74" s="11" t="s">
        <v>3202</v>
      </c>
      <c r="F74" s="11" t="s">
        <v>3203</v>
      </c>
      <c r="G74" s="11" t="s">
        <v>3204</v>
      </c>
      <c r="H74" t="s">
        <v>3205</v>
      </c>
    </row>
    <row r="75" spans="1:8">
      <c r="A75" s="11">
        <v>3</v>
      </c>
      <c r="B75" s="11" t="s">
        <v>3078</v>
      </c>
      <c r="C75" s="11">
        <v>7</v>
      </c>
      <c r="D75" s="11" t="s">
        <v>3196</v>
      </c>
      <c r="E75" s="11" t="s">
        <v>3206</v>
      </c>
      <c r="F75" s="11" t="s">
        <v>3207</v>
      </c>
      <c r="G75" s="11" t="s">
        <v>3208</v>
      </c>
      <c r="H75" t="s">
        <v>3209</v>
      </c>
    </row>
    <row r="76" spans="1:8">
      <c r="A76" s="11">
        <v>4</v>
      </c>
      <c r="B76" s="11" t="s">
        <v>3210</v>
      </c>
      <c r="C76" s="11">
        <v>7</v>
      </c>
      <c r="D76" s="11" t="s">
        <v>3211</v>
      </c>
      <c r="E76" s="11" t="s">
        <v>3212</v>
      </c>
      <c r="F76" s="11" t="s">
        <v>3213</v>
      </c>
      <c r="G76" s="11" t="s">
        <v>3214</v>
      </c>
      <c r="H76" t="s">
        <v>3215</v>
      </c>
    </row>
    <row r="77" spans="1:8">
      <c r="A77" s="11">
        <v>5</v>
      </c>
      <c r="B77" s="11" t="s">
        <v>3216</v>
      </c>
      <c r="C77" s="11">
        <v>7</v>
      </c>
      <c r="D77" s="11" t="s">
        <v>3211</v>
      </c>
      <c r="E77" s="11" t="s">
        <v>3217</v>
      </c>
      <c r="F77" s="11" t="s">
        <v>3218</v>
      </c>
      <c r="G77" s="11" t="s">
        <v>3219</v>
      </c>
      <c r="H77" t="s">
        <v>3220</v>
      </c>
    </row>
    <row r="78" spans="1:8">
      <c r="A78" s="11">
        <v>6</v>
      </c>
      <c r="B78" s="11" t="s">
        <v>2176</v>
      </c>
      <c r="C78" s="11">
        <v>8</v>
      </c>
      <c r="D78" s="11" t="s">
        <v>3196</v>
      </c>
      <c r="E78" s="11" t="s">
        <v>3221</v>
      </c>
      <c r="F78" s="11" t="s">
        <v>3222</v>
      </c>
      <c r="G78" s="11" t="s">
        <v>3223</v>
      </c>
      <c r="H78" t="s">
        <v>3224</v>
      </c>
    </row>
    <row r="79" spans="1:8">
      <c r="A79" s="11">
        <v>7</v>
      </c>
      <c r="B79" s="11" t="s">
        <v>3225</v>
      </c>
      <c r="C79" s="11">
        <v>8</v>
      </c>
      <c r="D79" s="11" t="s">
        <v>3211</v>
      </c>
      <c r="E79" s="11" t="s">
        <v>3226</v>
      </c>
      <c r="F79" s="11" t="s">
        <v>3227</v>
      </c>
      <c r="G79" s="11" t="s">
        <v>3228</v>
      </c>
      <c r="H79" t="s">
        <v>3229</v>
      </c>
    </row>
    <row r="80" spans="1:8">
      <c r="A80" s="11">
        <v>8</v>
      </c>
      <c r="B80" s="11" t="s">
        <v>2974</v>
      </c>
      <c r="C80" s="11">
        <v>8</v>
      </c>
      <c r="D80" s="11" t="s">
        <v>3211</v>
      </c>
      <c r="E80" s="11" t="s">
        <v>3230</v>
      </c>
      <c r="F80" s="11" t="s">
        <v>3231</v>
      </c>
      <c r="G80" s="11" t="s">
        <v>3219</v>
      </c>
      <c r="H80" t="s">
        <v>3232</v>
      </c>
    </row>
    <row r="81" spans="1:8">
      <c r="A81" s="11">
        <v>9</v>
      </c>
      <c r="B81" s="11" t="s">
        <v>3233</v>
      </c>
      <c r="C81" s="11">
        <v>8</v>
      </c>
      <c r="D81" s="11" t="s">
        <v>3211</v>
      </c>
      <c r="E81" s="11" t="s">
        <v>3234</v>
      </c>
      <c r="F81" s="11" t="s">
        <v>3231</v>
      </c>
      <c r="G81" s="11" t="s">
        <v>3219</v>
      </c>
      <c r="H81" t="s">
        <v>3235</v>
      </c>
    </row>
    <row r="82" spans="1:8">
      <c r="A82" s="11">
        <v>10</v>
      </c>
      <c r="B82" s="11" t="s">
        <v>3236</v>
      </c>
      <c r="C82" s="11">
        <v>9</v>
      </c>
      <c r="D82" s="11" t="s">
        <v>3211</v>
      </c>
      <c r="E82" s="11" t="s">
        <v>3237</v>
      </c>
      <c r="F82" s="11" t="s">
        <v>3238</v>
      </c>
      <c r="G82" s="11" t="s">
        <v>3239</v>
      </c>
      <c r="H82" t="s">
        <v>3240</v>
      </c>
    </row>
    <row r="83" spans="1:8">
      <c r="A83" s="11">
        <v>11</v>
      </c>
      <c r="B83" s="11" t="s">
        <v>3241</v>
      </c>
      <c r="C83" s="11">
        <v>9</v>
      </c>
      <c r="D83" s="11" t="s">
        <v>3196</v>
      </c>
      <c r="E83" s="11" t="s">
        <v>3242</v>
      </c>
      <c r="F83" s="11" t="s">
        <v>3243</v>
      </c>
      <c r="G83" s="11" t="s">
        <v>3244</v>
      </c>
      <c r="H83" t="s">
        <v>3245</v>
      </c>
    </row>
    <row r="84" spans="1:8">
      <c r="A84" s="11">
        <v>12</v>
      </c>
      <c r="B84" s="11" t="s">
        <v>3001</v>
      </c>
      <c r="C84" s="11">
        <v>9</v>
      </c>
      <c r="D84" s="11" t="s">
        <v>3211</v>
      </c>
      <c r="E84" s="11" t="s">
        <v>558</v>
      </c>
      <c r="F84" s="11" t="s">
        <v>3246</v>
      </c>
      <c r="G84" s="11" t="s">
        <v>3247</v>
      </c>
      <c r="H84" t="s">
        <v>3248</v>
      </c>
    </row>
    <row r="85" spans="1:8">
      <c r="A85" s="11">
        <v>13</v>
      </c>
      <c r="B85" s="11" t="s">
        <v>2188</v>
      </c>
      <c r="C85" s="11">
        <v>9</v>
      </c>
      <c r="D85" s="11" t="s">
        <v>3196</v>
      </c>
      <c r="E85" s="11" t="s">
        <v>3249</v>
      </c>
      <c r="F85" s="11" t="s">
        <v>3250</v>
      </c>
      <c r="G85" s="11" t="s">
        <v>3251</v>
      </c>
      <c r="H85" t="s">
        <v>3252</v>
      </c>
    </row>
    <row r="86" spans="1:8">
      <c r="A86" s="11">
        <v>14</v>
      </c>
      <c r="B86" s="11" t="s">
        <v>2198</v>
      </c>
      <c r="C86" s="11">
        <v>10</v>
      </c>
      <c r="D86" s="11" t="s">
        <v>3196</v>
      </c>
      <c r="E86" s="11" t="s">
        <v>3253</v>
      </c>
      <c r="F86" s="11" t="s">
        <v>3254</v>
      </c>
      <c r="G86" s="11" t="s">
        <v>3255</v>
      </c>
      <c r="H86" t="s">
        <v>3256</v>
      </c>
    </row>
    <row r="87" spans="1:8">
      <c r="A87" s="11">
        <v>15</v>
      </c>
      <c r="B87" s="11" t="s">
        <v>3257</v>
      </c>
      <c r="C87" s="11">
        <v>10</v>
      </c>
      <c r="D87" s="11" t="s">
        <v>3196</v>
      </c>
      <c r="E87" s="11" t="s">
        <v>3258</v>
      </c>
      <c r="F87" s="11" t="s">
        <v>3259</v>
      </c>
      <c r="G87" s="11" t="s">
        <v>3260</v>
      </c>
      <c r="H87" t="s">
        <v>3261</v>
      </c>
    </row>
    <row r="88" spans="1:8">
      <c r="A88" s="11">
        <v>16</v>
      </c>
      <c r="B88" s="11" t="s">
        <v>3262</v>
      </c>
      <c r="C88" s="11">
        <v>11</v>
      </c>
      <c r="D88" s="11" t="s">
        <v>3211</v>
      </c>
      <c r="E88" s="11" t="s">
        <v>3263</v>
      </c>
      <c r="F88" s="11" t="s">
        <v>3264</v>
      </c>
      <c r="G88" s="11" t="s">
        <v>3265</v>
      </c>
      <c r="H88" t="s">
        <v>3266</v>
      </c>
    </row>
    <row r="89" spans="1:8">
      <c r="A89" s="11">
        <v>17</v>
      </c>
      <c r="B89" s="11" t="s">
        <v>3267</v>
      </c>
      <c r="C89" s="11">
        <v>12</v>
      </c>
      <c r="D89" s="11" t="s">
        <v>3196</v>
      </c>
      <c r="E89" s="11" t="s">
        <v>3268</v>
      </c>
      <c r="F89" s="11" t="s">
        <v>3269</v>
      </c>
      <c r="G89" s="11" t="s">
        <v>3270</v>
      </c>
      <c r="H89" t="s">
        <v>3271</v>
      </c>
    </row>
    <row r="90" spans="1:8">
      <c r="A90" s="11">
        <v>18</v>
      </c>
      <c r="B90" s="11" t="s">
        <v>3272</v>
      </c>
      <c r="C90" s="11">
        <v>12</v>
      </c>
      <c r="D90" s="11" t="s">
        <v>3196</v>
      </c>
      <c r="E90" s="11" t="s">
        <v>3273</v>
      </c>
      <c r="F90" s="11" t="s">
        <v>3274</v>
      </c>
      <c r="G90" s="11" t="s">
        <v>3275</v>
      </c>
      <c r="H90" t="s">
        <v>3276</v>
      </c>
    </row>
    <row r="91" spans="1:8">
      <c r="A91" s="11">
        <v>19</v>
      </c>
      <c r="B91" s="11" t="s">
        <v>696</v>
      </c>
      <c r="C91" s="11">
        <v>12</v>
      </c>
      <c r="D91" s="11" t="s">
        <v>3196</v>
      </c>
      <c r="E91" s="11" t="s">
        <v>3277</v>
      </c>
      <c r="F91" s="11" t="s">
        <v>3278</v>
      </c>
      <c r="G91" s="11" t="s">
        <v>3279</v>
      </c>
      <c r="H91" t="s">
        <v>3280</v>
      </c>
    </row>
    <row r="92" spans="1:8">
      <c r="A92" s="11">
        <v>20</v>
      </c>
      <c r="B92" s="11" t="s">
        <v>3281</v>
      </c>
      <c r="C92" s="11">
        <v>12</v>
      </c>
      <c r="D92" s="11" t="s">
        <v>3196</v>
      </c>
      <c r="E92" s="11" t="s">
        <v>3282</v>
      </c>
      <c r="F92" s="11" t="s">
        <v>3283</v>
      </c>
      <c r="G92" s="11" t="s">
        <v>3284</v>
      </c>
      <c r="H92" t="s">
        <v>3285</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3" t="s">
        <v>3286</v>
      </c>
      <c r="B1" s="67"/>
      <c r="C1" s="67"/>
      <c r="D1" s="67"/>
      <c r="E1" s="67"/>
      <c r="F1" s="67"/>
      <c r="G1" s="67"/>
      <c r="H1" s="67"/>
    </row>
    <row r="2" spans="1:8" ht="31.95" customHeight="1">
      <c r="A2" s="79" t="s">
        <v>3287</v>
      </c>
      <c r="B2" s="67"/>
      <c r="C2" s="67"/>
      <c r="D2" s="67"/>
      <c r="E2" s="67"/>
      <c r="F2" s="67"/>
      <c r="G2" s="67"/>
      <c r="H2" s="67"/>
    </row>
    <row r="5" spans="1:8" ht="28.05" customHeight="1">
      <c r="A5" s="1" t="s">
        <v>3288</v>
      </c>
      <c r="B5" s="2" t="s">
        <v>850</v>
      </c>
      <c r="C5" s="2" t="s">
        <v>3289</v>
      </c>
      <c r="D5" s="2" t="s">
        <v>3290</v>
      </c>
      <c r="E5" s="2" t="s">
        <v>3291</v>
      </c>
      <c r="F5" s="2" t="s">
        <v>3292</v>
      </c>
      <c r="G5" s="2" t="s">
        <v>3293</v>
      </c>
      <c r="H5" s="3" t="s">
        <v>3294</v>
      </c>
    </row>
    <row r="6" spans="1:8">
      <c r="A6" s="10" t="s">
        <v>3295</v>
      </c>
      <c r="B6" s="10" t="s">
        <v>3296</v>
      </c>
      <c r="C6" s="10" t="s">
        <v>2690</v>
      </c>
      <c r="D6" s="10" t="s">
        <v>3297</v>
      </c>
      <c r="E6" s="10" t="s">
        <v>41</v>
      </c>
      <c r="F6" s="10" t="s">
        <v>3298</v>
      </c>
      <c r="G6" s="10" t="s">
        <v>3299</v>
      </c>
      <c r="H6" s="19"/>
    </row>
    <row r="7" spans="1:8">
      <c r="A7" s="11" t="s">
        <v>3300</v>
      </c>
      <c r="B7" s="11" t="s">
        <v>3296</v>
      </c>
      <c r="C7" s="11" t="s">
        <v>2690</v>
      </c>
      <c r="D7" s="11" t="s">
        <v>3301</v>
      </c>
      <c r="E7" s="11" t="s">
        <v>41</v>
      </c>
      <c r="F7" s="11" t="s">
        <v>3302</v>
      </c>
      <c r="G7" s="11" t="s">
        <v>3299</v>
      </c>
      <c r="H7" s="20"/>
    </row>
    <row r="8" spans="1:8">
      <c r="A8" s="11" t="s">
        <v>3303</v>
      </c>
      <c r="B8" s="11" t="s">
        <v>3304</v>
      </c>
      <c r="C8" s="11" t="s">
        <v>2690</v>
      </c>
      <c r="D8" s="11" t="s">
        <v>3305</v>
      </c>
      <c r="E8" s="11" t="s">
        <v>41</v>
      </c>
      <c r="F8" s="11" t="s">
        <v>3306</v>
      </c>
      <c r="G8" s="11" t="s">
        <v>3307</v>
      </c>
      <c r="H8" s="20"/>
    </row>
    <row r="9" spans="1:8">
      <c r="A9" s="11" t="s">
        <v>3308</v>
      </c>
      <c r="B9" s="11" t="s">
        <v>3309</v>
      </c>
      <c r="C9" s="11" t="s">
        <v>2690</v>
      </c>
      <c r="D9" s="11" t="s">
        <v>3310</v>
      </c>
      <c r="E9" s="11" t="s">
        <v>41</v>
      </c>
      <c r="F9" s="11" t="s">
        <v>3311</v>
      </c>
      <c r="G9" s="11" t="s">
        <v>3312</v>
      </c>
      <c r="H9" s="20"/>
    </row>
    <row r="10" spans="1:8">
      <c r="A10" s="11" t="s">
        <v>3313</v>
      </c>
      <c r="B10" s="11" t="s">
        <v>3296</v>
      </c>
      <c r="C10" s="11" t="s">
        <v>2690</v>
      </c>
      <c r="D10" s="11" t="s">
        <v>3314</v>
      </c>
      <c r="E10" s="11" t="s">
        <v>161</v>
      </c>
      <c r="F10" s="11" t="s">
        <v>3315</v>
      </c>
      <c r="G10" s="11" t="s">
        <v>3316</v>
      </c>
      <c r="H10" s="20"/>
    </row>
    <row r="11" spans="1:8">
      <c r="A11" s="11" t="s">
        <v>3317</v>
      </c>
      <c r="B11" s="11" t="s">
        <v>3296</v>
      </c>
      <c r="C11" s="11" t="s">
        <v>2690</v>
      </c>
      <c r="D11" s="11" t="s">
        <v>3318</v>
      </c>
      <c r="E11" s="11" t="s">
        <v>161</v>
      </c>
      <c r="F11" s="11" t="s">
        <v>3319</v>
      </c>
      <c r="G11" s="11" t="s">
        <v>3320</v>
      </c>
      <c r="H11" s="20"/>
    </row>
    <row r="12" spans="1:8">
      <c r="A12" s="11" t="s">
        <v>3321</v>
      </c>
      <c r="B12" s="11" t="s">
        <v>3296</v>
      </c>
      <c r="C12" s="11" t="s">
        <v>2690</v>
      </c>
      <c r="D12" s="11" t="s">
        <v>3322</v>
      </c>
      <c r="E12" s="11" t="s">
        <v>107</v>
      </c>
      <c r="F12" s="11" t="s">
        <v>3323</v>
      </c>
      <c r="G12" s="11" t="s">
        <v>1060</v>
      </c>
      <c r="H12" s="20"/>
    </row>
    <row r="13" spans="1:8">
      <c r="A13" s="11" t="s">
        <v>120</v>
      </c>
      <c r="B13" s="11" t="s">
        <v>3296</v>
      </c>
      <c r="C13" s="11" t="s">
        <v>2690</v>
      </c>
      <c r="D13" s="11" t="s">
        <v>3324</v>
      </c>
      <c r="E13" s="11" t="s">
        <v>107</v>
      </c>
      <c r="F13" s="11" t="s">
        <v>3325</v>
      </c>
      <c r="G13" s="11" t="s">
        <v>3326</v>
      </c>
      <c r="H13" s="20"/>
    </row>
    <row r="14" spans="1:8">
      <c r="A14" s="11" t="s">
        <v>3327</v>
      </c>
      <c r="B14" s="11" t="s">
        <v>3296</v>
      </c>
      <c r="C14" s="11" t="s">
        <v>2690</v>
      </c>
      <c r="D14" s="11" t="s">
        <v>3328</v>
      </c>
      <c r="E14" s="11" t="s">
        <v>107</v>
      </c>
      <c r="F14" s="11" t="s">
        <v>3329</v>
      </c>
      <c r="G14" s="11" t="s">
        <v>3330</v>
      </c>
      <c r="H14" s="20"/>
    </row>
    <row r="15" spans="1:8">
      <c r="A15" s="11" t="s">
        <v>3331</v>
      </c>
      <c r="B15" s="11" t="s">
        <v>3332</v>
      </c>
      <c r="C15" s="11" t="s">
        <v>2690</v>
      </c>
      <c r="D15" s="11" t="s">
        <v>3333</v>
      </c>
      <c r="E15" s="11" t="s">
        <v>107</v>
      </c>
      <c r="F15" s="11" t="s">
        <v>3334</v>
      </c>
      <c r="G15" s="11" t="s">
        <v>3335</v>
      </c>
      <c r="H15" s="20"/>
    </row>
    <row r="16" spans="1:8">
      <c r="A16" s="11" t="s">
        <v>3336</v>
      </c>
      <c r="B16" s="11" t="s">
        <v>3337</v>
      </c>
      <c r="C16" s="11" t="s">
        <v>2651</v>
      </c>
      <c r="D16" s="11"/>
      <c r="E16" s="11" t="s">
        <v>396</v>
      </c>
      <c r="F16" s="11" t="s">
        <v>3338</v>
      </c>
      <c r="G16" s="11" t="s">
        <v>3335</v>
      </c>
      <c r="H16" s="20"/>
    </row>
    <row r="17" spans="1:8">
      <c r="A17" s="11" t="s">
        <v>3339</v>
      </c>
      <c r="B17" s="11" t="s">
        <v>3296</v>
      </c>
      <c r="C17" s="11" t="s">
        <v>2690</v>
      </c>
      <c r="D17" s="11"/>
      <c r="E17" s="11" t="s">
        <v>243</v>
      </c>
      <c r="F17" s="11" t="s">
        <v>3340</v>
      </c>
      <c r="G17" s="11" t="s">
        <v>3341</v>
      </c>
      <c r="H17" s="20"/>
    </row>
    <row r="18" spans="1:8">
      <c r="A18" s="11" t="s">
        <v>3342</v>
      </c>
      <c r="B18" s="11" t="s">
        <v>3296</v>
      </c>
      <c r="C18" s="11" t="s">
        <v>2690</v>
      </c>
      <c r="D18" s="11" t="s">
        <v>3343</v>
      </c>
      <c r="E18" s="11" t="s">
        <v>161</v>
      </c>
      <c r="F18" s="11" t="s">
        <v>3344</v>
      </c>
      <c r="G18" s="11" t="s">
        <v>3341</v>
      </c>
      <c r="H18" s="20"/>
    </row>
    <row r="19" spans="1:8">
      <c r="A19" s="11" t="s">
        <v>3345</v>
      </c>
      <c r="B19" s="11" t="s">
        <v>3296</v>
      </c>
      <c r="C19" s="11" t="s">
        <v>2690</v>
      </c>
      <c r="D19" s="11" t="s">
        <v>3346</v>
      </c>
      <c r="E19" s="11" t="s">
        <v>243</v>
      </c>
      <c r="F19" s="11" t="s">
        <v>3347</v>
      </c>
      <c r="G19" s="11" t="s">
        <v>1060</v>
      </c>
      <c r="H19" s="20"/>
    </row>
    <row r="20" spans="1:8">
      <c r="A20" s="11" t="s">
        <v>3348</v>
      </c>
      <c r="B20" s="11" t="s">
        <v>3296</v>
      </c>
      <c r="C20" s="11" t="s">
        <v>2690</v>
      </c>
      <c r="D20" s="11" t="s">
        <v>3349</v>
      </c>
      <c r="E20" s="11" t="s">
        <v>243</v>
      </c>
      <c r="F20" s="11" t="s">
        <v>3350</v>
      </c>
      <c r="G20" s="11" t="s">
        <v>3296</v>
      </c>
      <c r="H20" s="20"/>
    </row>
    <row r="21" spans="1:8">
      <c r="A21" s="11" t="s">
        <v>3351</v>
      </c>
      <c r="B21" s="11" t="s">
        <v>3296</v>
      </c>
      <c r="C21" s="11" t="s">
        <v>2690</v>
      </c>
      <c r="D21" s="11" t="s">
        <v>3352</v>
      </c>
      <c r="E21" s="11" t="s">
        <v>161</v>
      </c>
      <c r="F21" s="11" t="s">
        <v>3353</v>
      </c>
      <c r="G21" s="11" t="s">
        <v>3330</v>
      </c>
      <c r="H21" s="20"/>
    </row>
    <row r="22" spans="1:8">
      <c r="A22" s="11" t="s">
        <v>3354</v>
      </c>
      <c r="B22" s="11" t="s">
        <v>3296</v>
      </c>
      <c r="C22" s="11" t="s">
        <v>2690</v>
      </c>
      <c r="D22" s="11" t="s">
        <v>3355</v>
      </c>
      <c r="E22" s="11" t="s">
        <v>161</v>
      </c>
      <c r="F22" s="11" t="s">
        <v>3356</v>
      </c>
      <c r="G22" s="11" t="s">
        <v>3316</v>
      </c>
      <c r="H22" s="20"/>
    </row>
    <row r="23" spans="1:8">
      <c r="A23" s="11" t="s">
        <v>3357</v>
      </c>
      <c r="B23" s="11" t="s">
        <v>3296</v>
      </c>
      <c r="C23" s="11" t="s">
        <v>2690</v>
      </c>
      <c r="D23" s="11" t="s">
        <v>3358</v>
      </c>
      <c r="E23" s="11" t="s">
        <v>161</v>
      </c>
      <c r="F23" s="11" t="s">
        <v>3359</v>
      </c>
      <c r="G23" s="11" t="s">
        <v>3316</v>
      </c>
      <c r="H23" s="20"/>
    </row>
    <row r="24" spans="1:8">
      <c r="A24" s="11" t="s">
        <v>3360</v>
      </c>
      <c r="B24" s="11" t="s">
        <v>3296</v>
      </c>
      <c r="C24" s="11" t="s">
        <v>2690</v>
      </c>
      <c r="D24" s="11" t="s">
        <v>3361</v>
      </c>
      <c r="E24" s="11" t="s">
        <v>202</v>
      </c>
      <c r="F24" s="11" t="s">
        <v>3362</v>
      </c>
      <c r="G24" s="11" t="s">
        <v>2920</v>
      </c>
      <c r="H24" s="20"/>
    </row>
    <row r="25" spans="1:8">
      <c r="A25" s="11" t="s">
        <v>3363</v>
      </c>
      <c r="B25" s="11" t="s">
        <v>3296</v>
      </c>
      <c r="C25" s="11" t="s">
        <v>2690</v>
      </c>
      <c r="D25" s="11" t="s">
        <v>3364</v>
      </c>
      <c r="E25" s="11" t="s">
        <v>202</v>
      </c>
      <c r="F25" s="11" t="s">
        <v>3365</v>
      </c>
      <c r="G25" s="11" t="s">
        <v>3366</v>
      </c>
      <c r="H25" s="20"/>
    </row>
    <row r="26" spans="1:8">
      <c r="A26" s="11" t="s">
        <v>3367</v>
      </c>
      <c r="B26" s="11" t="s">
        <v>3296</v>
      </c>
      <c r="C26" s="11" t="s">
        <v>2690</v>
      </c>
      <c r="D26" s="11" t="s">
        <v>3368</v>
      </c>
      <c r="E26" s="11" t="s">
        <v>202</v>
      </c>
      <c r="F26" s="11" t="s">
        <v>3369</v>
      </c>
      <c r="G26" s="11" t="s">
        <v>2920</v>
      </c>
      <c r="H26" s="20"/>
    </row>
    <row r="27" spans="1:8">
      <c r="A27" s="11" t="s">
        <v>3370</v>
      </c>
      <c r="B27" s="11" t="s">
        <v>3296</v>
      </c>
      <c r="C27" s="11" t="s">
        <v>2690</v>
      </c>
      <c r="D27" s="11" t="s">
        <v>3371</v>
      </c>
      <c r="E27" s="11" t="s">
        <v>202</v>
      </c>
      <c r="F27" s="11" t="s">
        <v>3372</v>
      </c>
      <c r="G27" s="11" t="s">
        <v>2920</v>
      </c>
      <c r="H27" s="20"/>
    </row>
    <row r="28" spans="1:8">
      <c r="A28" s="11" t="s">
        <v>3373</v>
      </c>
      <c r="B28" s="11" t="s">
        <v>3296</v>
      </c>
      <c r="C28" s="11" t="s">
        <v>2690</v>
      </c>
      <c r="D28" s="11" t="s">
        <v>3374</v>
      </c>
      <c r="E28" s="11" t="s">
        <v>161</v>
      </c>
      <c r="F28" s="11" t="s">
        <v>3375</v>
      </c>
      <c r="G28" s="11" t="s">
        <v>1239</v>
      </c>
      <c r="H28" s="20"/>
    </row>
    <row r="29" spans="1:8">
      <c r="A29" s="11" t="s">
        <v>3376</v>
      </c>
      <c r="B29" s="11" t="s">
        <v>3296</v>
      </c>
      <c r="C29" s="11" t="s">
        <v>2690</v>
      </c>
      <c r="D29" s="11" t="s">
        <v>3377</v>
      </c>
      <c r="E29" s="11" t="s">
        <v>202</v>
      </c>
      <c r="F29" s="11" t="s">
        <v>3378</v>
      </c>
      <c r="G29" s="11" t="s">
        <v>1239</v>
      </c>
      <c r="H29" s="20"/>
    </row>
    <row r="30" spans="1:8">
      <c r="A30" s="11" t="s">
        <v>3379</v>
      </c>
      <c r="B30" s="11" t="s">
        <v>3296</v>
      </c>
      <c r="C30" s="11" t="s">
        <v>2690</v>
      </c>
      <c r="D30" s="11" t="s">
        <v>3380</v>
      </c>
      <c r="E30" s="11" t="s">
        <v>396</v>
      </c>
      <c r="F30" s="11" t="s">
        <v>3381</v>
      </c>
      <c r="G30" s="11" t="s">
        <v>3382</v>
      </c>
      <c r="H30" s="20"/>
    </row>
    <row r="31" spans="1:8">
      <c r="A31" s="11" t="s">
        <v>3383</v>
      </c>
      <c r="B31" s="11" t="s">
        <v>3337</v>
      </c>
      <c r="C31" s="11" t="s">
        <v>2651</v>
      </c>
      <c r="D31" s="11"/>
      <c r="E31" s="11" t="s">
        <v>396</v>
      </c>
      <c r="F31" s="11" t="s">
        <v>3384</v>
      </c>
      <c r="G31" s="11" t="s">
        <v>3382</v>
      </c>
      <c r="H31" s="20"/>
    </row>
    <row r="32" spans="1:8">
      <c r="A32" s="11" t="s">
        <v>3385</v>
      </c>
      <c r="B32" s="11" t="s">
        <v>3337</v>
      </c>
      <c r="C32" s="11" t="s">
        <v>2651</v>
      </c>
      <c r="D32" s="11"/>
      <c r="E32" s="11" t="s">
        <v>2934</v>
      </c>
      <c r="F32" s="11" t="s">
        <v>3386</v>
      </c>
      <c r="G32" s="11" t="s">
        <v>3387</v>
      </c>
      <c r="H32" s="20"/>
    </row>
    <row r="33" spans="1:8">
      <c r="A33" s="11" t="s">
        <v>3388</v>
      </c>
      <c r="B33" s="11" t="s">
        <v>3296</v>
      </c>
      <c r="C33" s="11" t="s">
        <v>2690</v>
      </c>
      <c r="D33" s="11" t="s">
        <v>3389</v>
      </c>
      <c r="E33" s="11" t="s">
        <v>2934</v>
      </c>
      <c r="F33" s="11" t="s">
        <v>3390</v>
      </c>
      <c r="G33" s="11" t="s">
        <v>3387</v>
      </c>
      <c r="H33" s="20"/>
    </row>
    <row r="34" spans="1:8">
      <c r="A34" s="11" t="s">
        <v>3391</v>
      </c>
      <c r="B34" s="11" t="s">
        <v>3392</v>
      </c>
      <c r="C34" s="11" t="s">
        <v>2690</v>
      </c>
      <c r="D34" s="11" t="s">
        <v>3393</v>
      </c>
      <c r="E34" s="11" t="s">
        <v>243</v>
      </c>
      <c r="F34" s="11" t="s">
        <v>3394</v>
      </c>
      <c r="G34" s="11" t="s">
        <v>3395</v>
      </c>
      <c r="H34" s="20"/>
    </row>
    <row r="35" spans="1:8">
      <c r="A35" s="11" t="s">
        <v>3396</v>
      </c>
      <c r="B35" s="11" t="s">
        <v>3392</v>
      </c>
      <c r="C35" s="11" t="s">
        <v>2690</v>
      </c>
      <c r="D35" s="11" t="s">
        <v>3397</v>
      </c>
      <c r="E35" s="11" t="s">
        <v>243</v>
      </c>
      <c r="F35" s="11" t="s">
        <v>3398</v>
      </c>
      <c r="G35" s="11" t="s">
        <v>3399</v>
      </c>
      <c r="H35" s="20"/>
    </row>
    <row r="36" spans="1:8">
      <c r="A36" s="11" t="s">
        <v>3400</v>
      </c>
      <c r="B36" s="11" t="s">
        <v>3401</v>
      </c>
      <c r="C36" s="11" t="s">
        <v>2690</v>
      </c>
      <c r="D36" s="11" t="s">
        <v>3402</v>
      </c>
      <c r="E36" s="11" t="s">
        <v>41</v>
      </c>
      <c r="F36" s="11" t="s">
        <v>3403</v>
      </c>
      <c r="G36" s="11" t="s">
        <v>3404</v>
      </c>
      <c r="H36" s="20"/>
    </row>
    <row r="37" spans="1:8">
      <c r="A37" s="11" t="s">
        <v>3405</v>
      </c>
      <c r="B37" s="11" t="s">
        <v>3401</v>
      </c>
      <c r="C37" s="11" t="s">
        <v>2690</v>
      </c>
      <c r="D37" s="11" t="s">
        <v>3406</v>
      </c>
      <c r="E37" s="11" t="s">
        <v>41</v>
      </c>
      <c r="F37" s="11" t="s">
        <v>3407</v>
      </c>
      <c r="G37" s="11" t="s">
        <v>3404</v>
      </c>
      <c r="H37" s="20"/>
    </row>
    <row r="38" spans="1:8">
      <c r="A38" s="11" t="s">
        <v>3408</v>
      </c>
      <c r="B38" s="11" t="s">
        <v>3401</v>
      </c>
      <c r="C38" s="11" t="s">
        <v>2690</v>
      </c>
      <c r="D38" s="11" t="s">
        <v>3409</v>
      </c>
      <c r="E38" s="11" t="s">
        <v>41</v>
      </c>
      <c r="F38" s="11" t="s">
        <v>3410</v>
      </c>
      <c r="G38" s="11" t="s">
        <v>3404</v>
      </c>
      <c r="H38" s="20"/>
    </row>
    <row r="39" spans="1:8">
      <c r="A39" s="11" t="s">
        <v>3411</v>
      </c>
      <c r="B39" s="11" t="s">
        <v>2654</v>
      </c>
      <c r="C39" s="11" t="s">
        <v>2690</v>
      </c>
      <c r="D39" s="11" t="s">
        <v>3412</v>
      </c>
      <c r="E39" s="11" t="s">
        <v>450</v>
      </c>
      <c r="F39" s="11" t="s">
        <v>3413</v>
      </c>
      <c r="G39" s="11" t="s">
        <v>1060</v>
      </c>
      <c r="H39" s="20" t="s">
        <v>3414</v>
      </c>
    </row>
    <row r="40" spans="1:8">
      <c r="A40" s="11" t="s">
        <v>3415</v>
      </c>
      <c r="B40" s="11" t="s">
        <v>2654</v>
      </c>
      <c r="C40" s="11" t="s">
        <v>2690</v>
      </c>
      <c r="D40" s="11" t="s">
        <v>3416</v>
      </c>
      <c r="E40" s="11" t="s">
        <v>450</v>
      </c>
      <c r="F40" s="11" t="s">
        <v>3413</v>
      </c>
      <c r="G40" s="11" t="s">
        <v>1060</v>
      </c>
      <c r="H40" s="20" t="s">
        <v>3414</v>
      </c>
    </row>
    <row r="41" spans="1:8">
      <c r="A41" s="11" t="s">
        <v>3417</v>
      </c>
      <c r="B41" s="11" t="s">
        <v>2654</v>
      </c>
      <c r="C41" s="11" t="s">
        <v>2690</v>
      </c>
      <c r="D41" s="11" t="s">
        <v>3418</v>
      </c>
      <c r="E41" s="11" t="s">
        <v>450</v>
      </c>
      <c r="F41" s="11" t="s">
        <v>3413</v>
      </c>
      <c r="G41" s="11" t="s">
        <v>3419</v>
      </c>
      <c r="H41" s="20" t="s">
        <v>3414</v>
      </c>
    </row>
    <row r="42" spans="1:8">
      <c r="A42" s="11" t="s">
        <v>3420</v>
      </c>
      <c r="B42" s="11" t="s">
        <v>1929</v>
      </c>
      <c r="C42" s="11" t="s">
        <v>2690</v>
      </c>
      <c r="D42" s="11" t="s">
        <v>3421</v>
      </c>
      <c r="E42" s="11" t="s">
        <v>450</v>
      </c>
      <c r="F42" s="11" t="s">
        <v>3422</v>
      </c>
      <c r="G42" s="11" t="s">
        <v>1929</v>
      </c>
      <c r="H42" s="20" t="s">
        <v>3414</v>
      </c>
    </row>
    <row r="43" spans="1:8">
      <c r="A43" s="11" t="s">
        <v>3423</v>
      </c>
      <c r="B43" s="11" t="s">
        <v>2654</v>
      </c>
      <c r="C43" s="11" t="s">
        <v>2690</v>
      </c>
      <c r="D43" s="11" t="s">
        <v>3424</v>
      </c>
      <c r="E43" s="11" t="s">
        <v>450</v>
      </c>
      <c r="F43" s="11" t="s">
        <v>3425</v>
      </c>
      <c r="G43" s="11" t="s">
        <v>3426</v>
      </c>
      <c r="H43" s="20" t="s">
        <v>3414</v>
      </c>
    </row>
    <row r="44" spans="1:8">
      <c r="A44" s="11" t="s">
        <v>3427</v>
      </c>
      <c r="B44" s="11" t="s">
        <v>3428</v>
      </c>
      <c r="C44" s="11" t="s">
        <v>2690</v>
      </c>
      <c r="D44" s="11" t="s">
        <v>3429</v>
      </c>
      <c r="E44" s="11" t="s">
        <v>450</v>
      </c>
      <c r="F44" s="11" t="s">
        <v>3425</v>
      </c>
      <c r="G44" s="11" t="s">
        <v>3430</v>
      </c>
      <c r="H44" s="20" t="s">
        <v>3414</v>
      </c>
    </row>
    <row r="45" spans="1:8">
      <c r="A45" s="11" t="s">
        <v>3431</v>
      </c>
      <c r="B45" s="11" t="s">
        <v>3428</v>
      </c>
      <c r="C45" s="11" t="s">
        <v>2690</v>
      </c>
      <c r="D45" s="11" t="s">
        <v>3432</v>
      </c>
      <c r="E45" s="11" t="s">
        <v>450</v>
      </c>
      <c r="F45" s="11" t="s">
        <v>3433</v>
      </c>
      <c r="G45" s="11" t="s">
        <v>3434</v>
      </c>
      <c r="H45" s="20" t="s">
        <v>3414</v>
      </c>
    </row>
    <row r="46" spans="1:8">
      <c r="A46" s="11" t="s">
        <v>3435</v>
      </c>
      <c r="B46" s="11" t="s">
        <v>3077</v>
      </c>
      <c r="C46" s="11" t="s">
        <v>2690</v>
      </c>
      <c r="D46" s="11" t="s">
        <v>3436</v>
      </c>
      <c r="E46" s="11" t="s">
        <v>458</v>
      </c>
      <c r="F46" s="11" t="s">
        <v>3437</v>
      </c>
      <c r="G46" s="11" t="s">
        <v>3419</v>
      </c>
      <c r="H46" s="20" t="s">
        <v>3414</v>
      </c>
    </row>
    <row r="47" spans="1:8">
      <c r="A47" s="11" t="s">
        <v>3438</v>
      </c>
      <c r="B47" s="11" t="s">
        <v>864</v>
      </c>
      <c r="C47" s="11" t="s">
        <v>2690</v>
      </c>
      <c r="D47" s="11" t="s">
        <v>3439</v>
      </c>
      <c r="E47" s="11" t="s">
        <v>468</v>
      </c>
      <c r="F47" s="11" t="s">
        <v>3440</v>
      </c>
      <c r="G47" s="11" t="s">
        <v>3441</v>
      </c>
      <c r="H47" s="20" t="s">
        <v>3414</v>
      </c>
    </row>
    <row r="48" spans="1:8">
      <c r="A48" s="11" t="s">
        <v>3442</v>
      </c>
      <c r="B48" s="11" t="s">
        <v>864</v>
      </c>
      <c r="C48" s="11" t="s">
        <v>2690</v>
      </c>
      <c r="D48" s="11" t="s">
        <v>3380</v>
      </c>
      <c r="E48" s="11" t="s">
        <v>468</v>
      </c>
      <c r="F48" s="11" t="s">
        <v>3443</v>
      </c>
      <c r="G48" s="11" t="s">
        <v>3444</v>
      </c>
      <c r="H48" s="20" t="s">
        <v>2167</v>
      </c>
    </row>
    <row r="49" spans="1:8">
      <c r="A49" s="11" t="s">
        <v>3445</v>
      </c>
      <c r="B49" s="11" t="s">
        <v>4</v>
      </c>
      <c r="C49" s="11" t="s">
        <v>2690</v>
      </c>
      <c r="D49" s="11" t="s">
        <v>3446</v>
      </c>
      <c r="E49" s="11" t="s">
        <v>478</v>
      </c>
      <c r="F49" s="11" t="s">
        <v>3447</v>
      </c>
      <c r="G49" s="11" t="s">
        <v>3448</v>
      </c>
      <c r="H49" s="20" t="s">
        <v>2167</v>
      </c>
    </row>
    <row r="50" spans="1:8">
      <c r="A50" s="11" t="s">
        <v>3449</v>
      </c>
      <c r="B50" s="11" t="s">
        <v>4</v>
      </c>
      <c r="C50" s="11" t="s">
        <v>2690</v>
      </c>
      <c r="D50" s="11" t="s">
        <v>3450</v>
      </c>
      <c r="E50" s="11" t="s">
        <v>478</v>
      </c>
      <c r="F50" s="11" t="s">
        <v>3451</v>
      </c>
      <c r="G50" s="11" t="s">
        <v>3448</v>
      </c>
      <c r="H50" s="20" t="s">
        <v>2167</v>
      </c>
    </row>
    <row r="51" spans="1:8">
      <c r="A51" s="11" t="s">
        <v>3452</v>
      </c>
      <c r="B51" s="11" t="s">
        <v>4</v>
      </c>
      <c r="C51" s="11" t="s">
        <v>2690</v>
      </c>
      <c r="D51" s="11" t="s">
        <v>3450</v>
      </c>
      <c r="E51" s="11" t="s">
        <v>478</v>
      </c>
      <c r="F51" s="11" t="s">
        <v>3451</v>
      </c>
      <c r="G51" s="11" t="s">
        <v>3453</v>
      </c>
      <c r="H51" s="20" t="s">
        <v>2167</v>
      </c>
    </row>
    <row r="52" spans="1:8">
      <c r="A52" s="11" t="s">
        <v>3454</v>
      </c>
      <c r="B52" s="11" t="s">
        <v>2969</v>
      </c>
      <c r="C52" s="11" t="s">
        <v>2690</v>
      </c>
      <c r="D52" s="11" t="s">
        <v>3455</v>
      </c>
      <c r="E52" s="11" t="s">
        <v>498</v>
      </c>
      <c r="F52" s="11" t="s">
        <v>3456</v>
      </c>
      <c r="G52" s="11" t="s">
        <v>3457</v>
      </c>
      <c r="H52" s="20" t="s">
        <v>3458</v>
      </c>
    </row>
    <row r="53" spans="1:8">
      <c r="A53" s="11" t="s">
        <v>3459</v>
      </c>
      <c r="B53" s="11" t="s">
        <v>2969</v>
      </c>
      <c r="C53" s="11" t="s">
        <v>2690</v>
      </c>
      <c r="D53" s="11" t="s">
        <v>3450</v>
      </c>
      <c r="E53" s="11" t="s">
        <v>498</v>
      </c>
      <c r="F53" s="11" t="s">
        <v>3451</v>
      </c>
      <c r="G53" s="11" t="s">
        <v>3457</v>
      </c>
      <c r="H53" s="20" t="s">
        <v>2167</v>
      </c>
    </row>
    <row r="54" spans="1:8" ht="22.8" customHeight="1">
      <c r="A54" s="11" t="s">
        <v>3460</v>
      </c>
      <c r="B54" s="11" t="s">
        <v>2969</v>
      </c>
      <c r="C54" s="11" t="s">
        <v>2690</v>
      </c>
      <c r="D54" s="11" t="s">
        <v>3461</v>
      </c>
      <c r="E54" s="11" t="s">
        <v>508</v>
      </c>
      <c r="F54" s="11" t="s">
        <v>3462</v>
      </c>
      <c r="G54" s="11" t="s">
        <v>3463</v>
      </c>
      <c r="H54" s="20" t="s">
        <v>3464</v>
      </c>
    </row>
    <row r="55" spans="1:8" ht="22.8" customHeight="1">
      <c r="A55" s="11" t="s">
        <v>3465</v>
      </c>
      <c r="B55" s="11" t="s">
        <v>2969</v>
      </c>
      <c r="C55" s="11" t="s">
        <v>2690</v>
      </c>
      <c r="D55" s="11" t="s">
        <v>3461</v>
      </c>
      <c r="E55" s="11" t="s">
        <v>508</v>
      </c>
      <c r="F55" s="11" t="s">
        <v>3462</v>
      </c>
      <c r="G55" s="11" t="s">
        <v>3463</v>
      </c>
      <c r="H55" s="20" t="s">
        <v>3464</v>
      </c>
    </row>
    <row r="56" spans="1:8">
      <c r="A56" s="11" t="s">
        <v>3466</v>
      </c>
      <c r="B56" s="11" t="s">
        <v>2969</v>
      </c>
      <c r="C56" s="11" t="s">
        <v>2690</v>
      </c>
      <c r="D56" s="11" t="s">
        <v>3461</v>
      </c>
      <c r="E56" s="11" t="s">
        <v>508</v>
      </c>
      <c r="F56" s="11" t="s">
        <v>3467</v>
      </c>
      <c r="G56" s="11" t="s">
        <v>3463</v>
      </c>
      <c r="H56" s="20" t="s">
        <v>3464</v>
      </c>
    </row>
    <row r="57" spans="1:8">
      <c r="A57" s="11" t="s">
        <v>3468</v>
      </c>
      <c r="B57" s="11" t="s">
        <v>3428</v>
      </c>
      <c r="C57" s="11" t="s">
        <v>2690</v>
      </c>
      <c r="D57" s="11" t="s">
        <v>3461</v>
      </c>
      <c r="E57" s="11" t="s">
        <v>518</v>
      </c>
      <c r="F57" s="11" t="s">
        <v>3467</v>
      </c>
      <c r="G57" s="11" t="s">
        <v>3428</v>
      </c>
      <c r="H57" s="20" t="s">
        <v>3464</v>
      </c>
    </row>
    <row r="58" spans="1:8" ht="22.8" customHeight="1">
      <c r="A58" s="11" t="s">
        <v>3469</v>
      </c>
      <c r="B58" s="11" t="s">
        <v>2700</v>
      </c>
      <c r="C58" s="11" t="s">
        <v>2690</v>
      </c>
      <c r="D58" s="11" t="s">
        <v>3461</v>
      </c>
      <c r="E58" s="11" t="s">
        <v>528</v>
      </c>
      <c r="F58" s="11" t="s">
        <v>3470</v>
      </c>
      <c r="G58" s="11" t="s">
        <v>3471</v>
      </c>
      <c r="H58" s="20" t="s">
        <v>3464</v>
      </c>
    </row>
    <row r="59" spans="1:8">
      <c r="A59" s="11" t="s">
        <v>3472</v>
      </c>
      <c r="B59" s="11" t="s">
        <v>3473</v>
      </c>
      <c r="C59" s="11" t="s">
        <v>2690</v>
      </c>
      <c r="D59" s="11" t="s">
        <v>3461</v>
      </c>
      <c r="E59" s="11" t="s">
        <v>547</v>
      </c>
      <c r="F59" s="11" t="s">
        <v>3474</v>
      </c>
      <c r="G59" s="11" t="s">
        <v>3475</v>
      </c>
      <c r="H59" s="20" t="s">
        <v>3464</v>
      </c>
    </row>
    <row r="60" spans="1:8">
      <c r="A60" s="11" t="s">
        <v>3476</v>
      </c>
      <c r="B60" s="11" t="s">
        <v>3473</v>
      </c>
      <c r="C60" s="11" t="s">
        <v>2690</v>
      </c>
      <c r="D60" s="11" t="s">
        <v>3461</v>
      </c>
      <c r="E60" s="11" t="s">
        <v>547</v>
      </c>
      <c r="F60" s="11" t="s">
        <v>3467</v>
      </c>
      <c r="G60" s="11" t="s">
        <v>3475</v>
      </c>
      <c r="H60" s="20" t="s">
        <v>3464</v>
      </c>
    </row>
    <row r="61" spans="1:8">
      <c r="A61" s="11" t="s">
        <v>3477</v>
      </c>
      <c r="B61" s="11" t="s">
        <v>2700</v>
      </c>
      <c r="C61" s="11" t="s">
        <v>2690</v>
      </c>
      <c r="D61" s="11" t="s">
        <v>3461</v>
      </c>
      <c r="E61" s="11" t="s">
        <v>547</v>
      </c>
      <c r="F61" s="11" t="s">
        <v>3478</v>
      </c>
      <c r="G61" s="11" t="s">
        <v>3475</v>
      </c>
      <c r="H61" s="20" t="s">
        <v>3464</v>
      </c>
    </row>
    <row r="62" spans="1:8">
      <c r="A62" s="11" t="s">
        <v>3479</v>
      </c>
      <c r="B62" s="11" t="s">
        <v>2736</v>
      </c>
      <c r="C62" s="11" t="s">
        <v>2690</v>
      </c>
      <c r="D62" s="11" t="s">
        <v>3480</v>
      </c>
      <c r="E62" s="11" t="s">
        <v>557</v>
      </c>
      <c r="F62" s="11" t="s">
        <v>3481</v>
      </c>
      <c r="G62" s="11" t="s">
        <v>3001</v>
      </c>
      <c r="H62" s="20" t="s">
        <v>3414</v>
      </c>
    </row>
    <row r="63" spans="1:8">
      <c r="A63" s="11" t="s">
        <v>3482</v>
      </c>
      <c r="B63" s="11" t="s">
        <v>2736</v>
      </c>
      <c r="C63" s="11" t="s">
        <v>2690</v>
      </c>
      <c r="D63" s="11" t="s">
        <v>3461</v>
      </c>
      <c r="E63" s="11" t="s">
        <v>567</v>
      </c>
      <c r="F63" s="11" t="s">
        <v>3425</v>
      </c>
      <c r="G63" s="11" t="s">
        <v>3483</v>
      </c>
      <c r="H63" s="20" t="s">
        <v>3414</v>
      </c>
    </row>
    <row r="64" spans="1:8">
      <c r="A64" s="11" t="s">
        <v>3484</v>
      </c>
      <c r="B64" s="11" t="s">
        <v>2716</v>
      </c>
      <c r="C64" s="11" t="s">
        <v>2690</v>
      </c>
      <c r="D64" s="11" t="s">
        <v>3485</v>
      </c>
      <c r="E64" s="11" t="s">
        <v>596</v>
      </c>
      <c r="F64" s="11" t="s">
        <v>3486</v>
      </c>
      <c r="G64" s="11" t="s">
        <v>3330</v>
      </c>
      <c r="H64" s="20" t="s">
        <v>3487</v>
      </c>
    </row>
    <row r="65" spans="1:8">
      <c r="A65" s="11" t="s">
        <v>3488</v>
      </c>
      <c r="B65" s="11" t="s">
        <v>2716</v>
      </c>
      <c r="C65" s="11" t="s">
        <v>2690</v>
      </c>
      <c r="D65" s="11" t="s">
        <v>3446</v>
      </c>
      <c r="E65" s="11" t="s">
        <v>606</v>
      </c>
      <c r="F65" s="11" t="s">
        <v>3489</v>
      </c>
      <c r="G65" s="11" t="s">
        <v>3490</v>
      </c>
      <c r="H65" s="20" t="s">
        <v>2167</v>
      </c>
    </row>
    <row r="66" spans="1:8">
      <c r="A66" s="11" t="s">
        <v>3491</v>
      </c>
      <c r="B66" s="11" t="s">
        <v>2716</v>
      </c>
      <c r="C66" s="11" t="s">
        <v>2690</v>
      </c>
      <c r="D66" s="11" t="s">
        <v>3450</v>
      </c>
      <c r="E66" s="11" t="s">
        <v>606</v>
      </c>
      <c r="F66" s="11" t="s">
        <v>3492</v>
      </c>
      <c r="G66" s="11" t="s">
        <v>3490</v>
      </c>
      <c r="H66" s="20" t="s">
        <v>2167</v>
      </c>
    </row>
    <row r="67" spans="1:8">
      <c r="A67" s="11" t="s">
        <v>3493</v>
      </c>
      <c r="B67" s="11" t="s">
        <v>2716</v>
      </c>
      <c r="C67" s="11" t="s">
        <v>2690</v>
      </c>
      <c r="D67" s="11" t="s">
        <v>3461</v>
      </c>
      <c r="E67" s="11" t="s">
        <v>606</v>
      </c>
      <c r="F67" s="11" t="s">
        <v>3494</v>
      </c>
      <c r="G67" s="11" t="s">
        <v>3490</v>
      </c>
      <c r="H67" s="20" t="s">
        <v>3487</v>
      </c>
    </row>
    <row r="68" spans="1:8">
      <c r="A68" s="11" t="s">
        <v>3495</v>
      </c>
      <c r="B68" s="11" t="s">
        <v>2314</v>
      </c>
      <c r="C68" s="11" t="s">
        <v>2690</v>
      </c>
      <c r="D68" s="11" t="s">
        <v>3496</v>
      </c>
      <c r="E68" s="11" t="s">
        <v>616</v>
      </c>
      <c r="F68" s="11" t="s">
        <v>3497</v>
      </c>
      <c r="G68" s="11" t="s">
        <v>3498</v>
      </c>
      <c r="H68" s="20" t="s">
        <v>3464</v>
      </c>
    </row>
    <row r="69" spans="1:8">
      <c r="A69" s="11" t="s">
        <v>3499</v>
      </c>
      <c r="B69" s="11" t="s">
        <v>2314</v>
      </c>
      <c r="C69" s="11" t="s">
        <v>2690</v>
      </c>
      <c r="D69" s="11" t="s">
        <v>3500</v>
      </c>
      <c r="E69" s="11" t="s">
        <v>616</v>
      </c>
      <c r="F69" s="11" t="s">
        <v>3501</v>
      </c>
      <c r="G69" s="11" t="s">
        <v>3502</v>
      </c>
      <c r="H69" s="20" t="s">
        <v>3464</v>
      </c>
    </row>
    <row r="70" spans="1:8">
      <c r="A70" s="11" t="s">
        <v>3503</v>
      </c>
      <c r="B70" s="11" t="s">
        <v>1366</v>
      </c>
      <c r="C70" s="11" t="s">
        <v>2690</v>
      </c>
      <c r="D70" s="11" t="s">
        <v>3504</v>
      </c>
      <c r="E70" s="11" t="s">
        <v>626</v>
      </c>
      <c r="F70" s="11" t="s">
        <v>3505</v>
      </c>
      <c r="G70" s="11" t="s">
        <v>1239</v>
      </c>
      <c r="H70" s="20" t="s">
        <v>3464</v>
      </c>
    </row>
    <row r="71" spans="1:8">
      <c r="A71" s="11" t="s">
        <v>3506</v>
      </c>
      <c r="B71" s="11" t="s">
        <v>2386</v>
      </c>
      <c r="C71" s="11" t="s">
        <v>2690</v>
      </c>
      <c r="D71" s="11" t="s">
        <v>3450</v>
      </c>
      <c r="E71" s="11" t="s">
        <v>655</v>
      </c>
      <c r="F71" s="11" t="s">
        <v>3507</v>
      </c>
      <c r="G71" s="11" t="s">
        <v>3508</v>
      </c>
      <c r="H71" s="20" t="s">
        <v>2167</v>
      </c>
    </row>
    <row r="72" spans="1:8">
      <c r="A72" s="11" t="s">
        <v>3509</v>
      </c>
      <c r="B72" s="11" t="s">
        <v>2755</v>
      </c>
      <c r="C72" s="11" t="s">
        <v>2690</v>
      </c>
      <c r="D72" s="11" t="s">
        <v>3461</v>
      </c>
      <c r="E72" s="11" t="s">
        <v>665</v>
      </c>
      <c r="F72" s="11" t="s">
        <v>3510</v>
      </c>
      <c r="G72" s="11" t="s">
        <v>3511</v>
      </c>
      <c r="H72" s="20" t="s">
        <v>3414</v>
      </c>
    </row>
    <row r="73" spans="1:8">
      <c r="A73" s="11" t="s">
        <v>3512</v>
      </c>
      <c r="B73" s="11" t="s">
        <v>2755</v>
      </c>
      <c r="C73" s="11" t="s">
        <v>2690</v>
      </c>
      <c r="D73" s="11" t="s">
        <v>3461</v>
      </c>
      <c r="E73" s="11" t="s">
        <v>665</v>
      </c>
      <c r="F73" s="11" t="s">
        <v>3470</v>
      </c>
      <c r="G73" s="11" t="s">
        <v>3513</v>
      </c>
      <c r="H73" s="20" t="s">
        <v>3464</v>
      </c>
    </row>
    <row r="74" spans="1:8">
      <c r="A74" s="11" t="s">
        <v>3514</v>
      </c>
      <c r="B74" s="11" t="s">
        <v>2755</v>
      </c>
      <c r="C74" s="11" t="s">
        <v>2690</v>
      </c>
      <c r="D74" s="11" t="s">
        <v>3461</v>
      </c>
      <c r="E74" s="11" t="s">
        <v>665</v>
      </c>
      <c r="F74" s="11" t="s">
        <v>3470</v>
      </c>
      <c r="G74" s="11" t="s">
        <v>3513</v>
      </c>
      <c r="H74" s="20" t="s">
        <v>3464</v>
      </c>
    </row>
    <row r="75" spans="1:8">
      <c r="A75" s="11" t="s">
        <v>3515</v>
      </c>
      <c r="B75" s="11" t="s">
        <v>1502</v>
      </c>
      <c r="C75" s="11" t="s">
        <v>2690</v>
      </c>
      <c r="D75" s="11" t="s">
        <v>3516</v>
      </c>
      <c r="E75" s="11" t="s">
        <v>694</v>
      </c>
      <c r="F75" s="11" t="s">
        <v>3517</v>
      </c>
      <c r="G75" s="11" t="s">
        <v>3137</v>
      </c>
      <c r="H75" s="20" t="s">
        <v>3414</v>
      </c>
    </row>
    <row r="76" spans="1:8">
      <c r="A76" s="11" t="s">
        <v>3518</v>
      </c>
      <c r="B76" s="11" t="s">
        <v>2343</v>
      </c>
      <c r="C76" s="11" t="s">
        <v>2690</v>
      </c>
      <c r="D76" s="11" t="s">
        <v>3519</v>
      </c>
      <c r="E76" s="11" t="s">
        <v>694</v>
      </c>
      <c r="F76" s="11" t="s">
        <v>3520</v>
      </c>
      <c r="G76" s="11" t="s">
        <v>3521</v>
      </c>
      <c r="H76" s="20" t="s">
        <v>3414</v>
      </c>
    </row>
    <row r="77" spans="1:8">
      <c r="A77" s="11" t="s">
        <v>3522</v>
      </c>
      <c r="B77" s="11" t="s">
        <v>2343</v>
      </c>
      <c r="C77" s="11" t="s">
        <v>2690</v>
      </c>
      <c r="D77" s="11" t="s">
        <v>3523</v>
      </c>
      <c r="E77" s="11" t="s">
        <v>694</v>
      </c>
      <c r="F77" s="11" t="s">
        <v>3524</v>
      </c>
      <c r="G77" s="11" t="s">
        <v>3521</v>
      </c>
      <c r="H77" s="20" t="s">
        <v>3414</v>
      </c>
    </row>
    <row r="78" spans="1:8">
      <c r="A78" s="11" t="s">
        <v>3525</v>
      </c>
      <c r="B78" s="11" t="s">
        <v>2343</v>
      </c>
      <c r="C78" s="11" t="s">
        <v>2690</v>
      </c>
      <c r="D78" s="11" t="s">
        <v>3526</v>
      </c>
      <c r="E78" s="11" t="s">
        <v>694</v>
      </c>
      <c r="F78" s="11" t="s">
        <v>3527</v>
      </c>
      <c r="G78" s="11" t="s">
        <v>3521</v>
      </c>
      <c r="H78" s="20" t="s">
        <v>3414</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3" t="s">
        <v>3528</v>
      </c>
      <c r="B1" s="67"/>
      <c r="C1" s="67"/>
      <c r="D1" s="67"/>
      <c r="E1" s="67"/>
      <c r="F1" s="67"/>
    </row>
    <row r="2" spans="1:8" ht="31.95" customHeight="1">
      <c r="A2" s="79" t="s">
        <v>3529</v>
      </c>
      <c r="B2" s="67"/>
      <c r="C2" s="67"/>
      <c r="D2" s="67"/>
      <c r="E2" s="67"/>
      <c r="F2" s="67"/>
    </row>
    <row r="5" spans="1:8" ht="28.05" customHeight="1">
      <c r="A5" s="1" t="s">
        <v>3530</v>
      </c>
      <c r="B5" s="2" t="s">
        <v>3531</v>
      </c>
      <c r="C5" s="2" t="s">
        <v>3532</v>
      </c>
      <c r="D5" s="2" t="s">
        <v>3533</v>
      </c>
      <c r="E5" s="2" t="s">
        <v>3534</v>
      </c>
      <c r="F5" s="3" t="s">
        <v>3535</v>
      </c>
    </row>
    <row r="6" spans="1:8" ht="22.8" customHeight="1">
      <c r="A6" s="10" t="s">
        <v>3536</v>
      </c>
      <c r="B6" s="10" t="s">
        <v>3537</v>
      </c>
      <c r="C6" s="10" t="s">
        <v>3538</v>
      </c>
      <c r="D6" s="10" t="s">
        <v>3539</v>
      </c>
      <c r="E6" s="10" t="s">
        <v>3540</v>
      </c>
      <c r="F6" s="10" t="s">
        <v>3541</v>
      </c>
    </row>
    <row r="7" spans="1:8" ht="22.8" customHeight="1">
      <c r="A7" s="11" t="s">
        <v>3542</v>
      </c>
      <c r="B7" s="11" t="s">
        <v>3543</v>
      </c>
      <c r="C7" s="11" t="s">
        <v>3544</v>
      </c>
      <c r="D7" s="11" t="s">
        <v>3545</v>
      </c>
      <c r="E7" s="11" t="s">
        <v>3546</v>
      </c>
      <c r="F7" s="11" t="s">
        <v>3541</v>
      </c>
    </row>
    <row r="8" spans="1:8" ht="45.6" customHeight="1">
      <c r="A8" s="11" t="s">
        <v>3547</v>
      </c>
      <c r="B8" s="11" t="s">
        <v>3548</v>
      </c>
      <c r="C8" s="11" t="s">
        <v>3549</v>
      </c>
      <c r="D8" s="11" t="s">
        <v>3550</v>
      </c>
      <c r="E8" s="11" t="s">
        <v>3551</v>
      </c>
      <c r="F8" s="11" t="s">
        <v>3552</v>
      </c>
    </row>
    <row r="11" spans="1:8" ht="46.05" customHeight="1">
      <c r="A11" s="74" t="s">
        <v>3553</v>
      </c>
      <c r="B11" s="70"/>
      <c r="C11" s="70"/>
      <c r="D11" s="70"/>
      <c r="E11" s="70"/>
      <c r="F11" s="71"/>
    </row>
    <row r="13" spans="1:8" ht="45.6" customHeight="1">
      <c r="A13" s="11" t="s">
        <v>3554</v>
      </c>
      <c r="B13" s="11" t="s">
        <v>3555</v>
      </c>
      <c r="C13" s="11" t="s">
        <v>3556</v>
      </c>
      <c r="D13" s="11" t="s">
        <v>3557</v>
      </c>
      <c r="E13" s="11" t="s">
        <v>3558</v>
      </c>
      <c r="F13" s="11" t="s">
        <v>3559</v>
      </c>
      <c r="G13" t="s">
        <v>3560</v>
      </c>
      <c r="H13" t="s">
        <v>3561</v>
      </c>
    </row>
    <row r="14" spans="1:8" ht="45.6" customHeight="1">
      <c r="A14" s="11" t="s">
        <v>437</v>
      </c>
      <c r="B14" s="11" t="s">
        <v>3562</v>
      </c>
      <c r="C14" s="11" t="s">
        <v>3563</v>
      </c>
      <c r="D14" s="11" t="s">
        <v>3564</v>
      </c>
      <c r="E14" s="11" t="s">
        <v>3565</v>
      </c>
      <c r="F14" s="11" t="s">
        <v>3566</v>
      </c>
      <c r="G14" t="s">
        <v>3567</v>
      </c>
      <c r="H14" t="s">
        <v>3568</v>
      </c>
    </row>
    <row r="15" spans="1:8" ht="45.6" customHeight="1">
      <c r="A15" s="11" t="s">
        <v>450</v>
      </c>
      <c r="B15" s="11" t="s">
        <v>3562</v>
      </c>
      <c r="C15" s="11" t="s">
        <v>3569</v>
      </c>
      <c r="D15" s="11" t="s">
        <v>3570</v>
      </c>
      <c r="E15" s="11" t="s">
        <v>3565</v>
      </c>
      <c r="F15" s="11" t="s">
        <v>3566</v>
      </c>
      <c r="G15" t="s">
        <v>3571</v>
      </c>
      <c r="H15" t="s">
        <v>3572</v>
      </c>
    </row>
    <row r="16" spans="1:8" ht="45.6" customHeight="1">
      <c r="A16" s="11" t="s">
        <v>458</v>
      </c>
      <c r="B16" s="11" t="s">
        <v>3562</v>
      </c>
      <c r="C16" s="11" t="s">
        <v>3569</v>
      </c>
      <c r="D16" s="11" t="s">
        <v>3573</v>
      </c>
      <c r="E16" s="11" t="s">
        <v>3565</v>
      </c>
      <c r="F16" s="11" t="s">
        <v>3566</v>
      </c>
      <c r="G16" t="s">
        <v>3574</v>
      </c>
      <c r="H16" t="s">
        <v>3575</v>
      </c>
    </row>
    <row r="17" spans="1:8" ht="45.6" customHeight="1">
      <c r="A17" s="11" t="s">
        <v>468</v>
      </c>
      <c r="B17" s="11" t="s">
        <v>3562</v>
      </c>
      <c r="C17" s="11" t="s">
        <v>3569</v>
      </c>
      <c r="D17" s="11" t="s">
        <v>3576</v>
      </c>
      <c r="E17" s="11" t="s">
        <v>3565</v>
      </c>
      <c r="F17" s="11" t="s">
        <v>3566</v>
      </c>
      <c r="G17" t="s">
        <v>3577</v>
      </c>
      <c r="H17" t="s">
        <v>3578</v>
      </c>
    </row>
    <row r="18" spans="1:8" ht="45.6" customHeight="1">
      <c r="A18" s="11" t="s">
        <v>478</v>
      </c>
      <c r="B18" s="11" t="s">
        <v>3562</v>
      </c>
      <c r="C18" s="11" t="s">
        <v>3569</v>
      </c>
      <c r="D18" s="11" t="s">
        <v>3579</v>
      </c>
      <c r="E18" s="11" t="s">
        <v>3565</v>
      </c>
      <c r="F18" s="11" t="s">
        <v>3566</v>
      </c>
      <c r="G18" t="s">
        <v>3580</v>
      </c>
      <c r="H18" t="s">
        <v>3581</v>
      </c>
    </row>
    <row r="19" spans="1:8" ht="45.6" customHeight="1">
      <c r="A19" s="11" t="s">
        <v>488</v>
      </c>
      <c r="B19" s="11" t="s">
        <v>3562</v>
      </c>
      <c r="C19" s="11" t="s">
        <v>3569</v>
      </c>
      <c r="D19" s="11" t="s">
        <v>3582</v>
      </c>
      <c r="E19" s="11" t="s">
        <v>3565</v>
      </c>
      <c r="F19" s="11" t="s">
        <v>3566</v>
      </c>
      <c r="G19" t="s">
        <v>3583</v>
      </c>
      <c r="H19" t="s">
        <v>3584</v>
      </c>
    </row>
    <row r="20" spans="1:8" ht="45.6" customHeight="1">
      <c r="A20" s="11" t="s">
        <v>498</v>
      </c>
      <c r="B20" s="11" t="s">
        <v>3562</v>
      </c>
      <c r="C20" s="11" t="s">
        <v>3569</v>
      </c>
      <c r="D20" s="11" t="s">
        <v>3585</v>
      </c>
      <c r="E20" s="11" t="s">
        <v>3565</v>
      </c>
      <c r="F20" s="11" t="s">
        <v>3566</v>
      </c>
      <c r="G20" t="s">
        <v>3586</v>
      </c>
      <c r="H20" t="s">
        <v>3587</v>
      </c>
    </row>
    <row r="21" spans="1:8" ht="45.6" customHeight="1">
      <c r="A21" s="11" t="s">
        <v>508</v>
      </c>
      <c r="B21" s="11" t="s">
        <v>3562</v>
      </c>
      <c r="C21" s="11" t="s">
        <v>3588</v>
      </c>
      <c r="D21" s="11" t="s">
        <v>3589</v>
      </c>
      <c r="E21" s="11" t="s">
        <v>3565</v>
      </c>
      <c r="F21" s="11" t="s">
        <v>3566</v>
      </c>
      <c r="G21" t="s">
        <v>3590</v>
      </c>
      <c r="H21" t="s">
        <v>3591</v>
      </c>
    </row>
    <row r="22" spans="1:8" ht="45.6" customHeight="1">
      <c r="A22" s="11" t="s">
        <v>518</v>
      </c>
      <c r="B22" s="11" t="s">
        <v>3562</v>
      </c>
      <c r="C22" s="11" t="s">
        <v>3569</v>
      </c>
      <c r="D22" s="11" t="s">
        <v>3592</v>
      </c>
      <c r="E22" s="11" t="s">
        <v>3565</v>
      </c>
      <c r="F22" s="11" t="s">
        <v>3566</v>
      </c>
      <c r="G22" t="s">
        <v>3593</v>
      </c>
      <c r="H22" t="s">
        <v>3594</v>
      </c>
    </row>
    <row r="23" spans="1:8" ht="45.6" customHeight="1">
      <c r="A23" s="11" t="s">
        <v>528</v>
      </c>
      <c r="B23" s="11" t="s">
        <v>3562</v>
      </c>
      <c r="C23" s="11" t="s">
        <v>3595</v>
      </c>
      <c r="D23" s="11" t="s">
        <v>3596</v>
      </c>
      <c r="E23" s="11" t="s">
        <v>3565</v>
      </c>
      <c r="F23" s="11" t="s">
        <v>3566</v>
      </c>
      <c r="G23" t="s">
        <v>3597</v>
      </c>
      <c r="H23" t="s">
        <v>3598</v>
      </c>
    </row>
    <row r="24" spans="1:8" ht="45.6" customHeight="1">
      <c r="A24" s="11" t="s">
        <v>538</v>
      </c>
      <c r="B24" s="11" t="s">
        <v>3562</v>
      </c>
      <c r="C24" s="11" t="s">
        <v>3569</v>
      </c>
      <c r="D24" s="11" t="s">
        <v>3582</v>
      </c>
      <c r="E24" s="11" t="s">
        <v>3565</v>
      </c>
      <c r="F24" s="11" t="s">
        <v>3566</v>
      </c>
      <c r="G24" t="s">
        <v>3599</v>
      </c>
      <c r="H24" t="s">
        <v>3600</v>
      </c>
    </row>
    <row r="25" spans="1:8" ht="45.6" customHeight="1">
      <c r="A25" s="11" t="s">
        <v>547</v>
      </c>
      <c r="B25" s="11" t="s">
        <v>3562</v>
      </c>
      <c r="C25" s="11" t="s">
        <v>3569</v>
      </c>
      <c r="D25" s="11" t="s">
        <v>3601</v>
      </c>
      <c r="E25" s="11" t="s">
        <v>3565</v>
      </c>
      <c r="F25" s="11" t="s">
        <v>3566</v>
      </c>
      <c r="G25" t="s">
        <v>3602</v>
      </c>
      <c r="H25" t="s">
        <v>3603</v>
      </c>
    </row>
    <row r="26" spans="1:8" ht="45.6" customHeight="1">
      <c r="A26" s="11" t="s">
        <v>557</v>
      </c>
      <c r="B26" s="11" t="s">
        <v>3562</v>
      </c>
      <c r="C26" s="11" t="s">
        <v>3569</v>
      </c>
      <c r="D26" s="11" t="s">
        <v>3604</v>
      </c>
      <c r="E26" s="11" t="s">
        <v>3565</v>
      </c>
      <c r="F26" s="11" t="s">
        <v>3566</v>
      </c>
      <c r="G26" t="s">
        <v>3605</v>
      </c>
      <c r="H26" t="s">
        <v>3606</v>
      </c>
    </row>
    <row r="27" spans="1:8" ht="45.6" customHeight="1">
      <c r="A27" s="11" t="s">
        <v>567</v>
      </c>
      <c r="B27" s="11" t="s">
        <v>3562</v>
      </c>
      <c r="C27" s="11" t="s">
        <v>3569</v>
      </c>
      <c r="D27" s="11" t="s">
        <v>3607</v>
      </c>
      <c r="E27" s="11" t="s">
        <v>3565</v>
      </c>
      <c r="F27" s="11" t="s">
        <v>3566</v>
      </c>
      <c r="G27" t="s">
        <v>3608</v>
      </c>
      <c r="H27" t="s">
        <v>3609</v>
      </c>
    </row>
    <row r="28" spans="1:8" ht="45.6" customHeight="1">
      <c r="A28" s="11" t="s">
        <v>577</v>
      </c>
      <c r="B28" s="11" t="s">
        <v>3562</v>
      </c>
      <c r="C28" s="11" t="s">
        <v>3610</v>
      </c>
      <c r="D28" s="11" t="s">
        <v>3611</v>
      </c>
      <c r="E28" s="11" t="s">
        <v>3565</v>
      </c>
      <c r="F28" s="11" t="s">
        <v>3566</v>
      </c>
      <c r="G28" t="s">
        <v>3612</v>
      </c>
      <c r="H28" t="s">
        <v>3613</v>
      </c>
    </row>
    <row r="29" spans="1:8" ht="45.6" customHeight="1">
      <c r="A29" s="11" t="s">
        <v>587</v>
      </c>
      <c r="B29" s="11" t="s">
        <v>3562</v>
      </c>
      <c r="C29" s="11" t="s">
        <v>3569</v>
      </c>
      <c r="D29" s="11" t="s">
        <v>3582</v>
      </c>
      <c r="E29" s="11" t="s">
        <v>3565</v>
      </c>
      <c r="F29" s="11" t="s">
        <v>3566</v>
      </c>
      <c r="G29" t="s">
        <v>3614</v>
      </c>
      <c r="H29" t="s">
        <v>3615</v>
      </c>
    </row>
    <row r="30" spans="1:8" ht="45.6" customHeight="1">
      <c r="A30" s="11" t="s">
        <v>596</v>
      </c>
      <c r="B30" s="11" t="s">
        <v>3562</v>
      </c>
      <c r="C30" s="11" t="s">
        <v>3569</v>
      </c>
      <c r="D30" s="11" t="s">
        <v>3616</v>
      </c>
      <c r="E30" s="11" t="s">
        <v>3565</v>
      </c>
      <c r="F30" s="11" t="s">
        <v>3566</v>
      </c>
      <c r="G30" t="s">
        <v>3617</v>
      </c>
      <c r="H30" t="s">
        <v>3618</v>
      </c>
    </row>
    <row r="31" spans="1:8" ht="45.6" customHeight="1">
      <c r="A31" s="11" t="s">
        <v>606</v>
      </c>
      <c r="B31" s="11" t="s">
        <v>3562</v>
      </c>
      <c r="C31" s="11" t="s">
        <v>3569</v>
      </c>
      <c r="D31" s="11" t="s">
        <v>3619</v>
      </c>
      <c r="E31" s="11" t="s">
        <v>3565</v>
      </c>
      <c r="F31" s="11" t="s">
        <v>3566</v>
      </c>
      <c r="G31" t="s">
        <v>3620</v>
      </c>
      <c r="H31" t="s">
        <v>3621</v>
      </c>
    </row>
    <row r="32" spans="1:8" ht="45.6" customHeight="1">
      <c r="A32" s="11" t="s">
        <v>616</v>
      </c>
      <c r="B32" s="11" t="s">
        <v>3562</v>
      </c>
      <c r="C32" s="11" t="s">
        <v>3622</v>
      </c>
      <c r="D32" s="11" t="s">
        <v>3623</v>
      </c>
      <c r="E32" s="11" t="s">
        <v>3565</v>
      </c>
      <c r="F32" s="11" t="s">
        <v>3566</v>
      </c>
      <c r="G32" t="s">
        <v>3624</v>
      </c>
      <c r="H32" t="s">
        <v>3625</v>
      </c>
    </row>
    <row r="33" spans="1:8" ht="45.6" customHeight="1">
      <c r="A33" s="11" t="s">
        <v>626</v>
      </c>
      <c r="B33" s="11" t="s">
        <v>3562</v>
      </c>
      <c r="C33" s="11" t="s">
        <v>3626</v>
      </c>
      <c r="D33" s="11" t="s">
        <v>3627</v>
      </c>
      <c r="E33" s="11" t="s">
        <v>3565</v>
      </c>
      <c r="F33" s="11" t="s">
        <v>3566</v>
      </c>
      <c r="G33" t="s">
        <v>3628</v>
      </c>
      <c r="H33" t="s">
        <v>3629</v>
      </c>
    </row>
    <row r="34" spans="1:8" ht="45.6" customHeight="1">
      <c r="A34" s="11" t="s">
        <v>636</v>
      </c>
      <c r="B34" s="11" t="s">
        <v>3562</v>
      </c>
      <c r="C34" s="11" t="s">
        <v>3569</v>
      </c>
      <c r="D34" s="11" t="s">
        <v>3582</v>
      </c>
      <c r="E34" s="11" t="s">
        <v>3565</v>
      </c>
      <c r="F34" s="11" t="s">
        <v>3566</v>
      </c>
      <c r="G34" t="s">
        <v>3630</v>
      </c>
      <c r="H34" t="s">
        <v>3631</v>
      </c>
    </row>
    <row r="35" spans="1:8" ht="45.6" customHeight="1">
      <c r="A35" s="11" t="s">
        <v>645</v>
      </c>
      <c r="B35" s="11" t="s">
        <v>3562</v>
      </c>
      <c r="C35" s="11" t="s">
        <v>3632</v>
      </c>
      <c r="D35" s="11" t="s">
        <v>3633</v>
      </c>
      <c r="E35" s="11" t="s">
        <v>3565</v>
      </c>
      <c r="F35" s="11" t="s">
        <v>3566</v>
      </c>
      <c r="G35" t="s">
        <v>3634</v>
      </c>
      <c r="H35" t="s">
        <v>3635</v>
      </c>
    </row>
    <row r="36" spans="1:8" ht="45.6" customHeight="1">
      <c r="A36" s="11" t="s">
        <v>655</v>
      </c>
      <c r="B36" s="11" t="s">
        <v>3562</v>
      </c>
      <c r="C36" s="11" t="s">
        <v>3636</v>
      </c>
      <c r="D36" s="11" t="s">
        <v>3637</v>
      </c>
      <c r="E36" s="11" t="s">
        <v>3565</v>
      </c>
      <c r="F36" s="11" t="s">
        <v>3566</v>
      </c>
      <c r="G36" t="s">
        <v>3638</v>
      </c>
      <c r="H36" t="s">
        <v>3639</v>
      </c>
    </row>
    <row r="37" spans="1:8" ht="45.6" customHeight="1">
      <c r="A37" s="11" t="s">
        <v>665</v>
      </c>
      <c r="B37" s="11" t="s">
        <v>3562</v>
      </c>
      <c r="C37" s="11" t="s">
        <v>3640</v>
      </c>
      <c r="D37" s="11" t="s">
        <v>3641</v>
      </c>
      <c r="E37" s="11" t="s">
        <v>3565</v>
      </c>
      <c r="F37" s="11" t="s">
        <v>3566</v>
      </c>
      <c r="G37" t="s">
        <v>3642</v>
      </c>
      <c r="H37" t="s">
        <v>3643</v>
      </c>
    </row>
    <row r="38" spans="1:8" ht="45.6" customHeight="1">
      <c r="A38" s="11" t="s">
        <v>675</v>
      </c>
      <c r="B38" s="11" t="s">
        <v>3562</v>
      </c>
      <c r="C38" s="11" t="s">
        <v>3644</v>
      </c>
      <c r="D38" s="11" t="s">
        <v>3645</v>
      </c>
      <c r="E38" s="11" t="s">
        <v>3565</v>
      </c>
      <c r="F38" s="11" t="s">
        <v>3566</v>
      </c>
      <c r="G38" t="s">
        <v>3646</v>
      </c>
      <c r="H38" t="s">
        <v>3647</v>
      </c>
    </row>
    <row r="39" spans="1:8" ht="45.6" customHeight="1">
      <c r="A39" s="11" t="s">
        <v>685</v>
      </c>
      <c r="B39" s="11" t="s">
        <v>3562</v>
      </c>
      <c r="C39" s="11" t="s">
        <v>3569</v>
      </c>
      <c r="D39" s="11" t="s">
        <v>3582</v>
      </c>
      <c r="E39" s="11" t="s">
        <v>3565</v>
      </c>
      <c r="F39" s="11" t="s">
        <v>3566</v>
      </c>
      <c r="G39" t="s">
        <v>3648</v>
      </c>
      <c r="H39" t="s">
        <v>3649</v>
      </c>
    </row>
    <row r="40" spans="1:8" ht="45.6" customHeight="1">
      <c r="A40" s="11" t="s">
        <v>694</v>
      </c>
      <c r="B40" s="11" t="s">
        <v>3562</v>
      </c>
      <c r="C40" s="11" t="s">
        <v>3569</v>
      </c>
      <c r="D40" s="11" t="s">
        <v>3650</v>
      </c>
      <c r="E40" s="11" t="s">
        <v>3565</v>
      </c>
      <c r="F40" s="11" t="s">
        <v>3566</v>
      </c>
      <c r="G40" t="s">
        <v>3651</v>
      </c>
      <c r="H40" t="s">
        <v>3652</v>
      </c>
    </row>
    <row r="41" spans="1:8" ht="45.6" customHeight="1">
      <c r="A41" s="11" t="s">
        <v>704</v>
      </c>
      <c r="B41" s="11" t="s">
        <v>3562</v>
      </c>
      <c r="C41" s="11" t="s">
        <v>3653</v>
      </c>
      <c r="D41" s="11" t="s">
        <v>3654</v>
      </c>
      <c r="E41" s="11" t="s">
        <v>3565</v>
      </c>
      <c r="F41" s="11" t="s">
        <v>3566</v>
      </c>
      <c r="G41" t="s">
        <v>3655</v>
      </c>
      <c r="H41" t="s">
        <v>3656</v>
      </c>
    </row>
    <row r="42" spans="1:8" ht="45.6" customHeight="1">
      <c r="A42" s="11" t="s">
        <v>714</v>
      </c>
      <c r="B42" s="11" t="s">
        <v>3562</v>
      </c>
      <c r="C42" s="11" t="s">
        <v>3657</v>
      </c>
      <c r="D42" s="11" t="s">
        <v>3658</v>
      </c>
      <c r="E42" s="11" t="s">
        <v>3565</v>
      </c>
      <c r="F42" s="11" t="s">
        <v>3566</v>
      </c>
      <c r="G42" t="s">
        <v>3659</v>
      </c>
      <c r="H42" t="s">
        <v>3660</v>
      </c>
    </row>
    <row r="43" spans="1:8" ht="45.6" customHeight="1">
      <c r="A43" s="11" t="s">
        <v>724</v>
      </c>
      <c r="B43" s="11" t="s">
        <v>3562</v>
      </c>
      <c r="C43" s="11" t="s">
        <v>3661</v>
      </c>
      <c r="D43" s="11" t="s">
        <v>3662</v>
      </c>
      <c r="E43" s="11" t="s">
        <v>3565</v>
      </c>
      <c r="F43" s="11" t="s">
        <v>3566</v>
      </c>
      <c r="G43" t="s">
        <v>3663</v>
      </c>
      <c r="H43" t="s">
        <v>3664</v>
      </c>
    </row>
    <row r="44" spans="1:8" ht="45.6" customHeight="1">
      <c r="A44" s="11" t="s">
        <v>734</v>
      </c>
      <c r="B44" s="11" t="s">
        <v>3562</v>
      </c>
      <c r="C44" s="11" t="s">
        <v>3569</v>
      </c>
      <c r="D44" s="11" t="s">
        <v>3665</v>
      </c>
      <c r="E44" s="11" t="s">
        <v>3565</v>
      </c>
      <c r="F44" s="11" t="s">
        <v>3566</v>
      </c>
      <c r="G44" t="s">
        <v>3666</v>
      </c>
      <c r="H44" t="s">
        <v>3667</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3668</v>
      </c>
      <c r="B1" s="67"/>
      <c r="C1" s="67"/>
      <c r="D1" s="67"/>
      <c r="E1" s="67"/>
      <c r="F1" s="67"/>
      <c r="G1" s="67"/>
      <c r="H1" s="67"/>
    </row>
    <row r="2" spans="1:8" ht="36" customHeight="1">
      <c r="A2" s="97" t="s">
        <v>3669</v>
      </c>
      <c r="B2" s="67"/>
      <c r="C2" s="67"/>
      <c r="D2" s="67"/>
      <c r="E2" s="67"/>
      <c r="F2" s="67"/>
      <c r="G2" s="67"/>
      <c r="H2" s="67"/>
    </row>
    <row r="3" spans="1:8" ht="15" customHeight="1">
      <c r="A3" s="29"/>
      <c r="B3" s="29"/>
      <c r="C3" s="29"/>
      <c r="D3" s="29"/>
      <c r="E3" s="29"/>
      <c r="F3" s="29"/>
      <c r="G3" s="29"/>
      <c r="H3" s="29"/>
    </row>
    <row r="4" spans="1:8" ht="15" customHeight="1">
      <c r="A4" s="96" t="s">
        <v>745</v>
      </c>
      <c r="B4" s="67"/>
      <c r="C4" s="67"/>
      <c r="D4" s="67"/>
      <c r="E4" s="67"/>
      <c r="F4" s="67"/>
      <c r="G4" s="67"/>
      <c r="H4" s="67"/>
    </row>
    <row r="5" spans="1:8" ht="118.8" customHeight="1">
      <c r="A5" s="36" t="s">
        <v>3670</v>
      </c>
      <c r="B5" s="37" t="s">
        <v>3671</v>
      </c>
      <c r="C5" s="37" t="s">
        <v>3672</v>
      </c>
      <c r="D5" s="37" t="s">
        <v>3673</v>
      </c>
      <c r="E5" s="37" t="s">
        <v>3674</v>
      </c>
      <c r="F5" s="37" t="s">
        <v>3675</v>
      </c>
      <c r="G5" s="37" t="s">
        <v>3676</v>
      </c>
      <c r="H5" s="38" t="s">
        <v>3677</v>
      </c>
    </row>
    <row r="6" spans="1:8" ht="105.6" customHeight="1">
      <c r="A6" s="39" t="s">
        <v>3678</v>
      </c>
      <c r="B6" s="40" t="s">
        <v>3679</v>
      </c>
      <c r="C6" s="40" t="s">
        <v>3680</v>
      </c>
      <c r="D6" s="40" t="s">
        <v>3681</v>
      </c>
      <c r="E6" s="40" t="s">
        <v>3682</v>
      </c>
      <c r="F6" s="40" t="s">
        <v>3683</v>
      </c>
      <c r="G6" s="40" t="s">
        <v>3684</v>
      </c>
      <c r="H6" s="41" t="s">
        <v>3685</v>
      </c>
    </row>
    <row r="7" spans="1:8" ht="132" customHeight="1">
      <c r="A7" s="39" t="s">
        <v>3368</v>
      </c>
      <c r="B7" s="40" t="s">
        <v>3686</v>
      </c>
      <c r="C7" s="40" t="s">
        <v>764</v>
      </c>
      <c r="D7" s="40" t="s">
        <v>3687</v>
      </c>
      <c r="E7" s="40" t="s">
        <v>34</v>
      </c>
      <c r="F7" s="40" t="s">
        <v>3688</v>
      </c>
      <c r="G7" s="40" t="s">
        <v>3689</v>
      </c>
      <c r="H7" s="41" t="s">
        <v>3690</v>
      </c>
    </row>
    <row r="8" spans="1:8" ht="118.8" customHeight="1">
      <c r="A8" s="39" t="s">
        <v>3691</v>
      </c>
      <c r="B8" s="40" t="s">
        <v>3692</v>
      </c>
      <c r="C8" s="40" t="s">
        <v>3693</v>
      </c>
      <c r="D8" s="40" t="s">
        <v>3694</v>
      </c>
      <c r="E8" s="40" t="s">
        <v>3695</v>
      </c>
      <c r="F8" s="40" t="s">
        <v>3696</v>
      </c>
      <c r="G8" s="40" t="s">
        <v>3697</v>
      </c>
      <c r="H8" s="41" t="s">
        <v>3698</v>
      </c>
    </row>
    <row r="9" spans="1:8" ht="118.8" customHeight="1">
      <c r="A9" s="39" t="s">
        <v>3352</v>
      </c>
      <c r="B9" s="40" t="s">
        <v>3699</v>
      </c>
      <c r="C9" s="40" t="s">
        <v>3700</v>
      </c>
      <c r="D9" s="40" t="s">
        <v>3701</v>
      </c>
      <c r="E9" s="40" t="s">
        <v>3702</v>
      </c>
      <c r="F9" s="40" t="s">
        <v>3703</v>
      </c>
      <c r="G9" s="40" t="s">
        <v>3704</v>
      </c>
      <c r="H9" s="41" t="s">
        <v>3705</v>
      </c>
    </row>
    <row r="10" spans="1:8" ht="132" customHeight="1">
      <c r="A10" s="42" t="s">
        <v>3361</v>
      </c>
      <c r="B10" s="43" t="s">
        <v>3706</v>
      </c>
      <c r="C10" s="43" t="s">
        <v>3707</v>
      </c>
      <c r="D10" s="43" t="s">
        <v>3708</v>
      </c>
      <c r="E10" s="43" t="s">
        <v>424</v>
      </c>
      <c r="F10" s="43" t="s">
        <v>3709</v>
      </c>
      <c r="G10" s="43" t="s">
        <v>3710</v>
      </c>
      <c r="H10" s="44" t="s">
        <v>3711</v>
      </c>
    </row>
    <row r="11" spans="1:8" ht="15" customHeight="1">
      <c r="A11" s="29"/>
      <c r="B11" s="29"/>
      <c r="C11" s="29"/>
      <c r="D11" s="29"/>
      <c r="E11" s="29"/>
      <c r="F11" s="29"/>
      <c r="G11" s="29"/>
      <c r="H11" s="29"/>
    </row>
    <row r="12" spans="1:8" ht="39.6" customHeight="1">
      <c r="A12" s="29" t="s">
        <v>3</v>
      </c>
      <c r="B12" s="29" t="s">
        <v>3712</v>
      </c>
      <c r="C12" s="29" t="s">
        <v>3713</v>
      </c>
      <c r="D12" s="29" t="s">
        <v>3714</v>
      </c>
      <c r="E12" s="29" t="s">
        <v>3715</v>
      </c>
      <c r="F12" s="29" t="s">
        <v>3716</v>
      </c>
      <c r="G12" s="29" t="s">
        <v>3717</v>
      </c>
      <c r="H12" s="29" t="s">
        <v>3718</v>
      </c>
    </row>
    <row r="13" spans="1:8" ht="145.19999999999999" customHeight="1">
      <c r="A13" s="29" t="s">
        <v>41</v>
      </c>
      <c r="B13" s="29" t="s">
        <v>3719</v>
      </c>
      <c r="C13" s="29" t="s">
        <v>3720</v>
      </c>
      <c r="D13" s="29" t="s">
        <v>3721</v>
      </c>
      <c r="E13" s="29" t="s">
        <v>3722</v>
      </c>
      <c r="F13" s="29" t="s">
        <v>3723</v>
      </c>
      <c r="G13" s="29" t="s">
        <v>994</v>
      </c>
      <c r="H13" s="29" t="str">
        <f>IF(COUNTIFS('02 Master Plan'!$B$6:$B$120,A13,'02 Master Plan'!$D$6:$D$120,"MUST",'02 Master Plan'!$S$6:$S$120,"&lt;&gt;Done")=0,"Ready to teach","In progress")</f>
        <v>Ready to teach</v>
      </c>
    </row>
    <row r="14" spans="1:8" ht="145.19999999999999" customHeight="1">
      <c r="A14" s="29" t="s">
        <v>107</v>
      </c>
      <c r="B14" s="29" t="s">
        <v>3724</v>
      </c>
      <c r="C14" s="29" t="s">
        <v>3725</v>
      </c>
      <c r="D14" s="29" t="s">
        <v>3726</v>
      </c>
      <c r="E14" s="29" t="s">
        <v>3727</v>
      </c>
      <c r="F14" s="29" t="s">
        <v>3728</v>
      </c>
      <c r="G14" s="29" t="s">
        <v>1139</v>
      </c>
      <c r="H14" s="29" t="str">
        <f>IF(COUNTIFS('02 Master Plan'!$B$6:$B$120,A14,'02 Master Plan'!$D$6:$D$120,"MUST",'02 Master Plan'!$S$6:$S$120,"&lt;&gt;Done")=0,"Ready to teach","In progress")</f>
        <v>Ready to teach</v>
      </c>
    </row>
    <row r="15" spans="1:8" ht="118.8" customHeight="1">
      <c r="A15" s="29" t="s">
        <v>161</v>
      </c>
      <c r="B15" s="29" t="s">
        <v>3729</v>
      </c>
      <c r="C15" s="29" t="s">
        <v>3730</v>
      </c>
      <c r="D15" s="29" t="s">
        <v>3731</v>
      </c>
      <c r="E15" s="29" t="s">
        <v>3732</v>
      </c>
      <c r="F15" s="29" t="s">
        <v>3733</v>
      </c>
      <c r="G15" s="29" t="s">
        <v>1281</v>
      </c>
      <c r="H15" s="29" t="str">
        <f>IF(COUNTIFS('02 Master Plan'!$B$6:$B$120,A15,'02 Master Plan'!$D$6:$D$120,"MUST",'02 Master Plan'!$S$6:$S$120,"&lt;&gt;Done")=0,"Ready to teach","In progress")</f>
        <v>Ready to teach</v>
      </c>
    </row>
    <row r="16" spans="1:8" ht="118.8" customHeight="1">
      <c r="A16" s="29" t="s">
        <v>202</v>
      </c>
      <c r="B16" s="29" t="s">
        <v>3734</v>
      </c>
      <c r="C16" s="29" t="s">
        <v>3735</v>
      </c>
      <c r="D16" s="29" t="s">
        <v>3736</v>
      </c>
      <c r="E16" s="29" t="s">
        <v>3737</v>
      </c>
      <c r="F16" s="29" t="s">
        <v>3738</v>
      </c>
      <c r="G16" s="29" t="s">
        <v>1420</v>
      </c>
      <c r="H16" s="29" t="str">
        <f>IF(COUNTIFS('02 Master Plan'!$B$6:$B$120,A16,'02 Master Plan'!$D$6:$D$120,"MUST",'02 Master Plan'!$S$6:$S$120,"&lt;&gt;Done")=0,"Ready to teach","In progress")</f>
        <v>Ready to teach</v>
      </c>
    </row>
    <row r="17" spans="1:8" ht="118.8" customHeight="1">
      <c r="A17" s="29" t="s">
        <v>243</v>
      </c>
      <c r="B17" s="29" t="s">
        <v>3739</v>
      </c>
      <c r="C17" s="29" t="s">
        <v>3740</v>
      </c>
      <c r="D17" s="29" t="s">
        <v>3741</v>
      </c>
      <c r="E17" s="29" t="s">
        <v>3742</v>
      </c>
      <c r="F17" s="29" t="s">
        <v>3743</v>
      </c>
      <c r="G17" s="29" t="s">
        <v>1575</v>
      </c>
      <c r="H17" s="29" t="str">
        <f>IF(COUNTIFS('02 Master Plan'!$B$6:$B$120,A17,'02 Master Plan'!$D$6:$D$120,"MUST",'02 Master Plan'!$S$6:$S$120,"&lt;&gt;Done")=0,"Ready to teach","In progress")</f>
        <v>Ready to teach</v>
      </c>
    </row>
    <row r="18" spans="1:8" ht="132" customHeight="1">
      <c r="A18" s="29" t="s">
        <v>295</v>
      </c>
      <c r="B18" s="29" t="s">
        <v>3744</v>
      </c>
      <c r="C18" s="29" t="s">
        <v>3745</v>
      </c>
      <c r="D18" s="29" t="s">
        <v>3746</v>
      </c>
      <c r="E18" s="29" t="s">
        <v>3747</v>
      </c>
      <c r="F18" s="29" t="s">
        <v>3748</v>
      </c>
      <c r="G18" s="29" t="s">
        <v>1729</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3749</v>
      </c>
      <c r="B20" s="67"/>
      <c r="C20" s="67"/>
      <c r="D20" s="67"/>
      <c r="E20" s="67"/>
      <c r="F20" s="67"/>
      <c r="G20" s="67"/>
      <c r="H20" s="67"/>
    </row>
    <row r="21" spans="1:8" ht="118.8" customHeight="1">
      <c r="A21" s="45" t="s">
        <v>3750</v>
      </c>
      <c r="B21" s="46" t="s">
        <v>3751</v>
      </c>
      <c r="C21" s="29"/>
      <c r="D21" s="29"/>
      <c r="E21" s="29"/>
      <c r="F21" s="29"/>
      <c r="G21" s="29"/>
      <c r="H21" s="29"/>
    </row>
    <row r="22" spans="1:8" ht="132" customHeight="1">
      <c r="A22" s="47" t="s">
        <v>2730</v>
      </c>
      <c r="B22" s="48" t="s">
        <v>3752</v>
      </c>
      <c r="C22" s="29"/>
      <c r="D22" s="29"/>
      <c r="E22" s="29"/>
      <c r="F22" s="29"/>
      <c r="G22" s="29"/>
      <c r="H22" s="29"/>
    </row>
    <row r="23" spans="1:8" ht="132" customHeight="1">
      <c r="A23" s="47" t="s">
        <v>3753</v>
      </c>
      <c r="B23" s="48" t="s">
        <v>3754</v>
      </c>
      <c r="C23" s="29"/>
      <c r="D23" s="29"/>
      <c r="E23" s="29"/>
      <c r="F23" s="29"/>
      <c r="G23" s="29"/>
      <c r="H23" s="29"/>
    </row>
    <row r="24" spans="1:8" ht="132" customHeight="1">
      <c r="A24" s="47" t="s">
        <v>2696</v>
      </c>
      <c r="B24" s="48" t="s">
        <v>3755</v>
      </c>
      <c r="C24" s="29"/>
      <c r="D24" s="29"/>
      <c r="E24" s="29"/>
      <c r="F24" s="29"/>
      <c r="G24" s="29"/>
      <c r="H24" s="29"/>
    </row>
    <row r="25" spans="1:8" ht="132" customHeight="1">
      <c r="A25" s="47" t="s">
        <v>3756</v>
      </c>
      <c r="B25" s="48" t="s">
        <v>3757</v>
      </c>
      <c r="C25" s="29"/>
      <c r="D25" s="29"/>
      <c r="E25" s="29"/>
      <c r="F25" s="29"/>
      <c r="G25" s="29"/>
      <c r="H25" s="29"/>
    </row>
    <row r="26" spans="1:8" ht="132" customHeight="1">
      <c r="A26" s="49" t="s">
        <v>3758</v>
      </c>
      <c r="B26" s="50" t="s">
        <v>3759</v>
      </c>
      <c r="C26" s="29"/>
      <c r="D26" s="29"/>
      <c r="E26" s="29"/>
      <c r="F26" s="29"/>
      <c r="G26" s="29"/>
      <c r="H26" s="29"/>
    </row>
    <row r="28" spans="1:8" ht="132" customHeight="1">
      <c r="A28" s="29" t="s">
        <v>3</v>
      </c>
      <c r="B28" s="29" t="s">
        <v>3712</v>
      </c>
      <c r="C28" s="29" t="s">
        <v>3713</v>
      </c>
      <c r="D28" s="29" t="s">
        <v>3714</v>
      </c>
      <c r="E28" s="29" t="s">
        <v>3715</v>
      </c>
      <c r="F28" s="29" t="s">
        <v>3716</v>
      </c>
      <c r="G28" s="29" t="s">
        <v>3717</v>
      </c>
      <c r="H28" s="29" t="s">
        <v>3718</v>
      </c>
    </row>
    <row r="29" spans="1:8" ht="132" customHeight="1">
      <c r="A29" s="29" t="s">
        <v>438</v>
      </c>
      <c r="B29" s="29" t="s">
        <v>3760</v>
      </c>
      <c r="C29" s="29" t="s">
        <v>3761</v>
      </c>
      <c r="D29" s="29" t="s">
        <v>3762</v>
      </c>
      <c r="E29" s="29" t="s">
        <v>3763</v>
      </c>
      <c r="F29" s="29" t="s">
        <v>3764</v>
      </c>
      <c r="G29" s="29" t="s">
        <v>488</v>
      </c>
      <c r="H29" s="29" t="str">
        <f>IF(COUNTIFS('02 Master Plan'!$B$6:$B$120,A29,'02 Master Plan'!$D$6:$D$120,"MUST",'02 Master Plan'!$S$6:$S$120,"&lt;&gt;Done")=0,"Ready to teach","In progress")</f>
        <v>In progress</v>
      </c>
    </row>
    <row r="30" spans="1:8" ht="132" customHeight="1">
      <c r="A30" s="29" t="s">
        <v>499</v>
      </c>
      <c r="B30" s="29" t="s">
        <v>3765</v>
      </c>
      <c r="C30" s="29" t="s">
        <v>3766</v>
      </c>
      <c r="D30" s="29" t="s">
        <v>3767</v>
      </c>
      <c r="E30" s="29" t="s">
        <v>3768</v>
      </c>
      <c r="F30" s="29" t="s">
        <v>3769</v>
      </c>
      <c r="G30" s="29" t="s">
        <v>538</v>
      </c>
      <c r="H30" s="29" t="str">
        <f>IF(COUNTIFS('02 Master Plan'!$B$6:$B$120,A30,'02 Master Plan'!$D$6:$D$120,"MUST",'02 Master Plan'!$S$6:$S$120,"&lt;&gt;Done")=0,"Ready to teach","In progress")</f>
        <v>In progress</v>
      </c>
    </row>
    <row r="31" spans="1:8" ht="132" customHeight="1">
      <c r="A31" s="29" t="s">
        <v>548</v>
      </c>
      <c r="B31" s="29" t="s">
        <v>3770</v>
      </c>
      <c r="C31" s="29" t="s">
        <v>3771</v>
      </c>
      <c r="D31" s="29" t="s">
        <v>3772</v>
      </c>
      <c r="E31" s="29" t="s">
        <v>3773</v>
      </c>
      <c r="F31" s="29" t="s">
        <v>3774</v>
      </c>
      <c r="G31" s="29" t="s">
        <v>587</v>
      </c>
      <c r="H31" s="29" t="str">
        <f>IF(COUNTIFS('02 Master Plan'!$B$6:$B$120,A31,'02 Master Plan'!$D$6:$D$120,"MUST",'02 Master Plan'!$S$6:$S$120,"&lt;&gt;Done")=0,"Ready to teach","In progress")</f>
        <v>In progress</v>
      </c>
    </row>
    <row r="32" spans="1:8" ht="132" customHeight="1">
      <c r="A32" s="29" t="s">
        <v>597</v>
      </c>
      <c r="B32" s="29" t="s">
        <v>3775</v>
      </c>
      <c r="C32" s="29" t="s">
        <v>3776</v>
      </c>
      <c r="D32" s="29" t="s">
        <v>3777</v>
      </c>
      <c r="E32" s="29" t="s">
        <v>3778</v>
      </c>
      <c r="F32" s="29" t="s">
        <v>3779</v>
      </c>
      <c r="G32" s="29" t="s">
        <v>636</v>
      </c>
      <c r="H32" s="29" t="str">
        <f>IF(COUNTIFS('02 Master Plan'!$B$6:$B$120,A32,'02 Master Plan'!$D$6:$D$120,"MUST",'02 Master Plan'!$S$6:$S$120,"&lt;&gt;Done")=0,"Ready to teach","In progress")</f>
        <v>In progress</v>
      </c>
    </row>
    <row r="33" spans="1:10" ht="132" customHeight="1">
      <c r="A33" s="29" t="s">
        <v>646</v>
      </c>
      <c r="B33" s="29" t="s">
        <v>3780</v>
      </c>
      <c r="C33" s="29" t="s">
        <v>3781</v>
      </c>
      <c r="D33" s="29" t="s">
        <v>3782</v>
      </c>
      <c r="E33" s="29" t="s">
        <v>3783</v>
      </c>
      <c r="F33" s="29" t="s">
        <v>3784</v>
      </c>
      <c r="G33" s="29" t="s">
        <v>685</v>
      </c>
      <c r="H33" s="29" t="str">
        <f>IF(COUNTIFS('02 Master Plan'!$B$6:$B$120,A33,'02 Master Plan'!$D$6:$D$120,"MUST",'02 Master Plan'!$S$6:$S$120,"&lt;&gt;Done")=0,"Ready to teach","In progress")</f>
        <v>In progress</v>
      </c>
    </row>
    <row r="34" spans="1:10" ht="132" customHeight="1">
      <c r="A34" s="29" t="s">
        <v>695</v>
      </c>
      <c r="B34" s="29" t="s">
        <v>3785</v>
      </c>
      <c r="C34" s="29" t="s">
        <v>3786</v>
      </c>
      <c r="D34" s="29" t="s">
        <v>3787</v>
      </c>
      <c r="E34" s="29" t="s">
        <v>3788</v>
      </c>
      <c r="F34" s="29" t="s">
        <v>3789</v>
      </c>
      <c r="G34" s="29" t="s">
        <v>734</v>
      </c>
      <c r="H34" s="29" t="str">
        <f>IF(COUNTIFS('02 Master Plan'!$B$6:$B$120,A34,'02 Master Plan'!$D$6:$D$120,"MUST",'02 Master Plan'!$S$6:$S$120,"&lt;&gt;Done")=0,"Ready to teach","In progress")</f>
        <v>In progress</v>
      </c>
    </row>
    <row r="36" spans="1:10" ht="132" customHeight="1">
      <c r="A36" s="29" t="s">
        <v>3554</v>
      </c>
      <c r="B36" s="29" t="s">
        <v>3790</v>
      </c>
      <c r="C36" s="29" t="s">
        <v>3791</v>
      </c>
      <c r="D36" s="29" t="s">
        <v>3792</v>
      </c>
      <c r="E36" s="29" t="s">
        <v>3793</v>
      </c>
      <c r="F36" s="29" t="s">
        <v>3794</v>
      </c>
      <c r="G36" s="29" t="s">
        <v>3795</v>
      </c>
      <c r="H36" s="29" t="s">
        <v>3796</v>
      </c>
      <c r="I36" t="s">
        <v>3797</v>
      </c>
      <c r="J36" t="s">
        <v>3798</v>
      </c>
    </row>
    <row r="37" spans="1:10" ht="132" customHeight="1">
      <c r="A37" s="29" t="s">
        <v>437</v>
      </c>
      <c r="B37" s="29" t="s">
        <v>440</v>
      </c>
      <c r="C37" s="29" t="s">
        <v>1739</v>
      </c>
      <c r="D37" s="29" t="s">
        <v>3564</v>
      </c>
      <c r="E37" s="29" t="s">
        <v>3799</v>
      </c>
      <c r="F37" s="29" t="s">
        <v>3800</v>
      </c>
      <c r="G37" s="29" t="s">
        <v>3801</v>
      </c>
      <c r="H37" s="29" t="s">
        <v>1746</v>
      </c>
      <c r="I37" t="s">
        <v>3802</v>
      </c>
      <c r="J37" t="s">
        <v>3803</v>
      </c>
    </row>
    <row r="38" spans="1:10" ht="132" customHeight="1">
      <c r="A38" s="29" t="s">
        <v>450</v>
      </c>
      <c r="B38" s="29" t="s">
        <v>452</v>
      </c>
      <c r="C38" s="29" t="s">
        <v>1749</v>
      </c>
      <c r="D38" s="29" t="s">
        <v>3570</v>
      </c>
      <c r="E38" s="29" t="s">
        <v>3799</v>
      </c>
      <c r="F38" s="29" t="s">
        <v>3800</v>
      </c>
      <c r="G38" s="29" t="s">
        <v>3801</v>
      </c>
      <c r="H38" s="29" t="s">
        <v>1753</v>
      </c>
      <c r="I38" t="s">
        <v>3802</v>
      </c>
      <c r="J38" t="s">
        <v>3803</v>
      </c>
    </row>
    <row r="39" spans="1:10" ht="132" customHeight="1">
      <c r="A39" s="29" t="s">
        <v>458</v>
      </c>
      <c r="B39" s="29" t="s">
        <v>460</v>
      </c>
      <c r="C39" s="29" t="s">
        <v>1755</v>
      </c>
      <c r="D39" s="29" t="s">
        <v>3573</v>
      </c>
      <c r="E39" s="29" t="s">
        <v>3799</v>
      </c>
      <c r="F39" s="29" t="s">
        <v>3800</v>
      </c>
      <c r="G39" s="29" t="s">
        <v>3801</v>
      </c>
      <c r="H39" s="29" t="s">
        <v>1759</v>
      </c>
      <c r="I39" t="s">
        <v>3802</v>
      </c>
      <c r="J39" t="s">
        <v>3803</v>
      </c>
    </row>
    <row r="40" spans="1:10" ht="132" customHeight="1">
      <c r="A40" s="29" t="s">
        <v>468</v>
      </c>
      <c r="B40" s="29" t="s">
        <v>470</v>
      </c>
      <c r="C40" s="29" t="s">
        <v>1761</v>
      </c>
      <c r="D40" s="29" t="s">
        <v>3576</v>
      </c>
      <c r="E40" s="29" t="s">
        <v>3799</v>
      </c>
      <c r="F40" s="29" t="s">
        <v>3800</v>
      </c>
      <c r="G40" s="29" t="s">
        <v>3801</v>
      </c>
      <c r="H40" s="29" t="s">
        <v>1765</v>
      </c>
      <c r="I40" t="s">
        <v>3802</v>
      </c>
      <c r="J40" t="s">
        <v>3803</v>
      </c>
    </row>
    <row r="41" spans="1:10" ht="132" customHeight="1">
      <c r="A41" s="29" t="s">
        <v>478</v>
      </c>
      <c r="B41" s="29" t="s">
        <v>480</v>
      </c>
      <c r="C41" s="29" t="s">
        <v>1767</v>
      </c>
      <c r="D41" s="29" t="s">
        <v>3579</v>
      </c>
      <c r="E41" s="29" t="s">
        <v>3799</v>
      </c>
      <c r="F41" s="29" t="s">
        <v>3800</v>
      </c>
      <c r="G41" s="29" t="s">
        <v>3801</v>
      </c>
      <c r="H41" s="29" t="s">
        <v>1771</v>
      </c>
      <c r="I41" t="s">
        <v>3802</v>
      </c>
      <c r="J41" t="s">
        <v>3803</v>
      </c>
    </row>
    <row r="42" spans="1:10" ht="132" customHeight="1">
      <c r="A42" s="29" t="s">
        <v>488</v>
      </c>
      <c r="B42" s="29" t="s">
        <v>490</v>
      </c>
      <c r="C42" s="29" t="s">
        <v>1773</v>
      </c>
      <c r="D42" s="29" t="s">
        <v>3582</v>
      </c>
      <c r="E42" s="29" t="s">
        <v>3799</v>
      </c>
      <c r="F42" s="29" t="s">
        <v>3800</v>
      </c>
      <c r="G42" s="29" t="s">
        <v>3801</v>
      </c>
      <c r="H42" s="29" t="s">
        <v>1776</v>
      </c>
      <c r="I42" t="s">
        <v>3802</v>
      </c>
      <c r="J42" t="s">
        <v>3803</v>
      </c>
    </row>
    <row r="43" spans="1:10" ht="132" customHeight="1">
      <c r="A43" s="29" t="s">
        <v>498</v>
      </c>
      <c r="B43" s="29" t="s">
        <v>501</v>
      </c>
      <c r="C43" s="29" t="s">
        <v>1778</v>
      </c>
      <c r="D43" s="29" t="s">
        <v>3585</v>
      </c>
      <c r="E43" s="29" t="s">
        <v>3799</v>
      </c>
      <c r="F43" s="29" t="s">
        <v>3800</v>
      </c>
      <c r="G43" s="29" t="s">
        <v>3801</v>
      </c>
      <c r="H43" s="29" t="s">
        <v>1782</v>
      </c>
      <c r="I43" t="s">
        <v>3802</v>
      </c>
      <c r="J43" t="s">
        <v>3803</v>
      </c>
    </row>
    <row r="44" spans="1:10" ht="132" customHeight="1">
      <c r="A44" s="29" t="s">
        <v>508</v>
      </c>
      <c r="B44" s="29" t="s">
        <v>510</v>
      </c>
      <c r="C44" s="29" t="s">
        <v>1784</v>
      </c>
      <c r="D44" s="29" t="s">
        <v>3589</v>
      </c>
      <c r="E44" s="29" t="s">
        <v>3799</v>
      </c>
      <c r="F44" s="29" t="s">
        <v>3800</v>
      </c>
      <c r="G44" s="29" t="s">
        <v>3801</v>
      </c>
      <c r="H44" s="29" t="s">
        <v>1788</v>
      </c>
      <c r="I44" t="s">
        <v>3802</v>
      </c>
      <c r="J44" t="s">
        <v>3803</v>
      </c>
    </row>
    <row r="45" spans="1:10" ht="132" customHeight="1">
      <c r="A45" s="29" t="s">
        <v>518</v>
      </c>
      <c r="B45" s="29" t="s">
        <v>520</v>
      </c>
      <c r="C45" s="29" t="s">
        <v>1790</v>
      </c>
      <c r="D45" s="29" t="s">
        <v>3592</v>
      </c>
      <c r="E45" s="29" t="s">
        <v>3799</v>
      </c>
      <c r="F45" s="29" t="s">
        <v>3800</v>
      </c>
      <c r="G45" s="29" t="s">
        <v>3801</v>
      </c>
      <c r="H45" s="29" t="s">
        <v>1794</v>
      </c>
      <c r="I45" t="s">
        <v>3802</v>
      </c>
      <c r="J45" t="s">
        <v>3803</v>
      </c>
    </row>
    <row r="46" spans="1:10" ht="132" customHeight="1">
      <c r="A46" s="29" t="s">
        <v>528</v>
      </c>
      <c r="B46" s="29" t="s">
        <v>530</v>
      </c>
      <c r="C46" s="29" t="s">
        <v>1796</v>
      </c>
      <c r="D46" s="29" t="s">
        <v>3596</v>
      </c>
      <c r="E46" s="29" t="s">
        <v>3799</v>
      </c>
      <c r="F46" s="29" t="s">
        <v>3800</v>
      </c>
      <c r="G46" s="29" t="s">
        <v>3801</v>
      </c>
      <c r="H46" s="29" t="s">
        <v>1800</v>
      </c>
      <c r="I46" t="s">
        <v>3802</v>
      </c>
      <c r="J46" t="s">
        <v>3803</v>
      </c>
    </row>
    <row r="47" spans="1:10" ht="132" customHeight="1">
      <c r="A47" s="29" t="s">
        <v>538</v>
      </c>
      <c r="B47" s="29" t="s">
        <v>539</v>
      </c>
      <c r="C47" s="29" t="s">
        <v>1802</v>
      </c>
      <c r="D47" s="29" t="s">
        <v>3582</v>
      </c>
      <c r="E47" s="29" t="s">
        <v>3799</v>
      </c>
      <c r="F47" s="29" t="s">
        <v>3800</v>
      </c>
      <c r="G47" s="29" t="s">
        <v>3801</v>
      </c>
      <c r="H47" s="29" t="s">
        <v>1776</v>
      </c>
      <c r="I47" t="s">
        <v>3802</v>
      </c>
      <c r="J47" t="s">
        <v>3803</v>
      </c>
    </row>
    <row r="48" spans="1:10" ht="132" customHeight="1">
      <c r="A48" s="29" t="s">
        <v>547</v>
      </c>
      <c r="B48" s="29" t="s">
        <v>550</v>
      </c>
      <c r="C48" s="29" t="s">
        <v>1806</v>
      </c>
      <c r="D48" s="29" t="s">
        <v>3601</v>
      </c>
      <c r="E48" s="29" t="s">
        <v>3799</v>
      </c>
      <c r="F48" s="29" t="s">
        <v>3800</v>
      </c>
      <c r="G48" s="29" t="s">
        <v>3801</v>
      </c>
      <c r="H48" s="29" t="s">
        <v>1810</v>
      </c>
      <c r="I48" t="s">
        <v>3802</v>
      </c>
      <c r="J48" t="s">
        <v>3803</v>
      </c>
    </row>
    <row r="49" spans="1:10" ht="132" customHeight="1">
      <c r="A49" s="29" t="s">
        <v>557</v>
      </c>
      <c r="B49" s="29" t="s">
        <v>559</v>
      </c>
      <c r="C49" s="29" t="s">
        <v>1812</v>
      </c>
      <c r="D49" s="29" t="s">
        <v>3604</v>
      </c>
      <c r="E49" s="29" t="s">
        <v>3799</v>
      </c>
      <c r="F49" s="29" t="s">
        <v>3800</v>
      </c>
      <c r="G49" s="29" t="s">
        <v>3801</v>
      </c>
      <c r="H49" s="29" t="s">
        <v>1816</v>
      </c>
      <c r="I49" t="s">
        <v>3802</v>
      </c>
      <c r="J49" t="s">
        <v>3803</v>
      </c>
    </row>
    <row r="50" spans="1:10" ht="132" customHeight="1">
      <c r="A50" s="29" t="s">
        <v>567</v>
      </c>
      <c r="B50" s="29" t="s">
        <v>569</v>
      </c>
      <c r="C50" s="29" t="s">
        <v>1818</v>
      </c>
      <c r="D50" s="29" t="s">
        <v>3607</v>
      </c>
      <c r="E50" s="29" t="s">
        <v>3799</v>
      </c>
      <c r="F50" s="29" t="s">
        <v>3800</v>
      </c>
      <c r="G50" s="29" t="s">
        <v>3801</v>
      </c>
      <c r="H50" s="29" t="s">
        <v>1822</v>
      </c>
      <c r="I50" t="s">
        <v>3802</v>
      </c>
      <c r="J50" t="s">
        <v>3803</v>
      </c>
    </row>
    <row r="51" spans="1:10" ht="132" customHeight="1">
      <c r="A51" s="29" t="s">
        <v>577</v>
      </c>
      <c r="B51" s="29" t="s">
        <v>579</v>
      </c>
      <c r="C51" s="29" t="s">
        <v>1824</v>
      </c>
      <c r="D51" s="29" t="s">
        <v>3611</v>
      </c>
      <c r="E51" s="29" t="s">
        <v>3799</v>
      </c>
      <c r="F51" s="29" t="s">
        <v>3800</v>
      </c>
      <c r="G51" s="29" t="s">
        <v>3801</v>
      </c>
      <c r="H51" s="29" t="s">
        <v>1828</v>
      </c>
      <c r="I51" t="s">
        <v>3802</v>
      </c>
      <c r="J51" t="s">
        <v>3803</v>
      </c>
    </row>
    <row r="52" spans="1:10" ht="132" customHeight="1">
      <c r="A52" s="29" t="s">
        <v>587</v>
      </c>
      <c r="B52" s="29" t="s">
        <v>588</v>
      </c>
      <c r="C52" s="29" t="s">
        <v>1830</v>
      </c>
      <c r="D52" s="29" t="s">
        <v>3582</v>
      </c>
      <c r="E52" s="29" t="s">
        <v>3799</v>
      </c>
      <c r="F52" s="29" t="s">
        <v>3800</v>
      </c>
      <c r="G52" s="29" t="s">
        <v>3801</v>
      </c>
      <c r="H52" s="29" t="s">
        <v>1776</v>
      </c>
      <c r="I52" t="s">
        <v>3802</v>
      </c>
      <c r="J52" t="s">
        <v>3803</v>
      </c>
    </row>
    <row r="53" spans="1:10" ht="132" customHeight="1">
      <c r="A53" s="29" t="s">
        <v>596</v>
      </c>
      <c r="B53" s="29" t="s">
        <v>599</v>
      </c>
      <c r="C53" s="29" t="s">
        <v>1834</v>
      </c>
      <c r="D53" s="29" t="s">
        <v>3616</v>
      </c>
      <c r="E53" s="29" t="s">
        <v>3799</v>
      </c>
      <c r="F53" s="29" t="s">
        <v>3800</v>
      </c>
      <c r="G53" s="29" t="s">
        <v>3801</v>
      </c>
      <c r="H53" s="29" t="s">
        <v>1838</v>
      </c>
      <c r="I53" t="s">
        <v>3802</v>
      </c>
      <c r="J53" t="s">
        <v>3803</v>
      </c>
    </row>
    <row r="54" spans="1:10" ht="132" customHeight="1">
      <c r="A54" s="29" t="s">
        <v>606</v>
      </c>
      <c r="B54" s="29" t="s">
        <v>608</v>
      </c>
      <c r="C54" s="29" t="s">
        <v>1840</v>
      </c>
      <c r="D54" s="29" t="s">
        <v>3619</v>
      </c>
      <c r="E54" s="29" t="s">
        <v>3799</v>
      </c>
      <c r="F54" s="29" t="s">
        <v>3800</v>
      </c>
      <c r="G54" s="29" t="s">
        <v>3801</v>
      </c>
      <c r="H54" s="29" t="s">
        <v>1844</v>
      </c>
      <c r="I54" t="s">
        <v>3802</v>
      </c>
      <c r="J54" t="s">
        <v>3803</v>
      </c>
    </row>
    <row r="55" spans="1:10" ht="132" customHeight="1">
      <c r="A55" s="29" t="s">
        <v>616</v>
      </c>
      <c r="B55" s="29" t="s">
        <v>618</v>
      </c>
      <c r="C55" s="29" t="s">
        <v>1846</v>
      </c>
      <c r="D55" s="29" t="s">
        <v>3623</v>
      </c>
      <c r="E55" s="29" t="s">
        <v>3799</v>
      </c>
      <c r="F55" s="29" t="s">
        <v>3800</v>
      </c>
      <c r="G55" s="29" t="s">
        <v>3801</v>
      </c>
      <c r="H55" s="29" t="s">
        <v>1850</v>
      </c>
      <c r="I55" t="s">
        <v>3802</v>
      </c>
      <c r="J55" t="s">
        <v>3803</v>
      </c>
    </row>
    <row r="56" spans="1:10" ht="132" customHeight="1">
      <c r="A56" s="29" t="s">
        <v>626</v>
      </c>
      <c r="B56" s="29" t="s">
        <v>628</v>
      </c>
      <c r="C56" s="29" t="s">
        <v>1852</v>
      </c>
      <c r="D56" s="29" t="s">
        <v>3627</v>
      </c>
      <c r="E56" s="29" t="s">
        <v>3799</v>
      </c>
      <c r="F56" s="29" t="s">
        <v>3800</v>
      </c>
      <c r="G56" s="29" t="s">
        <v>3801</v>
      </c>
      <c r="H56" s="29" t="s">
        <v>1856</v>
      </c>
      <c r="I56" t="s">
        <v>3802</v>
      </c>
      <c r="J56" t="s">
        <v>3803</v>
      </c>
    </row>
    <row r="57" spans="1:10" ht="132" customHeight="1">
      <c r="A57" s="29" t="s">
        <v>636</v>
      </c>
      <c r="B57" s="29" t="s">
        <v>637</v>
      </c>
      <c r="C57" s="29" t="s">
        <v>1858</v>
      </c>
      <c r="D57" s="29" t="s">
        <v>3582</v>
      </c>
      <c r="E57" s="29" t="s">
        <v>3799</v>
      </c>
      <c r="F57" s="29" t="s">
        <v>3800</v>
      </c>
      <c r="G57" s="29" t="s">
        <v>3801</v>
      </c>
      <c r="H57" s="29" t="s">
        <v>1776</v>
      </c>
      <c r="I57" t="s">
        <v>3802</v>
      </c>
      <c r="J57" t="s">
        <v>3803</v>
      </c>
    </row>
    <row r="58" spans="1:10" ht="132" customHeight="1">
      <c r="A58" s="29" t="s">
        <v>645</v>
      </c>
      <c r="B58" s="29" t="s">
        <v>648</v>
      </c>
      <c r="C58" s="29" t="s">
        <v>1862</v>
      </c>
      <c r="D58" s="29" t="s">
        <v>3633</v>
      </c>
      <c r="E58" s="29" t="s">
        <v>3799</v>
      </c>
      <c r="F58" s="29" t="s">
        <v>3800</v>
      </c>
      <c r="G58" s="29" t="s">
        <v>3801</v>
      </c>
      <c r="H58" s="29" t="s">
        <v>1866</v>
      </c>
      <c r="I58" t="s">
        <v>3802</v>
      </c>
      <c r="J58" t="s">
        <v>3803</v>
      </c>
    </row>
    <row r="59" spans="1:10" ht="132" customHeight="1">
      <c r="A59" s="29" t="s">
        <v>655</v>
      </c>
      <c r="B59" s="29" t="s">
        <v>657</v>
      </c>
      <c r="C59" s="29" t="s">
        <v>1868</v>
      </c>
      <c r="D59" s="29" t="s">
        <v>3637</v>
      </c>
      <c r="E59" s="29" t="s">
        <v>3799</v>
      </c>
      <c r="F59" s="29" t="s">
        <v>3800</v>
      </c>
      <c r="G59" s="29" t="s">
        <v>3801</v>
      </c>
      <c r="H59" s="29" t="s">
        <v>1872</v>
      </c>
      <c r="I59" t="s">
        <v>3802</v>
      </c>
      <c r="J59" t="s">
        <v>3803</v>
      </c>
    </row>
    <row r="60" spans="1:10" ht="132" customHeight="1">
      <c r="A60" s="29" t="s">
        <v>665</v>
      </c>
      <c r="B60" s="29" t="s">
        <v>667</v>
      </c>
      <c r="C60" s="29" t="s">
        <v>1874</v>
      </c>
      <c r="D60" s="29" t="s">
        <v>3641</v>
      </c>
      <c r="E60" s="29" t="s">
        <v>3799</v>
      </c>
      <c r="F60" s="29" t="s">
        <v>3800</v>
      </c>
      <c r="G60" s="29" t="s">
        <v>3801</v>
      </c>
      <c r="H60" s="29" t="s">
        <v>1878</v>
      </c>
      <c r="I60" t="s">
        <v>3802</v>
      </c>
      <c r="J60" t="s">
        <v>3803</v>
      </c>
    </row>
    <row r="61" spans="1:10" ht="132" customHeight="1">
      <c r="A61" s="29" t="s">
        <v>675</v>
      </c>
      <c r="B61" s="29" t="s">
        <v>677</v>
      </c>
      <c r="C61" s="29" t="s">
        <v>1880</v>
      </c>
      <c r="D61" s="29" t="s">
        <v>3645</v>
      </c>
      <c r="E61" s="29" t="s">
        <v>3799</v>
      </c>
      <c r="F61" s="29" t="s">
        <v>3800</v>
      </c>
      <c r="G61" s="29" t="s">
        <v>3801</v>
      </c>
      <c r="H61" s="29" t="s">
        <v>1884</v>
      </c>
      <c r="I61" t="s">
        <v>3802</v>
      </c>
      <c r="J61" t="s">
        <v>3803</v>
      </c>
    </row>
    <row r="62" spans="1:10" ht="132" customHeight="1">
      <c r="A62" s="29" t="s">
        <v>685</v>
      </c>
      <c r="B62" s="29" t="s">
        <v>686</v>
      </c>
      <c r="C62" s="29" t="s">
        <v>1886</v>
      </c>
      <c r="D62" s="29" t="s">
        <v>3582</v>
      </c>
      <c r="E62" s="29" t="s">
        <v>3799</v>
      </c>
      <c r="F62" s="29" t="s">
        <v>3800</v>
      </c>
      <c r="G62" s="29" t="s">
        <v>3801</v>
      </c>
      <c r="H62" s="29" t="s">
        <v>1776</v>
      </c>
      <c r="I62" t="s">
        <v>3802</v>
      </c>
      <c r="J62" t="s">
        <v>3803</v>
      </c>
    </row>
    <row r="63" spans="1:10" ht="132" customHeight="1">
      <c r="A63" s="29" t="s">
        <v>694</v>
      </c>
      <c r="B63" s="29" t="s">
        <v>697</v>
      </c>
      <c r="C63" s="29" t="s">
        <v>1890</v>
      </c>
      <c r="D63" s="29" t="s">
        <v>3650</v>
      </c>
      <c r="E63" s="29" t="s">
        <v>3799</v>
      </c>
      <c r="F63" s="29" t="s">
        <v>3800</v>
      </c>
      <c r="G63" s="29" t="s">
        <v>3801</v>
      </c>
      <c r="H63" s="29" t="s">
        <v>1894</v>
      </c>
      <c r="I63" t="s">
        <v>3802</v>
      </c>
      <c r="J63" t="s">
        <v>3803</v>
      </c>
    </row>
    <row r="64" spans="1:10" ht="132" customHeight="1">
      <c r="A64" s="29" t="s">
        <v>704</v>
      </c>
      <c r="B64" s="29" t="s">
        <v>706</v>
      </c>
      <c r="C64" s="29" t="s">
        <v>1896</v>
      </c>
      <c r="D64" s="29" t="s">
        <v>3654</v>
      </c>
      <c r="E64" s="29" t="s">
        <v>3799</v>
      </c>
      <c r="F64" s="29" t="s">
        <v>3800</v>
      </c>
      <c r="G64" s="29" t="s">
        <v>3801</v>
      </c>
      <c r="H64" s="29" t="s">
        <v>1900</v>
      </c>
      <c r="I64" t="s">
        <v>3802</v>
      </c>
      <c r="J64" t="s">
        <v>3803</v>
      </c>
    </row>
    <row r="65" spans="1:10" ht="132" customHeight="1">
      <c r="A65" s="29" t="s">
        <v>714</v>
      </c>
      <c r="B65" s="29" t="s">
        <v>716</v>
      </c>
      <c r="C65" s="29" t="s">
        <v>1902</v>
      </c>
      <c r="D65" s="29" t="s">
        <v>3658</v>
      </c>
      <c r="E65" s="29" t="s">
        <v>3799</v>
      </c>
      <c r="F65" s="29" t="s">
        <v>3800</v>
      </c>
      <c r="G65" s="29" t="s">
        <v>3801</v>
      </c>
      <c r="H65" s="29" t="s">
        <v>1906</v>
      </c>
      <c r="I65" t="s">
        <v>3802</v>
      </c>
      <c r="J65" t="s">
        <v>3803</v>
      </c>
    </row>
    <row r="66" spans="1:10" ht="132" customHeight="1">
      <c r="A66" s="29" t="s">
        <v>724</v>
      </c>
      <c r="B66" s="29" t="s">
        <v>726</v>
      </c>
      <c r="C66" s="29" t="s">
        <v>1908</v>
      </c>
      <c r="D66" s="29" t="s">
        <v>3662</v>
      </c>
      <c r="E66" s="29" t="s">
        <v>3799</v>
      </c>
      <c r="F66" s="29" t="s">
        <v>3800</v>
      </c>
      <c r="G66" s="29" t="s">
        <v>3801</v>
      </c>
      <c r="H66" s="29" t="s">
        <v>1912</v>
      </c>
      <c r="I66" t="s">
        <v>3802</v>
      </c>
      <c r="J66" t="s">
        <v>3803</v>
      </c>
    </row>
    <row r="67" spans="1:10" ht="132" customHeight="1">
      <c r="A67" s="29" t="s">
        <v>734</v>
      </c>
      <c r="B67" s="29" t="s">
        <v>735</v>
      </c>
      <c r="C67" s="29" t="s">
        <v>1914</v>
      </c>
      <c r="D67" s="29" t="s">
        <v>3665</v>
      </c>
      <c r="E67" s="29" t="s">
        <v>3799</v>
      </c>
      <c r="F67" s="29" t="s">
        <v>3800</v>
      </c>
      <c r="G67" s="29" t="s">
        <v>3801</v>
      </c>
      <c r="H67" s="29" t="s">
        <v>1776</v>
      </c>
      <c r="I67" t="s">
        <v>3802</v>
      </c>
      <c r="J67" t="s">
        <v>3803</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3804</v>
      </c>
      <c r="B1" s="67"/>
      <c r="C1" s="67"/>
      <c r="D1" s="67"/>
      <c r="E1" s="67"/>
      <c r="F1" s="67"/>
      <c r="G1" s="67"/>
      <c r="H1" s="67"/>
      <c r="I1" s="67"/>
      <c r="J1" s="67"/>
      <c r="K1" s="67"/>
      <c r="L1" s="67"/>
      <c r="M1" s="67"/>
      <c r="N1" s="67"/>
      <c r="O1" s="67"/>
    </row>
    <row r="2" spans="1:16" ht="31.95" customHeight="1">
      <c r="A2" s="79" t="s">
        <v>3805</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437</v>
      </c>
      <c r="B10" s="10">
        <v>0</v>
      </c>
      <c r="C10" s="10" t="s">
        <v>849</v>
      </c>
      <c r="D10" s="10" t="s">
        <v>439</v>
      </c>
      <c r="E10" s="10" t="s">
        <v>440</v>
      </c>
      <c r="F10" s="10" t="s">
        <v>1739</v>
      </c>
      <c r="G10" s="10" t="s">
        <v>1740</v>
      </c>
      <c r="H10" s="15">
        <v>4</v>
      </c>
      <c r="I10" s="10" t="s">
        <v>437</v>
      </c>
      <c r="J10" s="10" t="s">
        <v>1741</v>
      </c>
      <c r="K10" s="10" t="s">
        <v>442</v>
      </c>
      <c r="L10" s="10" t="s">
        <v>3807</v>
      </c>
      <c r="M10" s="10" t="s">
        <v>1744</v>
      </c>
      <c r="N10" s="10" t="s">
        <v>1746</v>
      </c>
      <c r="O10" s="10" t="s">
        <v>826</v>
      </c>
      <c r="P10" s="29" t="s">
        <v>3808</v>
      </c>
    </row>
    <row r="11" spans="1:16" ht="110.4" customHeight="1">
      <c r="A11" s="10" t="s">
        <v>450</v>
      </c>
      <c r="B11" s="10">
        <v>2</v>
      </c>
      <c r="C11" s="10" t="s">
        <v>849</v>
      </c>
      <c r="D11" s="10" t="s">
        <v>451</v>
      </c>
      <c r="E11" s="10" t="s">
        <v>452</v>
      </c>
      <c r="F11" s="10" t="s">
        <v>1749</v>
      </c>
      <c r="G11" s="10" t="s">
        <v>1740</v>
      </c>
      <c r="H11" s="15">
        <v>4</v>
      </c>
      <c r="I11" s="10" t="s">
        <v>450</v>
      </c>
      <c r="J11" s="10" t="s">
        <v>1750</v>
      </c>
      <c r="K11" s="10" t="s">
        <v>453</v>
      </c>
      <c r="L11" s="10" t="s">
        <v>3807</v>
      </c>
      <c r="M11" s="10" t="s">
        <v>1751</v>
      </c>
      <c r="N11" s="10" t="s">
        <v>1753</v>
      </c>
      <c r="O11" s="10" t="s">
        <v>798</v>
      </c>
      <c r="P11" s="29" t="s">
        <v>3808</v>
      </c>
    </row>
    <row r="12" spans="1:16" ht="110.4" customHeight="1">
      <c r="A12" s="10" t="s">
        <v>458</v>
      </c>
      <c r="B12" s="10">
        <v>3</v>
      </c>
      <c r="C12" s="10" t="s">
        <v>849</v>
      </c>
      <c r="D12" s="10" t="s">
        <v>459</v>
      </c>
      <c r="E12" s="10" t="s">
        <v>460</v>
      </c>
      <c r="F12" s="10" t="s">
        <v>1755</v>
      </c>
      <c r="G12" s="10" t="s">
        <v>1740</v>
      </c>
      <c r="H12" s="15">
        <v>4</v>
      </c>
      <c r="I12" s="10" t="s">
        <v>458</v>
      </c>
      <c r="J12" s="10" t="s">
        <v>1756</v>
      </c>
      <c r="K12" s="10" t="s">
        <v>462</v>
      </c>
      <c r="L12" s="10" t="s">
        <v>3807</v>
      </c>
      <c r="M12" s="10" t="s">
        <v>1757</v>
      </c>
      <c r="N12" s="10" t="s">
        <v>1759</v>
      </c>
      <c r="O12" s="10" t="s">
        <v>798</v>
      </c>
      <c r="P12" s="29" t="s">
        <v>3808</v>
      </c>
    </row>
    <row r="13" spans="1:16" ht="110.4" customHeight="1">
      <c r="A13" s="10" t="s">
        <v>468</v>
      </c>
      <c r="B13" s="10">
        <v>4</v>
      </c>
      <c r="C13" s="10" t="s">
        <v>849</v>
      </c>
      <c r="D13" s="10" t="s">
        <v>469</v>
      </c>
      <c r="E13" s="10" t="s">
        <v>470</v>
      </c>
      <c r="F13" s="10" t="s">
        <v>1761</v>
      </c>
      <c r="G13" s="10" t="s">
        <v>1740</v>
      </c>
      <c r="H13" s="15">
        <v>3.5</v>
      </c>
      <c r="I13" s="10" t="s">
        <v>468</v>
      </c>
      <c r="J13" s="10" t="s">
        <v>1762</v>
      </c>
      <c r="K13" s="10" t="s">
        <v>472</v>
      </c>
      <c r="L13" s="10" t="s">
        <v>3807</v>
      </c>
      <c r="M13" s="10" t="s">
        <v>1763</v>
      </c>
      <c r="N13" s="10" t="s">
        <v>1765</v>
      </c>
      <c r="O13" s="10" t="s">
        <v>798</v>
      </c>
      <c r="P13" s="29" t="s">
        <v>3808</v>
      </c>
    </row>
    <row r="14" spans="1:16" ht="110.4" customHeight="1">
      <c r="A14" s="10" t="s">
        <v>478</v>
      </c>
      <c r="B14" s="10">
        <v>5</v>
      </c>
      <c r="C14" s="10" t="s">
        <v>849</v>
      </c>
      <c r="D14" s="10" t="s">
        <v>479</v>
      </c>
      <c r="E14" s="10" t="s">
        <v>480</v>
      </c>
      <c r="F14" s="10" t="s">
        <v>1767</v>
      </c>
      <c r="G14" s="10" t="s">
        <v>1740</v>
      </c>
      <c r="H14" s="15">
        <v>2.5</v>
      </c>
      <c r="I14" s="10" t="s">
        <v>478</v>
      </c>
      <c r="J14" s="10" t="s">
        <v>1768</v>
      </c>
      <c r="K14" s="10" t="s">
        <v>482</v>
      </c>
      <c r="L14" s="10" t="s">
        <v>3807</v>
      </c>
      <c r="M14" s="10" t="s">
        <v>1769</v>
      </c>
      <c r="N14" s="10" t="s">
        <v>1771</v>
      </c>
      <c r="O14" s="10" t="s">
        <v>798</v>
      </c>
      <c r="P14" s="29" t="s">
        <v>3808</v>
      </c>
    </row>
    <row r="15" spans="1:16" ht="110.4" customHeight="1">
      <c r="A15" s="10" t="s">
        <v>488</v>
      </c>
      <c r="B15" s="10">
        <v>6</v>
      </c>
      <c r="C15" s="10" t="s">
        <v>849</v>
      </c>
      <c r="D15" s="10" t="s">
        <v>489</v>
      </c>
      <c r="E15" s="10" t="s">
        <v>490</v>
      </c>
      <c r="F15" s="10" t="s">
        <v>1773</v>
      </c>
      <c r="G15" s="10" t="s">
        <v>1740</v>
      </c>
      <c r="H15" s="15">
        <v>1</v>
      </c>
      <c r="I15" s="10" t="s">
        <v>488</v>
      </c>
      <c r="J15" s="10" t="s">
        <v>860</v>
      </c>
      <c r="K15" s="10" t="s">
        <v>492</v>
      </c>
      <c r="L15" s="10" t="s">
        <v>3807</v>
      </c>
      <c r="M15" s="10" t="s">
        <v>1774</v>
      </c>
      <c r="N15" s="10" t="s">
        <v>1776</v>
      </c>
      <c r="O15" s="10" t="s">
        <v>798</v>
      </c>
      <c r="P15" s="29" t="s">
        <v>3808</v>
      </c>
    </row>
    <row r="17" spans="1:15" ht="34.049999999999997" customHeight="1">
      <c r="A17" s="94" t="s">
        <v>1931</v>
      </c>
      <c r="B17" s="70"/>
      <c r="C17" s="70"/>
      <c r="D17" s="70"/>
      <c r="E17" s="70"/>
      <c r="F17" s="70"/>
      <c r="G17" s="70"/>
      <c r="H17" s="70"/>
      <c r="I17" s="70"/>
      <c r="J17" s="70"/>
      <c r="K17" s="70"/>
      <c r="L17" s="70"/>
      <c r="M17" s="70"/>
      <c r="N17" s="70"/>
      <c r="O17" s="71"/>
    </row>
    <row r="18" spans="1:15" ht="48" customHeight="1">
      <c r="A18" s="33" t="s">
        <v>1932</v>
      </c>
      <c r="B18" s="33" t="s">
        <v>2</v>
      </c>
      <c r="C18" s="33" t="s">
        <v>4</v>
      </c>
      <c r="D18" s="33" t="s">
        <v>5</v>
      </c>
      <c r="E18" s="33" t="s">
        <v>6</v>
      </c>
      <c r="F18" s="33" t="s">
        <v>7</v>
      </c>
      <c r="G18" s="33" t="s">
        <v>1933</v>
      </c>
    </row>
    <row r="19" spans="1:15" ht="52.05" customHeight="1">
      <c r="A19" s="34">
        <v>1</v>
      </c>
      <c r="B19" s="34" t="s">
        <v>437</v>
      </c>
      <c r="C19" s="34" t="s">
        <v>439</v>
      </c>
      <c r="D19" s="34" t="s">
        <v>440</v>
      </c>
      <c r="E19" s="34" t="s">
        <v>441</v>
      </c>
      <c r="F19" s="34" t="s">
        <v>442</v>
      </c>
      <c r="G19" s="34" t="s">
        <v>3809</v>
      </c>
    </row>
    <row r="20" spans="1:15" ht="52.05" customHeight="1">
      <c r="A20" s="34">
        <v>2</v>
      </c>
      <c r="B20" s="34" t="s">
        <v>450</v>
      </c>
      <c r="C20" s="34" t="s">
        <v>451</v>
      </c>
      <c r="D20" s="34" t="s">
        <v>452</v>
      </c>
      <c r="E20" s="34" t="s">
        <v>437</v>
      </c>
      <c r="F20" s="34" t="s">
        <v>453</v>
      </c>
      <c r="G20" s="34" t="s">
        <v>3809</v>
      </c>
    </row>
    <row r="21" spans="1:15" ht="52.05" customHeight="1">
      <c r="A21" s="34">
        <v>3</v>
      </c>
      <c r="B21" s="34" t="s">
        <v>458</v>
      </c>
      <c r="C21" s="34" t="s">
        <v>459</v>
      </c>
      <c r="D21" s="34" t="s">
        <v>460</v>
      </c>
      <c r="E21" s="34" t="s">
        <v>461</v>
      </c>
      <c r="F21" s="34" t="s">
        <v>462</v>
      </c>
      <c r="G21" s="34" t="s">
        <v>3809</v>
      </c>
    </row>
    <row r="22" spans="1:15" ht="52.05" customHeight="1">
      <c r="A22" s="34">
        <v>4</v>
      </c>
      <c r="B22" s="34" t="s">
        <v>468</v>
      </c>
      <c r="C22" s="34" t="s">
        <v>469</v>
      </c>
      <c r="D22" s="34" t="s">
        <v>470</v>
      </c>
      <c r="E22" s="34" t="s">
        <v>471</v>
      </c>
      <c r="F22" s="34" t="s">
        <v>472</v>
      </c>
      <c r="G22" s="34" t="s">
        <v>3809</v>
      </c>
    </row>
    <row r="23" spans="1:15" ht="52.05" customHeight="1">
      <c r="A23" s="34">
        <v>5</v>
      </c>
      <c r="B23" s="34" t="s">
        <v>478</v>
      </c>
      <c r="C23" s="34" t="s">
        <v>479</v>
      </c>
      <c r="D23" s="34" t="s">
        <v>480</v>
      </c>
      <c r="E23" s="34" t="s">
        <v>481</v>
      </c>
      <c r="F23" s="34" t="s">
        <v>482</v>
      </c>
      <c r="G23" s="34" t="s">
        <v>3809</v>
      </c>
    </row>
    <row r="24" spans="1:15" ht="52.05" customHeight="1">
      <c r="A24" s="34">
        <v>6</v>
      </c>
      <c r="B24" s="34" t="s">
        <v>488</v>
      </c>
      <c r="C24" s="34" t="s">
        <v>489</v>
      </c>
      <c r="D24" s="34" t="s">
        <v>490</v>
      </c>
      <c r="E24" s="34" t="s">
        <v>491</v>
      </c>
      <c r="F24" s="34" t="s">
        <v>492</v>
      </c>
      <c r="G24" s="34" t="s">
        <v>3809</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3810</v>
      </c>
      <c r="B1" s="67"/>
      <c r="C1" s="67"/>
      <c r="D1" s="67"/>
      <c r="E1" s="67"/>
      <c r="F1" s="67"/>
      <c r="G1" s="67"/>
      <c r="H1" s="67"/>
      <c r="I1" s="67"/>
      <c r="J1" s="67"/>
      <c r="K1" s="67"/>
      <c r="L1" s="67"/>
      <c r="M1" s="67"/>
      <c r="N1" s="67"/>
      <c r="O1" s="67"/>
    </row>
    <row r="2" spans="1:16" ht="31.95" customHeight="1">
      <c r="A2" s="79" t="s">
        <v>3811</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498</v>
      </c>
      <c r="B10" s="10">
        <v>1</v>
      </c>
      <c r="C10" s="10" t="s">
        <v>849</v>
      </c>
      <c r="D10" s="10" t="s">
        <v>500</v>
      </c>
      <c r="E10" s="10" t="s">
        <v>501</v>
      </c>
      <c r="F10" s="10" t="s">
        <v>1778</v>
      </c>
      <c r="G10" s="10" t="s">
        <v>1740</v>
      </c>
      <c r="H10" s="15">
        <v>2.5</v>
      </c>
      <c r="I10" s="10" t="s">
        <v>498</v>
      </c>
      <c r="J10" s="10" t="s">
        <v>1779</v>
      </c>
      <c r="K10" s="10" t="s">
        <v>502</v>
      </c>
      <c r="L10" s="10" t="s">
        <v>3807</v>
      </c>
      <c r="M10" s="10" t="s">
        <v>1780</v>
      </c>
      <c r="N10" s="10" t="s">
        <v>1782</v>
      </c>
      <c r="O10" s="10" t="s">
        <v>798</v>
      </c>
      <c r="P10" s="29" t="s">
        <v>3808</v>
      </c>
    </row>
    <row r="11" spans="1:16" ht="110.4" customHeight="1">
      <c r="A11" s="10" t="s">
        <v>508</v>
      </c>
      <c r="B11" s="10">
        <v>2</v>
      </c>
      <c r="C11" s="10" t="s">
        <v>849</v>
      </c>
      <c r="D11" s="10" t="s">
        <v>509</v>
      </c>
      <c r="E11" s="10" t="s">
        <v>510</v>
      </c>
      <c r="F11" s="10" t="s">
        <v>1784</v>
      </c>
      <c r="G11" s="10" t="s">
        <v>1740</v>
      </c>
      <c r="H11" s="15">
        <v>4</v>
      </c>
      <c r="I11" s="10" t="s">
        <v>508</v>
      </c>
      <c r="J11" s="10" t="s">
        <v>1785</v>
      </c>
      <c r="K11" s="10" t="s">
        <v>512</v>
      </c>
      <c r="L11" s="10" t="s">
        <v>3807</v>
      </c>
      <c r="M11" s="10" t="s">
        <v>1786</v>
      </c>
      <c r="N11" s="10" t="s">
        <v>1788</v>
      </c>
      <c r="O11" s="10" t="s">
        <v>798</v>
      </c>
      <c r="P11" s="29" t="s">
        <v>3808</v>
      </c>
    </row>
    <row r="12" spans="1:16" ht="110.4" customHeight="1">
      <c r="A12" s="10" t="s">
        <v>518</v>
      </c>
      <c r="B12" s="10">
        <v>3</v>
      </c>
      <c r="C12" s="10" t="s">
        <v>849</v>
      </c>
      <c r="D12" s="10" t="s">
        <v>519</v>
      </c>
      <c r="E12" s="10" t="s">
        <v>520</v>
      </c>
      <c r="F12" s="10" t="s">
        <v>1790</v>
      </c>
      <c r="G12" s="10" t="s">
        <v>1740</v>
      </c>
      <c r="H12" s="15">
        <v>3.5</v>
      </c>
      <c r="I12" s="10" t="s">
        <v>518</v>
      </c>
      <c r="J12" s="10" t="s">
        <v>1791</v>
      </c>
      <c r="K12" s="10" t="s">
        <v>522</v>
      </c>
      <c r="L12" s="10" t="s">
        <v>3807</v>
      </c>
      <c r="M12" s="10" t="s">
        <v>1792</v>
      </c>
      <c r="N12" s="10" t="s">
        <v>1794</v>
      </c>
      <c r="O12" s="10" t="s">
        <v>798</v>
      </c>
      <c r="P12" s="29" t="s">
        <v>3808</v>
      </c>
    </row>
    <row r="13" spans="1:16" ht="110.4" customHeight="1">
      <c r="A13" s="10" t="s">
        <v>528</v>
      </c>
      <c r="B13" s="10">
        <v>4</v>
      </c>
      <c r="C13" s="10" t="s">
        <v>849</v>
      </c>
      <c r="D13" s="10" t="s">
        <v>529</v>
      </c>
      <c r="E13" s="10" t="s">
        <v>530</v>
      </c>
      <c r="F13" s="10" t="s">
        <v>1796</v>
      </c>
      <c r="G13" s="10" t="s">
        <v>1740</v>
      </c>
      <c r="H13" s="15">
        <v>3</v>
      </c>
      <c r="I13" s="10" t="s">
        <v>528</v>
      </c>
      <c r="J13" s="10" t="s">
        <v>1797</v>
      </c>
      <c r="K13" s="10" t="s">
        <v>532</v>
      </c>
      <c r="L13" s="10" t="s">
        <v>3807</v>
      </c>
      <c r="M13" s="10" t="s">
        <v>1798</v>
      </c>
      <c r="N13" s="10" t="s">
        <v>1800</v>
      </c>
      <c r="O13" s="10" t="s">
        <v>798</v>
      </c>
      <c r="P13" s="29" t="s">
        <v>3808</v>
      </c>
    </row>
    <row r="14" spans="1:16" ht="110.4" customHeight="1">
      <c r="A14" s="10" t="s">
        <v>538</v>
      </c>
      <c r="B14" s="10">
        <v>5</v>
      </c>
      <c r="C14" s="10" t="s">
        <v>849</v>
      </c>
      <c r="D14" s="10" t="s">
        <v>489</v>
      </c>
      <c r="E14" s="10" t="s">
        <v>539</v>
      </c>
      <c r="F14" s="10" t="s">
        <v>1802</v>
      </c>
      <c r="G14" s="10" t="s">
        <v>1740</v>
      </c>
      <c r="H14" s="15">
        <v>1</v>
      </c>
      <c r="I14" s="10" t="s">
        <v>538</v>
      </c>
      <c r="J14" s="10" t="s">
        <v>860</v>
      </c>
      <c r="K14" s="10" t="s">
        <v>541</v>
      </c>
      <c r="L14" s="10" t="s">
        <v>3807</v>
      </c>
      <c r="M14" s="10" t="s">
        <v>1803</v>
      </c>
      <c r="N14" s="10" t="s">
        <v>1776</v>
      </c>
      <c r="O14" s="10" t="s">
        <v>798</v>
      </c>
      <c r="P14" s="29" t="s">
        <v>3808</v>
      </c>
    </row>
    <row r="16" spans="1:16" ht="34.049999999999997" customHeight="1">
      <c r="A16" s="94" t="s">
        <v>1931</v>
      </c>
      <c r="B16" s="70"/>
      <c r="C16" s="70"/>
      <c r="D16" s="70"/>
      <c r="E16" s="70"/>
      <c r="F16" s="70"/>
      <c r="G16" s="70"/>
      <c r="H16" s="70"/>
      <c r="I16" s="70"/>
      <c r="J16" s="70"/>
      <c r="K16" s="70"/>
      <c r="L16" s="70"/>
      <c r="M16" s="70"/>
      <c r="N16" s="70"/>
      <c r="O16" s="71"/>
    </row>
    <row r="17" spans="1:7" ht="48" customHeight="1">
      <c r="A17" s="33" t="s">
        <v>1932</v>
      </c>
      <c r="B17" s="33" t="s">
        <v>2</v>
      </c>
      <c r="C17" s="33" t="s">
        <v>4</v>
      </c>
      <c r="D17" s="33" t="s">
        <v>5</v>
      </c>
      <c r="E17" s="33" t="s">
        <v>6</v>
      </c>
      <c r="F17" s="33" t="s">
        <v>7</v>
      </c>
      <c r="G17" s="33" t="s">
        <v>1933</v>
      </c>
    </row>
    <row r="18" spans="1:7" ht="52.05" customHeight="1">
      <c r="A18" s="34">
        <v>1</v>
      </c>
      <c r="B18" s="34" t="s">
        <v>498</v>
      </c>
      <c r="C18" s="34" t="s">
        <v>500</v>
      </c>
      <c r="D18" s="34" t="s">
        <v>501</v>
      </c>
      <c r="E18" s="34" t="s">
        <v>491</v>
      </c>
      <c r="F18" s="34" t="s">
        <v>502</v>
      </c>
      <c r="G18" s="34" t="s">
        <v>3809</v>
      </c>
    </row>
    <row r="19" spans="1:7" ht="52.05" customHeight="1">
      <c r="A19" s="34">
        <v>2</v>
      </c>
      <c r="B19" s="34" t="s">
        <v>508</v>
      </c>
      <c r="C19" s="34" t="s">
        <v>509</v>
      </c>
      <c r="D19" s="34" t="s">
        <v>510</v>
      </c>
      <c r="E19" s="34" t="s">
        <v>511</v>
      </c>
      <c r="F19" s="34" t="s">
        <v>512</v>
      </c>
      <c r="G19" s="34" t="s">
        <v>3809</v>
      </c>
    </row>
    <row r="20" spans="1:7" ht="52.05" customHeight="1">
      <c r="A20" s="34">
        <v>3</v>
      </c>
      <c r="B20" s="34" t="s">
        <v>518</v>
      </c>
      <c r="C20" s="34" t="s">
        <v>519</v>
      </c>
      <c r="D20" s="34" t="s">
        <v>520</v>
      </c>
      <c r="E20" s="34" t="s">
        <v>521</v>
      </c>
      <c r="F20" s="34" t="s">
        <v>522</v>
      </c>
      <c r="G20" s="34" t="s">
        <v>3809</v>
      </c>
    </row>
    <row r="21" spans="1:7" ht="52.05" customHeight="1">
      <c r="A21" s="34">
        <v>4</v>
      </c>
      <c r="B21" s="34" t="s">
        <v>528</v>
      </c>
      <c r="C21" s="34" t="s">
        <v>529</v>
      </c>
      <c r="D21" s="34" t="s">
        <v>530</v>
      </c>
      <c r="E21" s="34" t="s">
        <v>531</v>
      </c>
      <c r="F21" s="34" t="s">
        <v>532</v>
      </c>
      <c r="G21" s="34" t="s">
        <v>3809</v>
      </c>
    </row>
    <row r="22" spans="1:7" ht="52.05" customHeight="1">
      <c r="A22" s="34">
        <v>5</v>
      </c>
      <c r="B22" s="34" t="s">
        <v>538</v>
      </c>
      <c r="C22" s="34" t="s">
        <v>489</v>
      </c>
      <c r="D22" s="34" t="s">
        <v>539</v>
      </c>
      <c r="E22" s="34" t="s">
        <v>540</v>
      </c>
      <c r="F22" s="34" t="s">
        <v>541</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3812</v>
      </c>
      <c r="B1" s="67"/>
      <c r="C1" s="67"/>
      <c r="D1" s="67"/>
      <c r="E1" s="67"/>
      <c r="F1" s="67"/>
      <c r="G1" s="67"/>
      <c r="H1" s="67"/>
      <c r="I1" s="67"/>
      <c r="J1" s="67"/>
      <c r="K1" s="67"/>
      <c r="L1" s="67"/>
      <c r="M1" s="67"/>
      <c r="N1" s="67"/>
      <c r="O1" s="67"/>
    </row>
    <row r="2" spans="1:16" ht="31.95" customHeight="1">
      <c r="A2" s="79" t="s">
        <v>3813</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547</v>
      </c>
      <c r="B10" s="10">
        <v>1</v>
      </c>
      <c r="C10" s="10" t="s">
        <v>849</v>
      </c>
      <c r="D10" s="10" t="s">
        <v>549</v>
      </c>
      <c r="E10" s="10" t="s">
        <v>550</v>
      </c>
      <c r="F10" s="10" t="s">
        <v>1806</v>
      </c>
      <c r="G10" s="10" t="s">
        <v>1740</v>
      </c>
      <c r="H10" s="15">
        <v>4</v>
      </c>
      <c r="I10" s="10" t="s">
        <v>547</v>
      </c>
      <c r="J10" s="10" t="s">
        <v>1807</v>
      </c>
      <c r="K10" s="10" t="s">
        <v>551</v>
      </c>
      <c r="L10" s="10" t="s">
        <v>3807</v>
      </c>
      <c r="M10" s="10" t="s">
        <v>1808</v>
      </c>
      <c r="N10" s="10" t="s">
        <v>1810</v>
      </c>
      <c r="O10" s="10" t="s">
        <v>798</v>
      </c>
      <c r="P10" s="29" t="s">
        <v>3808</v>
      </c>
    </row>
    <row r="11" spans="1:16" ht="110.4" customHeight="1">
      <c r="A11" s="10" t="s">
        <v>557</v>
      </c>
      <c r="B11" s="10">
        <v>2</v>
      </c>
      <c r="C11" s="10" t="s">
        <v>849</v>
      </c>
      <c r="D11" s="10" t="s">
        <v>558</v>
      </c>
      <c r="E11" s="10" t="s">
        <v>559</v>
      </c>
      <c r="F11" s="10" t="s">
        <v>1812</v>
      </c>
      <c r="G11" s="10" t="s">
        <v>1740</v>
      </c>
      <c r="H11" s="15">
        <v>3</v>
      </c>
      <c r="I11" s="10" t="s">
        <v>557</v>
      </c>
      <c r="J11" s="10" t="s">
        <v>1813</v>
      </c>
      <c r="K11" s="10" t="s">
        <v>561</v>
      </c>
      <c r="L11" s="10" t="s">
        <v>3807</v>
      </c>
      <c r="M11" s="10" t="s">
        <v>1814</v>
      </c>
      <c r="N11" s="10" t="s">
        <v>1816</v>
      </c>
      <c r="O11" s="10" t="s">
        <v>798</v>
      </c>
      <c r="P11" s="29" t="s">
        <v>3808</v>
      </c>
    </row>
    <row r="12" spans="1:16" ht="110.4" customHeight="1">
      <c r="A12" s="10" t="s">
        <v>567</v>
      </c>
      <c r="B12" s="10">
        <v>3</v>
      </c>
      <c r="C12" s="10" t="s">
        <v>849</v>
      </c>
      <c r="D12" s="10" t="s">
        <v>568</v>
      </c>
      <c r="E12" s="10" t="s">
        <v>569</v>
      </c>
      <c r="F12" s="10" t="s">
        <v>1818</v>
      </c>
      <c r="G12" s="10" t="s">
        <v>1740</v>
      </c>
      <c r="H12" s="15">
        <v>3</v>
      </c>
      <c r="I12" s="10" t="s">
        <v>567</v>
      </c>
      <c r="J12" s="10" t="s">
        <v>1819</v>
      </c>
      <c r="K12" s="10" t="s">
        <v>571</v>
      </c>
      <c r="L12" s="10" t="s">
        <v>3807</v>
      </c>
      <c r="M12" s="10" t="s">
        <v>1820</v>
      </c>
      <c r="N12" s="10" t="s">
        <v>1822</v>
      </c>
      <c r="O12" s="10" t="s">
        <v>798</v>
      </c>
      <c r="P12" s="29" t="s">
        <v>3808</v>
      </c>
    </row>
    <row r="13" spans="1:16" ht="110.4" customHeight="1">
      <c r="A13" s="10" t="s">
        <v>577</v>
      </c>
      <c r="B13" s="10">
        <v>4</v>
      </c>
      <c r="C13" s="10" t="s">
        <v>849</v>
      </c>
      <c r="D13" s="10" t="s">
        <v>578</v>
      </c>
      <c r="E13" s="10" t="s">
        <v>579</v>
      </c>
      <c r="F13" s="10" t="s">
        <v>1824</v>
      </c>
      <c r="G13" s="10" t="s">
        <v>1740</v>
      </c>
      <c r="H13" s="15">
        <v>3.5</v>
      </c>
      <c r="I13" s="10" t="s">
        <v>577</v>
      </c>
      <c r="J13" s="10" t="s">
        <v>1825</v>
      </c>
      <c r="K13" s="10" t="s">
        <v>581</v>
      </c>
      <c r="L13" s="10" t="s">
        <v>3807</v>
      </c>
      <c r="M13" s="10" t="s">
        <v>1826</v>
      </c>
      <c r="N13" s="10" t="s">
        <v>1828</v>
      </c>
      <c r="O13" s="10" t="s">
        <v>798</v>
      </c>
      <c r="P13" s="29" t="s">
        <v>3808</v>
      </c>
    </row>
    <row r="14" spans="1:16" ht="110.4" customHeight="1">
      <c r="A14" s="10" t="s">
        <v>587</v>
      </c>
      <c r="B14" s="10">
        <v>5</v>
      </c>
      <c r="C14" s="10" t="s">
        <v>849</v>
      </c>
      <c r="D14" s="10" t="s">
        <v>489</v>
      </c>
      <c r="E14" s="10" t="s">
        <v>588</v>
      </c>
      <c r="F14" s="10" t="s">
        <v>1830</v>
      </c>
      <c r="G14" s="10" t="s">
        <v>1740</v>
      </c>
      <c r="H14" s="15">
        <v>1</v>
      </c>
      <c r="I14" s="10" t="s">
        <v>587</v>
      </c>
      <c r="J14" s="10" t="s">
        <v>860</v>
      </c>
      <c r="K14" s="10" t="s">
        <v>590</v>
      </c>
      <c r="L14" s="10" t="s">
        <v>3807</v>
      </c>
      <c r="M14" s="10" t="s">
        <v>1831</v>
      </c>
      <c r="N14" s="10" t="s">
        <v>1776</v>
      </c>
      <c r="O14" s="10" t="s">
        <v>798</v>
      </c>
      <c r="P14" s="29" t="s">
        <v>3808</v>
      </c>
    </row>
    <row r="16" spans="1:16" ht="34.049999999999997" customHeight="1">
      <c r="A16" s="94" t="s">
        <v>1931</v>
      </c>
      <c r="B16" s="70"/>
      <c r="C16" s="70"/>
      <c r="D16" s="70"/>
      <c r="E16" s="70"/>
      <c r="F16" s="70"/>
      <c r="G16" s="70"/>
      <c r="H16" s="70"/>
      <c r="I16" s="70"/>
      <c r="J16" s="70"/>
      <c r="K16" s="70"/>
      <c r="L16" s="70"/>
      <c r="M16" s="70"/>
      <c r="N16" s="70"/>
      <c r="O16" s="71"/>
    </row>
    <row r="17" spans="1:7" ht="48" customHeight="1">
      <c r="A17" s="33" t="s">
        <v>1932</v>
      </c>
      <c r="B17" s="33" t="s">
        <v>2</v>
      </c>
      <c r="C17" s="33" t="s">
        <v>4</v>
      </c>
      <c r="D17" s="33" t="s">
        <v>5</v>
      </c>
      <c r="E17" s="33" t="s">
        <v>6</v>
      </c>
      <c r="F17" s="33" t="s">
        <v>7</v>
      </c>
      <c r="G17" s="33" t="s">
        <v>1933</v>
      </c>
    </row>
    <row r="18" spans="1:7" ht="52.05" customHeight="1">
      <c r="A18" s="34">
        <v>1</v>
      </c>
      <c r="B18" s="34" t="s">
        <v>547</v>
      </c>
      <c r="C18" s="34" t="s">
        <v>549</v>
      </c>
      <c r="D18" s="34" t="s">
        <v>550</v>
      </c>
      <c r="E18" s="34" t="s">
        <v>540</v>
      </c>
      <c r="F18" s="34" t="s">
        <v>551</v>
      </c>
      <c r="G18" s="34" t="s">
        <v>3809</v>
      </c>
    </row>
    <row r="19" spans="1:7" ht="52.05" customHeight="1">
      <c r="A19" s="34">
        <v>2</v>
      </c>
      <c r="B19" s="34" t="s">
        <v>557</v>
      </c>
      <c r="C19" s="34" t="s">
        <v>558</v>
      </c>
      <c r="D19" s="34" t="s">
        <v>559</v>
      </c>
      <c r="E19" s="34" t="s">
        <v>560</v>
      </c>
      <c r="F19" s="34" t="s">
        <v>561</v>
      </c>
      <c r="G19" s="34" t="s">
        <v>3809</v>
      </c>
    </row>
    <row r="20" spans="1:7" ht="52.05" customHeight="1">
      <c r="A20" s="34">
        <v>3</v>
      </c>
      <c r="B20" s="34" t="s">
        <v>567</v>
      </c>
      <c r="C20" s="34" t="s">
        <v>568</v>
      </c>
      <c r="D20" s="34" t="s">
        <v>569</v>
      </c>
      <c r="E20" s="34" t="s">
        <v>570</v>
      </c>
      <c r="F20" s="34" t="s">
        <v>571</v>
      </c>
      <c r="G20" s="34" t="s">
        <v>3809</v>
      </c>
    </row>
    <row r="21" spans="1:7" ht="52.05" customHeight="1">
      <c r="A21" s="34">
        <v>4</v>
      </c>
      <c r="B21" s="34" t="s">
        <v>577</v>
      </c>
      <c r="C21" s="34" t="s">
        <v>578</v>
      </c>
      <c r="D21" s="34" t="s">
        <v>579</v>
      </c>
      <c r="E21" s="34" t="s">
        <v>580</v>
      </c>
      <c r="F21" s="34" t="s">
        <v>581</v>
      </c>
      <c r="G21" s="34" t="s">
        <v>3809</v>
      </c>
    </row>
    <row r="22" spans="1:7" ht="52.05" customHeight="1">
      <c r="A22" s="34">
        <v>5</v>
      </c>
      <c r="B22" s="34" t="s">
        <v>587</v>
      </c>
      <c r="C22" s="34" t="s">
        <v>489</v>
      </c>
      <c r="D22" s="34" t="s">
        <v>588</v>
      </c>
      <c r="E22" s="34" t="s">
        <v>589</v>
      </c>
      <c r="F22" s="34" t="s">
        <v>590</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3814</v>
      </c>
      <c r="B1" s="67"/>
      <c r="C1" s="67"/>
      <c r="D1" s="67"/>
      <c r="E1" s="67"/>
      <c r="F1" s="67"/>
      <c r="G1" s="67"/>
      <c r="H1" s="67"/>
      <c r="I1" s="67"/>
      <c r="J1" s="67"/>
      <c r="K1" s="67"/>
      <c r="L1" s="67"/>
      <c r="M1" s="67"/>
      <c r="N1" s="67"/>
      <c r="O1" s="67"/>
    </row>
    <row r="2" spans="1:16" ht="31.95" customHeight="1">
      <c r="A2" s="79" t="s">
        <v>3815</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596</v>
      </c>
      <c r="B10" s="10">
        <v>1</v>
      </c>
      <c r="C10" s="10" t="s">
        <v>849</v>
      </c>
      <c r="D10" s="10" t="s">
        <v>598</v>
      </c>
      <c r="E10" s="10" t="s">
        <v>599</v>
      </c>
      <c r="F10" s="10" t="s">
        <v>1834</v>
      </c>
      <c r="G10" s="10" t="s">
        <v>1740</v>
      </c>
      <c r="H10" s="15">
        <v>3.5</v>
      </c>
      <c r="I10" s="10" t="s">
        <v>596</v>
      </c>
      <c r="J10" s="10" t="s">
        <v>1835</v>
      </c>
      <c r="K10" s="10" t="s">
        <v>600</v>
      </c>
      <c r="L10" s="10" t="s">
        <v>3807</v>
      </c>
      <c r="M10" s="10" t="s">
        <v>1836</v>
      </c>
      <c r="N10" s="10" t="s">
        <v>1838</v>
      </c>
      <c r="O10" s="10" t="s">
        <v>798</v>
      </c>
      <c r="P10" s="29" t="s">
        <v>3808</v>
      </c>
    </row>
    <row r="11" spans="1:16" ht="110.4" customHeight="1">
      <c r="A11" s="10" t="s">
        <v>606</v>
      </c>
      <c r="B11" s="10">
        <v>2</v>
      </c>
      <c r="C11" s="10" t="s">
        <v>849</v>
      </c>
      <c r="D11" s="10" t="s">
        <v>607</v>
      </c>
      <c r="E11" s="10" t="s">
        <v>608</v>
      </c>
      <c r="F11" s="10" t="s">
        <v>1840</v>
      </c>
      <c r="G11" s="10" t="s">
        <v>1740</v>
      </c>
      <c r="H11" s="15">
        <v>3</v>
      </c>
      <c r="I11" s="10" t="s">
        <v>606</v>
      </c>
      <c r="J11" s="10" t="s">
        <v>1841</v>
      </c>
      <c r="K11" s="10" t="s">
        <v>610</v>
      </c>
      <c r="L11" s="10" t="s">
        <v>3807</v>
      </c>
      <c r="M11" s="10" t="s">
        <v>1842</v>
      </c>
      <c r="N11" s="10" t="s">
        <v>1844</v>
      </c>
      <c r="O11" s="10" t="s">
        <v>798</v>
      </c>
      <c r="P11" s="29" t="s">
        <v>3808</v>
      </c>
    </row>
    <row r="12" spans="1:16" ht="110.4" customHeight="1">
      <c r="A12" s="10" t="s">
        <v>616</v>
      </c>
      <c r="B12" s="10">
        <v>3</v>
      </c>
      <c r="C12" s="10" t="s">
        <v>849</v>
      </c>
      <c r="D12" s="10" t="s">
        <v>617</v>
      </c>
      <c r="E12" s="10" t="s">
        <v>618</v>
      </c>
      <c r="F12" s="10" t="s">
        <v>1846</v>
      </c>
      <c r="G12" s="10" t="s">
        <v>1740</v>
      </c>
      <c r="H12" s="15">
        <v>4</v>
      </c>
      <c r="I12" s="10" t="s">
        <v>616</v>
      </c>
      <c r="J12" s="10" t="s">
        <v>1847</v>
      </c>
      <c r="K12" s="10" t="s">
        <v>620</v>
      </c>
      <c r="L12" s="10" t="s">
        <v>3807</v>
      </c>
      <c r="M12" s="10" t="s">
        <v>1848</v>
      </c>
      <c r="N12" s="10" t="s">
        <v>1850</v>
      </c>
      <c r="O12" s="10" t="s">
        <v>798</v>
      </c>
      <c r="P12" s="29" t="s">
        <v>3808</v>
      </c>
    </row>
    <row r="13" spans="1:16" ht="110.4" customHeight="1">
      <c r="A13" s="10" t="s">
        <v>626</v>
      </c>
      <c r="B13" s="10">
        <v>4</v>
      </c>
      <c r="C13" s="10" t="s">
        <v>849</v>
      </c>
      <c r="D13" s="10" t="s">
        <v>627</v>
      </c>
      <c r="E13" s="10" t="s">
        <v>628</v>
      </c>
      <c r="F13" s="10" t="s">
        <v>1852</v>
      </c>
      <c r="G13" s="10" t="s">
        <v>1740</v>
      </c>
      <c r="H13" s="15">
        <v>3.5</v>
      </c>
      <c r="I13" s="10" t="s">
        <v>626</v>
      </c>
      <c r="J13" s="10" t="s">
        <v>1853</v>
      </c>
      <c r="K13" s="10" t="s">
        <v>630</v>
      </c>
      <c r="L13" s="10" t="s">
        <v>3807</v>
      </c>
      <c r="M13" s="10" t="s">
        <v>1854</v>
      </c>
      <c r="N13" s="10" t="s">
        <v>1856</v>
      </c>
      <c r="O13" s="10" t="s">
        <v>798</v>
      </c>
      <c r="P13" s="29" t="s">
        <v>3808</v>
      </c>
    </row>
    <row r="14" spans="1:16" ht="110.4" customHeight="1">
      <c r="A14" s="10" t="s">
        <v>636</v>
      </c>
      <c r="B14" s="10">
        <v>5</v>
      </c>
      <c r="C14" s="10" t="s">
        <v>849</v>
      </c>
      <c r="D14" s="10" t="s">
        <v>489</v>
      </c>
      <c r="E14" s="10" t="s">
        <v>637</v>
      </c>
      <c r="F14" s="10" t="s">
        <v>1858</v>
      </c>
      <c r="G14" s="10" t="s">
        <v>1740</v>
      </c>
      <c r="H14" s="15">
        <v>1</v>
      </c>
      <c r="I14" s="10" t="s">
        <v>636</v>
      </c>
      <c r="J14" s="10" t="s">
        <v>860</v>
      </c>
      <c r="K14" s="10" t="s">
        <v>639</v>
      </c>
      <c r="L14" s="10" t="s">
        <v>3807</v>
      </c>
      <c r="M14" s="10" t="s">
        <v>1859</v>
      </c>
      <c r="N14" s="10" t="s">
        <v>1776</v>
      </c>
      <c r="O14" s="10" t="s">
        <v>798</v>
      </c>
      <c r="P14" s="29" t="s">
        <v>3808</v>
      </c>
    </row>
    <row r="16" spans="1:16" ht="34.049999999999997" customHeight="1">
      <c r="A16" s="94" t="s">
        <v>1931</v>
      </c>
      <c r="B16" s="70"/>
      <c r="C16" s="70"/>
      <c r="D16" s="70"/>
      <c r="E16" s="70"/>
      <c r="F16" s="70"/>
      <c r="G16" s="70"/>
      <c r="H16" s="70"/>
      <c r="I16" s="70"/>
      <c r="J16" s="70"/>
      <c r="K16" s="70"/>
      <c r="L16" s="70"/>
      <c r="M16" s="70"/>
      <c r="N16" s="70"/>
      <c r="O16" s="71"/>
    </row>
    <row r="17" spans="1:7" ht="48" customHeight="1">
      <c r="A17" s="33" t="s">
        <v>1932</v>
      </c>
      <c r="B17" s="33" t="s">
        <v>2</v>
      </c>
      <c r="C17" s="33" t="s">
        <v>4</v>
      </c>
      <c r="D17" s="33" t="s">
        <v>5</v>
      </c>
      <c r="E17" s="33" t="s">
        <v>6</v>
      </c>
      <c r="F17" s="33" t="s">
        <v>7</v>
      </c>
      <c r="G17" s="33" t="s">
        <v>1933</v>
      </c>
    </row>
    <row r="18" spans="1:7" ht="52.05" customHeight="1">
      <c r="A18" s="34">
        <v>1</v>
      </c>
      <c r="B18" s="34" t="s">
        <v>596</v>
      </c>
      <c r="C18" s="34" t="s">
        <v>598</v>
      </c>
      <c r="D18" s="34" t="s">
        <v>599</v>
      </c>
      <c r="E18" s="34" t="s">
        <v>589</v>
      </c>
      <c r="F18" s="34" t="s">
        <v>600</v>
      </c>
      <c r="G18" s="34" t="s">
        <v>3809</v>
      </c>
    </row>
    <row r="19" spans="1:7" ht="52.05" customHeight="1">
      <c r="A19" s="34">
        <v>2</v>
      </c>
      <c r="B19" s="34" t="s">
        <v>606</v>
      </c>
      <c r="C19" s="34" t="s">
        <v>607</v>
      </c>
      <c r="D19" s="34" t="s">
        <v>608</v>
      </c>
      <c r="E19" s="34" t="s">
        <v>609</v>
      </c>
      <c r="F19" s="34" t="s">
        <v>610</v>
      </c>
      <c r="G19" s="34" t="s">
        <v>3809</v>
      </c>
    </row>
    <row r="20" spans="1:7" ht="52.05" customHeight="1">
      <c r="A20" s="34">
        <v>3</v>
      </c>
      <c r="B20" s="34" t="s">
        <v>616</v>
      </c>
      <c r="C20" s="34" t="s">
        <v>617</v>
      </c>
      <c r="D20" s="34" t="s">
        <v>618</v>
      </c>
      <c r="E20" s="34" t="s">
        <v>619</v>
      </c>
      <c r="F20" s="34" t="s">
        <v>620</v>
      </c>
      <c r="G20" s="34" t="s">
        <v>3809</v>
      </c>
    </row>
    <row r="21" spans="1:7" ht="52.05" customHeight="1">
      <c r="A21" s="34">
        <v>4</v>
      </c>
      <c r="B21" s="34" t="s">
        <v>626</v>
      </c>
      <c r="C21" s="34" t="s">
        <v>627</v>
      </c>
      <c r="D21" s="34" t="s">
        <v>628</v>
      </c>
      <c r="E21" s="34" t="s">
        <v>629</v>
      </c>
      <c r="F21" s="34" t="s">
        <v>630</v>
      </c>
      <c r="G21" s="34" t="s">
        <v>3809</v>
      </c>
    </row>
    <row r="22" spans="1:7" ht="52.05" customHeight="1">
      <c r="A22" s="34">
        <v>5</v>
      </c>
      <c r="B22" s="34" t="s">
        <v>636</v>
      </c>
      <c r="C22" s="34" t="s">
        <v>489</v>
      </c>
      <c r="D22" s="34" t="s">
        <v>637</v>
      </c>
      <c r="E22" s="34" t="s">
        <v>638</v>
      </c>
      <c r="F22" s="34" t="s">
        <v>639</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3816</v>
      </c>
      <c r="B1" s="67"/>
      <c r="C1" s="67"/>
      <c r="D1" s="67"/>
      <c r="E1" s="67"/>
      <c r="F1" s="67"/>
      <c r="G1" s="67"/>
      <c r="H1" s="67"/>
      <c r="I1" s="67"/>
      <c r="J1" s="67"/>
      <c r="K1" s="67"/>
      <c r="L1" s="67"/>
      <c r="M1" s="67"/>
      <c r="N1" s="67"/>
      <c r="O1" s="67"/>
    </row>
    <row r="2" spans="1:16" ht="31.95" customHeight="1">
      <c r="A2" s="79" t="s">
        <v>3817</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645</v>
      </c>
      <c r="B10" s="10">
        <v>1</v>
      </c>
      <c r="C10" s="10" t="s">
        <v>849</v>
      </c>
      <c r="D10" s="10" t="s">
        <v>647</v>
      </c>
      <c r="E10" s="10" t="s">
        <v>648</v>
      </c>
      <c r="F10" s="10" t="s">
        <v>1862</v>
      </c>
      <c r="G10" s="10" t="s">
        <v>1740</v>
      </c>
      <c r="H10" s="15">
        <v>3</v>
      </c>
      <c r="I10" s="10" t="s">
        <v>645</v>
      </c>
      <c r="J10" s="10" t="s">
        <v>1863</v>
      </c>
      <c r="K10" s="10" t="s">
        <v>649</v>
      </c>
      <c r="L10" s="10" t="s">
        <v>3807</v>
      </c>
      <c r="M10" s="10" t="s">
        <v>1864</v>
      </c>
      <c r="N10" s="10" t="s">
        <v>1866</v>
      </c>
      <c r="O10" s="10" t="s">
        <v>798</v>
      </c>
      <c r="P10" s="29" t="s">
        <v>3808</v>
      </c>
    </row>
    <row r="11" spans="1:16" ht="110.4" customHeight="1">
      <c r="A11" s="10" t="s">
        <v>655</v>
      </c>
      <c r="B11" s="10">
        <v>2</v>
      </c>
      <c r="C11" s="10" t="s">
        <v>849</v>
      </c>
      <c r="D11" s="10" t="s">
        <v>656</v>
      </c>
      <c r="E11" s="10" t="s">
        <v>657</v>
      </c>
      <c r="F11" s="10" t="s">
        <v>1868</v>
      </c>
      <c r="G11" s="10" t="s">
        <v>1740</v>
      </c>
      <c r="H11" s="15">
        <v>3.5</v>
      </c>
      <c r="I11" s="10" t="s">
        <v>655</v>
      </c>
      <c r="J11" s="10" t="s">
        <v>1869</v>
      </c>
      <c r="K11" s="10" t="s">
        <v>659</v>
      </c>
      <c r="L11" s="10" t="s">
        <v>3807</v>
      </c>
      <c r="M11" s="10" t="s">
        <v>1870</v>
      </c>
      <c r="N11" s="10" t="s">
        <v>1872</v>
      </c>
      <c r="O11" s="10" t="s">
        <v>798</v>
      </c>
      <c r="P11" s="29" t="s">
        <v>3808</v>
      </c>
    </row>
    <row r="12" spans="1:16" ht="110.4" customHeight="1">
      <c r="A12" s="10" t="s">
        <v>665</v>
      </c>
      <c r="B12" s="10">
        <v>3</v>
      </c>
      <c r="C12" s="10" t="s">
        <v>849</v>
      </c>
      <c r="D12" s="10" t="s">
        <v>666</v>
      </c>
      <c r="E12" s="10" t="s">
        <v>667</v>
      </c>
      <c r="F12" s="10" t="s">
        <v>1874</v>
      </c>
      <c r="G12" s="10" t="s">
        <v>1740</v>
      </c>
      <c r="H12" s="15">
        <v>4</v>
      </c>
      <c r="I12" s="10" t="s">
        <v>665</v>
      </c>
      <c r="J12" s="10" t="s">
        <v>1875</v>
      </c>
      <c r="K12" s="10" t="s">
        <v>669</v>
      </c>
      <c r="L12" s="10" t="s">
        <v>3807</v>
      </c>
      <c r="M12" s="10" t="s">
        <v>1876</v>
      </c>
      <c r="N12" s="10" t="s">
        <v>1878</v>
      </c>
      <c r="O12" s="10" t="s">
        <v>798</v>
      </c>
      <c r="P12" s="29" t="s">
        <v>3808</v>
      </c>
    </row>
    <row r="13" spans="1:16" ht="110.4" customHeight="1">
      <c r="A13" s="10" t="s">
        <v>675</v>
      </c>
      <c r="B13" s="10">
        <v>4</v>
      </c>
      <c r="C13" s="10" t="s">
        <v>849</v>
      </c>
      <c r="D13" s="10" t="s">
        <v>676</v>
      </c>
      <c r="E13" s="10" t="s">
        <v>677</v>
      </c>
      <c r="F13" s="10" t="s">
        <v>1880</v>
      </c>
      <c r="G13" s="10" t="s">
        <v>1740</v>
      </c>
      <c r="H13" s="15">
        <v>4</v>
      </c>
      <c r="I13" s="10" t="s">
        <v>675</v>
      </c>
      <c r="J13" s="10" t="s">
        <v>1881</v>
      </c>
      <c r="K13" s="10" t="s">
        <v>679</v>
      </c>
      <c r="L13" s="10" t="s">
        <v>3807</v>
      </c>
      <c r="M13" s="10" t="s">
        <v>1882</v>
      </c>
      <c r="N13" s="10" t="s">
        <v>1884</v>
      </c>
      <c r="O13" s="10" t="s">
        <v>798</v>
      </c>
      <c r="P13" s="29" t="s">
        <v>3808</v>
      </c>
    </row>
    <row r="14" spans="1:16" ht="110.4" customHeight="1">
      <c r="A14" s="10" t="s">
        <v>685</v>
      </c>
      <c r="B14" s="10">
        <v>5</v>
      </c>
      <c r="C14" s="10" t="s">
        <v>849</v>
      </c>
      <c r="D14" s="10" t="s">
        <v>489</v>
      </c>
      <c r="E14" s="10" t="s">
        <v>686</v>
      </c>
      <c r="F14" s="10" t="s">
        <v>1886</v>
      </c>
      <c r="G14" s="10" t="s">
        <v>1740</v>
      </c>
      <c r="H14" s="15">
        <v>1</v>
      </c>
      <c r="I14" s="10" t="s">
        <v>685</v>
      </c>
      <c r="J14" s="10" t="s">
        <v>860</v>
      </c>
      <c r="K14" s="10" t="s">
        <v>688</v>
      </c>
      <c r="L14" s="10" t="s">
        <v>3807</v>
      </c>
      <c r="M14" s="10" t="s">
        <v>1887</v>
      </c>
      <c r="N14" s="10" t="s">
        <v>1776</v>
      </c>
      <c r="O14" s="10" t="s">
        <v>798</v>
      </c>
      <c r="P14" s="29" t="s">
        <v>3808</v>
      </c>
    </row>
    <row r="16" spans="1:16" ht="34.049999999999997" customHeight="1">
      <c r="A16" s="94" t="s">
        <v>1931</v>
      </c>
      <c r="B16" s="70"/>
      <c r="C16" s="70"/>
      <c r="D16" s="70"/>
      <c r="E16" s="70"/>
      <c r="F16" s="70"/>
      <c r="G16" s="70"/>
      <c r="H16" s="70"/>
      <c r="I16" s="70"/>
      <c r="J16" s="70"/>
      <c r="K16" s="70"/>
      <c r="L16" s="70"/>
      <c r="M16" s="70"/>
      <c r="N16" s="70"/>
      <c r="O16" s="71"/>
    </row>
    <row r="17" spans="1:7" ht="48" customHeight="1">
      <c r="A17" s="33" t="s">
        <v>1932</v>
      </c>
      <c r="B17" s="33" t="s">
        <v>2</v>
      </c>
      <c r="C17" s="33" t="s">
        <v>4</v>
      </c>
      <c r="D17" s="33" t="s">
        <v>5</v>
      </c>
      <c r="E17" s="33" t="s">
        <v>6</v>
      </c>
      <c r="F17" s="33" t="s">
        <v>7</v>
      </c>
      <c r="G17" s="33" t="s">
        <v>1933</v>
      </c>
    </row>
    <row r="18" spans="1:7" ht="52.05" customHeight="1">
      <c r="A18" s="34">
        <v>1</v>
      </c>
      <c r="B18" s="34" t="s">
        <v>645</v>
      </c>
      <c r="C18" s="34" t="s">
        <v>647</v>
      </c>
      <c r="D18" s="34" t="s">
        <v>648</v>
      </c>
      <c r="E18" s="34" t="s">
        <v>638</v>
      </c>
      <c r="F18" s="34" t="s">
        <v>649</v>
      </c>
      <c r="G18" s="34" t="s">
        <v>3809</v>
      </c>
    </row>
    <row r="19" spans="1:7" ht="52.05" customHeight="1">
      <c r="A19" s="34">
        <v>2</v>
      </c>
      <c r="B19" s="34" t="s">
        <v>655</v>
      </c>
      <c r="C19" s="34" t="s">
        <v>656</v>
      </c>
      <c r="D19" s="34" t="s">
        <v>657</v>
      </c>
      <c r="E19" s="34" t="s">
        <v>658</v>
      </c>
      <c r="F19" s="34" t="s">
        <v>659</v>
      </c>
      <c r="G19" s="34" t="s">
        <v>3809</v>
      </c>
    </row>
    <row r="20" spans="1:7" ht="52.05" customHeight="1">
      <c r="A20" s="34">
        <v>3</v>
      </c>
      <c r="B20" s="34" t="s">
        <v>665</v>
      </c>
      <c r="C20" s="34" t="s">
        <v>666</v>
      </c>
      <c r="D20" s="34" t="s">
        <v>667</v>
      </c>
      <c r="E20" s="34" t="s">
        <v>668</v>
      </c>
      <c r="F20" s="34" t="s">
        <v>669</v>
      </c>
      <c r="G20" s="34" t="s">
        <v>3809</v>
      </c>
    </row>
    <row r="21" spans="1:7" ht="52.05" customHeight="1">
      <c r="A21" s="34">
        <v>4</v>
      </c>
      <c r="B21" s="34" t="s">
        <v>675</v>
      </c>
      <c r="C21" s="34" t="s">
        <v>676</v>
      </c>
      <c r="D21" s="34" t="s">
        <v>677</v>
      </c>
      <c r="E21" s="34" t="s">
        <v>678</v>
      </c>
      <c r="F21" s="34" t="s">
        <v>679</v>
      </c>
      <c r="G21" s="34" t="s">
        <v>3809</v>
      </c>
    </row>
    <row r="22" spans="1:7" ht="52.05" customHeight="1">
      <c r="A22" s="34">
        <v>5</v>
      </c>
      <c r="B22" s="34" t="s">
        <v>685</v>
      </c>
      <c r="C22" s="34" t="s">
        <v>489</v>
      </c>
      <c r="D22" s="34" t="s">
        <v>686</v>
      </c>
      <c r="E22" s="34" t="s">
        <v>687</v>
      </c>
      <c r="F22" s="34" t="s">
        <v>688</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3" t="s">
        <v>3818</v>
      </c>
      <c r="B1" s="67"/>
      <c r="C1" s="67"/>
      <c r="D1" s="67"/>
      <c r="E1" s="67"/>
      <c r="F1" s="67"/>
      <c r="G1" s="67"/>
      <c r="H1" s="67"/>
      <c r="I1" s="67"/>
      <c r="J1" s="67"/>
      <c r="K1" s="67"/>
      <c r="L1" s="67"/>
      <c r="M1" s="67"/>
      <c r="N1" s="67"/>
      <c r="O1" s="67"/>
    </row>
    <row r="2" spans="1:16" ht="31.95" customHeight="1">
      <c r="A2" s="79" t="s">
        <v>3819</v>
      </c>
      <c r="B2" s="67"/>
      <c r="C2" s="67"/>
      <c r="D2" s="67"/>
      <c r="E2" s="67"/>
      <c r="F2" s="67"/>
      <c r="G2" s="67"/>
      <c r="H2" s="67"/>
      <c r="I2" s="67"/>
      <c r="J2" s="67"/>
      <c r="K2" s="67"/>
      <c r="L2" s="67"/>
      <c r="M2" s="67"/>
      <c r="N2" s="67"/>
      <c r="O2" s="67"/>
    </row>
    <row r="4" spans="1:16" ht="28.05" customHeight="1">
      <c r="A4" s="72" t="s">
        <v>804</v>
      </c>
      <c r="B4" s="71"/>
      <c r="D4" s="72" t="s">
        <v>798</v>
      </c>
      <c r="E4" s="71"/>
      <c r="G4" s="72" t="s">
        <v>1920</v>
      </c>
      <c r="H4" s="70"/>
      <c r="I4" s="70"/>
      <c r="J4" s="70"/>
      <c r="K4" s="70"/>
      <c r="L4" s="70"/>
      <c r="M4" s="70"/>
      <c r="N4" s="70"/>
      <c r="O4" s="71"/>
    </row>
    <row r="5" spans="1:16">
      <c r="A5" s="92">
        <f>IF(COUNTA(O10:O40)=0,0,COUNTIF(O10:O40,"Done")/COUNTA(A10:A40))</f>
        <v>0</v>
      </c>
      <c r="B5" s="76"/>
      <c r="D5" s="93">
        <f>COUNTIF(O10:O40,"Blocked")</f>
        <v>5</v>
      </c>
      <c r="E5" s="76"/>
      <c r="G5" s="90" t="s">
        <v>3806</v>
      </c>
      <c r="H5" s="75"/>
      <c r="I5" s="75"/>
      <c r="J5" s="75"/>
      <c r="K5" s="75"/>
      <c r="L5" s="75"/>
      <c r="M5" s="75"/>
      <c r="N5" s="75"/>
      <c r="O5" s="76"/>
    </row>
    <row r="6" spans="1:16">
      <c r="A6" s="77"/>
      <c r="B6" s="65"/>
      <c r="D6" s="77"/>
      <c r="E6" s="65"/>
      <c r="G6" s="77"/>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694</v>
      </c>
      <c r="B10" s="10">
        <v>1</v>
      </c>
      <c r="C10" s="10" t="s">
        <v>849</v>
      </c>
      <c r="D10" s="10" t="s">
        <v>696</v>
      </c>
      <c r="E10" s="10" t="s">
        <v>697</v>
      </c>
      <c r="F10" s="10" t="s">
        <v>1890</v>
      </c>
      <c r="G10" s="10" t="s">
        <v>1740</v>
      </c>
      <c r="H10" s="15">
        <v>4</v>
      </c>
      <c r="I10" s="10" t="s">
        <v>694</v>
      </c>
      <c r="J10" s="10" t="s">
        <v>1891</v>
      </c>
      <c r="K10" s="10" t="s">
        <v>698</v>
      </c>
      <c r="L10" s="10" t="s">
        <v>3807</v>
      </c>
      <c r="M10" s="10" t="s">
        <v>1892</v>
      </c>
      <c r="N10" s="10" t="s">
        <v>1894</v>
      </c>
      <c r="O10" s="10" t="s">
        <v>798</v>
      </c>
      <c r="P10" s="29" t="s">
        <v>3808</v>
      </c>
    </row>
    <row r="11" spans="1:16" ht="110.4" customHeight="1">
      <c r="A11" s="10" t="s">
        <v>704</v>
      </c>
      <c r="B11" s="10">
        <v>2</v>
      </c>
      <c r="C11" s="10" t="s">
        <v>849</v>
      </c>
      <c r="D11" s="10" t="s">
        <v>705</v>
      </c>
      <c r="E11" s="10" t="s">
        <v>706</v>
      </c>
      <c r="F11" s="10" t="s">
        <v>1896</v>
      </c>
      <c r="G11" s="10" t="s">
        <v>1740</v>
      </c>
      <c r="H11" s="15">
        <v>4</v>
      </c>
      <c r="I11" s="10" t="s">
        <v>704</v>
      </c>
      <c r="J11" s="10" t="s">
        <v>1897</v>
      </c>
      <c r="K11" s="10" t="s">
        <v>708</v>
      </c>
      <c r="L11" s="10" t="s">
        <v>3807</v>
      </c>
      <c r="M11" s="10" t="s">
        <v>1898</v>
      </c>
      <c r="N11" s="10" t="s">
        <v>1900</v>
      </c>
      <c r="O11" s="10" t="s">
        <v>798</v>
      </c>
      <c r="P11" s="29" t="s">
        <v>3808</v>
      </c>
    </row>
    <row r="12" spans="1:16" ht="110.4" customHeight="1">
      <c r="A12" s="10" t="s">
        <v>714</v>
      </c>
      <c r="B12" s="10">
        <v>3</v>
      </c>
      <c r="C12" s="10" t="s">
        <v>849</v>
      </c>
      <c r="D12" s="10" t="s">
        <v>715</v>
      </c>
      <c r="E12" s="10" t="s">
        <v>716</v>
      </c>
      <c r="F12" s="10" t="s">
        <v>1902</v>
      </c>
      <c r="G12" s="10" t="s">
        <v>1740</v>
      </c>
      <c r="H12" s="15">
        <v>4</v>
      </c>
      <c r="I12" s="10" t="s">
        <v>714</v>
      </c>
      <c r="J12" s="10" t="s">
        <v>1903</v>
      </c>
      <c r="K12" s="10" t="s">
        <v>718</v>
      </c>
      <c r="L12" s="10" t="s">
        <v>3807</v>
      </c>
      <c r="M12" s="10" t="s">
        <v>1904</v>
      </c>
      <c r="N12" s="10" t="s">
        <v>1906</v>
      </c>
      <c r="O12" s="10" t="s">
        <v>798</v>
      </c>
      <c r="P12" s="29" t="s">
        <v>3808</v>
      </c>
    </row>
    <row r="13" spans="1:16" ht="110.4" customHeight="1">
      <c r="A13" s="10" t="s">
        <v>724</v>
      </c>
      <c r="B13" s="10">
        <v>4</v>
      </c>
      <c r="C13" s="10" t="s">
        <v>849</v>
      </c>
      <c r="D13" s="10" t="s">
        <v>725</v>
      </c>
      <c r="E13" s="10" t="s">
        <v>726</v>
      </c>
      <c r="F13" s="10" t="s">
        <v>1908</v>
      </c>
      <c r="G13" s="10" t="s">
        <v>1740</v>
      </c>
      <c r="H13" s="15">
        <v>4</v>
      </c>
      <c r="I13" s="10" t="s">
        <v>724</v>
      </c>
      <c r="J13" s="10" t="s">
        <v>1909</v>
      </c>
      <c r="K13" s="10" t="s">
        <v>728</v>
      </c>
      <c r="L13" s="10" t="s">
        <v>3807</v>
      </c>
      <c r="M13" s="10" t="s">
        <v>1910</v>
      </c>
      <c r="N13" s="10" t="s">
        <v>1912</v>
      </c>
      <c r="O13" s="10" t="s">
        <v>798</v>
      </c>
      <c r="P13" s="29" t="s">
        <v>3808</v>
      </c>
    </row>
    <row r="14" spans="1:16" ht="110.4" customHeight="1">
      <c r="A14" s="10" t="s">
        <v>734</v>
      </c>
      <c r="B14" s="10">
        <v>5</v>
      </c>
      <c r="C14" s="10" t="s">
        <v>849</v>
      </c>
      <c r="D14" s="10" t="s">
        <v>489</v>
      </c>
      <c r="E14" s="10" t="s">
        <v>735</v>
      </c>
      <c r="F14" s="10" t="s">
        <v>1914</v>
      </c>
      <c r="G14" s="10" t="s">
        <v>1740</v>
      </c>
      <c r="H14" s="15">
        <v>1.5</v>
      </c>
      <c r="I14" s="10" t="s">
        <v>734</v>
      </c>
      <c r="J14" s="10" t="s">
        <v>860</v>
      </c>
      <c r="K14" s="10" t="s">
        <v>737</v>
      </c>
      <c r="L14" s="10" t="s">
        <v>3807</v>
      </c>
      <c r="M14" s="10" t="s">
        <v>1915</v>
      </c>
      <c r="N14" s="10" t="s">
        <v>1776</v>
      </c>
      <c r="O14" s="10" t="s">
        <v>798</v>
      </c>
      <c r="P14" s="29" t="s">
        <v>3808</v>
      </c>
    </row>
    <row r="16" spans="1:16" ht="34.049999999999997" customHeight="1">
      <c r="A16" s="94" t="s">
        <v>1931</v>
      </c>
      <c r="B16" s="70"/>
      <c r="C16" s="70"/>
      <c r="D16" s="70"/>
      <c r="E16" s="70"/>
      <c r="F16" s="70"/>
      <c r="G16" s="70"/>
      <c r="H16" s="70"/>
      <c r="I16" s="70"/>
      <c r="J16" s="70"/>
      <c r="K16" s="70"/>
      <c r="L16" s="70"/>
      <c r="M16" s="70"/>
      <c r="N16" s="70"/>
      <c r="O16" s="71"/>
    </row>
    <row r="17" spans="1:7" ht="48" customHeight="1">
      <c r="A17" s="33" t="s">
        <v>1932</v>
      </c>
      <c r="B17" s="33" t="s">
        <v>2</v>
      </c>
      <c r="C17" s="33" t="s">
        <v>4</v>
      </c>
      <c r="D17" s="33" t="s">
        <v>5</v>
      </c>
      <c r="E17" s="33" t="s">
        <v>6</v>
      </c>
      <c r="F17" s="33" t="s">
        <v>7</v>
      </c>
      <c r="G17" s="33" t="s">
        <v>1933</v>
      </c>
    </row>
    <row r="18" spans="1:7" ht="52.05" customHeight="1">
      <c r="A18" s="34">
        <v>1</v>
      </c>
      <c r="B18" s="34" t="s">
        <v>694</v>
      </c>
      <c r="C18" s="34" t="s">
        <v>696</v>
      </c>
      <c r="D18" s="34" t="s">
        <v>697</v>
      </c>
      <c r="E18" s="34" t="s">
        <v>687</v>
      </c>
      <c r="F18" s="34" t="s">
        <v>698</v>
      </c>
      <c r="G18" s="34" t="s">
        <v>3809</v>
      </c>
    </row>
    <row r="19" spans="1:7" ht="52.05" customHeight="1">
      <c r="A19" s="34">
        <v>2</v>
      </c>
      <c r="B19" s="34" t="s">
        <v>704</v>
      </c>
      <c r="C19" s="34" t="s">
        <v>705</v>
      </c>
      <c r="D19" s="34" t="s">
        <v>706</v>
      </c>
      <c r="E19" s="34" t="s">
        <v>707</v>
      </c>
      <c r="F19" s="34" t="s">
        <v>708</v>
      </c>
      <c r="G19" s="34" t="s">
        <v>3809</v>
      </c>
    </row>
    <row r="20" spans="1:7" ht="52.05" customHeight="1">
      <c r="A20" s="34">
        <v>3</v>
      </c>
      <c r="B20" s="34" t="s">
        <v>714</v>
      </c>
      <c r="C20" s="34" t="s">
        <v>715</v>
      </c>
      <c r="D20" s="34" t="s">
        <v>716</v>
      </c>
      <c r="E20" s="34" t="s">
        <v>717</v>
      </c>
      <c r="F20" s="34" t="s">
        <v>718</v>
      </c>
      <c r="G20" s="34" t="s">
        <v>3809</v>
      </c>
    </row>
    <row r="21" spans="1:7" ht="52.05" customHeight="1">
      <c r="A21" s="34">
        <v>4</v>
      </c>
      <c r="B21" s="34" t="s">
        <v>724</v>
      </c>
      <c r="C21" s="34" t="s">
        <v>725</v>
      </c>
      <c r="D21" s="34" t="s">
        <v>726</v>
      </c>
      <c r="E21" s="34" t="s">
        <v>727</v>
      </c>
      <c r="F21" s="34" t="s">
        <v>728</v>
      </c>
      <c r="G21" s="34" t="s">
        <v>3809</v>
      </c>
    </row>
    <row r="22" spans="1:7" ht="52.05" customHeight="1">
      <c r="A22" s="34">
        <v>5</v>
      </c>
      <c r="B22" s="34" t="s">
        <v>734</v>
      </c>
      <c r="C22" s="34" t="s">
        <v>489</v>
      </c>
      <c r="D22" s="34" t="s">
        <v>735</v>
      </c>
      <c r="E22" s="34" t="s">
        <v>736</v>
      </c>
      <c r="F22" s="34" t="s">
        <v>737</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2026-10-11T16:00:58Z</dcterms:modified>
</cp:coreProperties>
</file>