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1sem2016\sociais\aula16_05_2016\"/>
    </mc:Choice>
  </mc:AlternateContent>
  <bookViews>
    <workbookView xWindow="0" yWindow="0" windowWidth="20490" windowHeight="7755"/>
  </bookViews>
  <sheets>
    <sheet name="Incremento Pop" sheetId="1" r:id="rId1"/>
    <sheet name="Plan1" sheetId="3" state="hidden" r:id="rId2"/>
    <sheet name="histograma" sheetId="4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B3" i="4"/>
  <c r="B4" i="4"/>
  <c r="B5" i="4"/>
  <c r="B6" i="4"/>
  <c r="B2" i="4"/>
  <c r="A3" i="4"/>
  <c r="A4" i="4"/>
  <c r="A5" i="4"/>
  <c r="A6" i="4"/>
  <c r="A2" i="4"/>
  <c r="K27" i="1" l="1"/>
  <c r="K28" i="1"/>
  <c r="K29" i="1"/>
  <c r="K30" i="1"/>
  <c r="K31" i="1"/>
  <c r="J27" i="1"/>
  <c r="J28" i="1"/>
  <c r="J29" i="1"/>
  <c r="J30" i="1"/>
  <c r="J31" i="1"/>
  <c r="I27" i="1"/>
  <c r="I28" i="1"/>
  <c r="I29" i="1"/>
  <c r="I30" i="1"/>
  <c r="I31" i="1"/>
  <c r="I26" i="1"/>
  <c r="J26" i="1"/>
  <c r="K26" i="1"/>
  <c r="H27" i="1"/>
  <c r="H28" i="1"/>
  <c r="H29" i="1"/>
  <c r="H30" i="1"/>
  <c r="H31" i="1"/>
  <c r="H26" i="1"/>
  <c r="B13" i="3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S2" i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R2" i="1"/>
  <c r="P31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" i="1"/>
  <c r="F4" i="3"/>
  <c r="D4" i="3"/>
  <c r="D2" i="3"/>
  <c r="F5" i="3"/>
  <c r="C3" i="3"/>
  <c r="B6" i="3"/>
  <c r="B3" i="3"/>
  <c r="B4" i="3"/>
  <c r="E3" i="3"/>
  <c r="A6" i="3"/>
  <c r="E5" i="3"/>
  <c r="B2" i="3"/>
  <c r="C5" i="3"/>
  <c r="G3" i="3"/>
  <c r="G4" i="3"/>
  <c r="A4" i="3"/>
  <c r="D3" i="3"/>
  <c r="E2" i="3"/>
  <c r="B5" i="3"/>
  <c r="D5" i="3"/>
  <c r="A3" i="3"/>
  <c r="F3" i="3"/>
  <c r="E4" i="3"/>
  <c r="G5" i="3"/>
  <c r="A5" i="3"/>
  <c r="F2" i="3"/>
  <c r="C2" i="3"/>
  <c r="G2" i="3"/>
  <c r="A2" i="3"/>
  <c r="C4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F3" i="1"/>
  <c r="F4" i="1"/>
  <c r="F5" i="1"/>
  <c r="F6" i="1"/>
  <c r="F7" i="1"/>
  <c r="F2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<sst xmlns="http://schemas.openxmlformats.org/spreadsheetml/2006/main" count="20" uniqueCount="15">
  <si>
    <t>Incremento Populacional</t>
  </si>
  <si>
    <t>2 |----- 4</t>
  </si>
  <si>
    <t>0 |----- 2</t>
  </si>
  <si>
    <t>4 |----- 6</t>
  </si>
  <si>
    <t>6 |----- 8</t>
  </si>
  <si>
    <t>8 |----- 10</t>
  </si>
  <si>
    <t>Frequência</t>
  </si>
  <si>
    <t>Proporção</t>
  </si>
  <si>
    <t>Porcentagem</t>
  </si>
  <si>
    <t>Total</t>
  </si>
  <si>
    <t>Classe de Incremento Populacional</t>
  </si>
  <si>
    <t>Distribuição de Frequências</t>
  </si>
  <si>
    <t>Incremento populacional</t>
  </si>
  <si>
    <t>Base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</si>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</sst>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6" fontId="0" fillId="0" borderId="1" xfId="0" applyNumberFormat="1" applyBorder="1"/>
    <xf numFmtId="2" fontId="0" fillId="0" borderId="6" xfId="0" applyNumberFormat="1" applyBorder="1"/>
    <xf numFmtId="166" fontId="0" fillId="0" borderId="8" xfId="0" applyNumberFormat="1" applyBorder="1"/>
    <xf numFmtId="2" fontId="0" fillId="0" borderId="9" xfId="0" applyNumberFormat="1" applyBorder="1"/>
    <xf numFmtId="166" fontId="0" fillId="0" borderId="11" xfId="0" applyNumberFormat="1" applyBorder="1"/>
    <xf numFmtId="2" fontId="0" fillId="0" borderId="12" xfId="0" applyNumberFormat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Setores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'Incremento Pop'!$D$1</c:f>
              <c:strCache>
                <c:ptCount val="1"/>
                <c:pt idx="0">
                  <c:v>Frequência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'Incremento Pop'!$C$2:$C$6</c:f>
              <c:strCache>
                <c:ptCount val="5"/>
                <c:pt idx="0">
                  <c:v>0 |----- 2</c:v>
                </c:pt>
                <c:pt idx="1">
                  <c:v>2 |----- 4</c:v>
                </c:pt>
                <c:pt idx="2">
                  <c:v>4 |----- 6</c:v>
                </c:pt>
                <c:pt idx="3">
                  <c:v>6 |----- 8</c:v>
                </c:pt>
                <c:pt idx="4">
                  <c:v>8 |----- 10</c:v>
                </c:pt>
              </c:strCache>
            </c:strRef>
          </c:cat>
          <c:val>
            <c:numRef>
              <c:f>'Incremento Pop'!$D$2:$D$6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Barras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'Incremento Pop'!$D$1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'Incremento Pop'!$C$2:$C$6</c:f>
              <c:strCache>
                <c:ptCount val="5"/>
                <c:pt idx="0">
                  <c:v>0 |----- 2</c:v>
                </c:pt>
                <c:pt idx="1">
                  <c:v>2 |----- 4</c:v>
                </c:pt>
                <c:pt idx="2">
                  <c:v>4 |----- 6</c:v>
                </c:pt>
                <c:pt idx="3">
                  <c:v>6 |----- 8</c:v>
                </c:pt>
                <c:pt idx="4">
                  <c:v>8 |----- 10</c:v>
                </c:pt>
              </c:strCache>
            </c:strRef>
          </c:cat>
          <c:val>
            <c:numRef>
              <c:f>'Incremento Pop'!$D$2:$D$6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54664"/>
        <c:axId val="192961720"/>
      </c:barChart>
      <c:catAx>
        <c:axId val="19295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Populacional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61720"/>
        <c:crosses val="autoZero"/>
        <c:auto val="1"/>
        <c:lblAlgn val="ctr"/>
        <c:lblOffset val="100"/>
        <c:noMultiLvlLbl val="0"/>
      </c:catAx>
      <c:valAx>
        <c:axId val="1929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100012</xdr:rowOff>
    </xdr:from>
    <xdr:to>
      <xdr:col>14</xdr:col>
      <xdr:colOff>123825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7</xdr:row>
      <xdr:rowOff>109537</xdr:rowOff>
    </xdr:from>
    <xdr:to>
      <xdr:col>6</xdr:col>
      <xdr:colOff>361950</xdr:colOff>
      <xdr:row>21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abSelected="1" workbookViewId="0">
      <selection activeCell="D36" sqref="D36"/>
    </sheetView>
  </sheetViews>
  <sheetFormatPr defaultRowHeight="15" x14ac:dyDescent="0.25"/>
  <cols>
    <col min="1" max="1" width="23.5703125" bestFit="1" customWidth="1"/>
    <col min="3" max="3" width="32.5703125" bestFit="1" customWidth="1"/>
    <col min="4" max="4" width="10.85546875" bestFit="1" customWidth="1"/>
    <col min="5" max="5" width="10" bestFit="1" customWidth="1"/>
    <col min="6" max="6" width="12.7109375" bestFit="1" customWidth="1"/>
    <col min="8" max="8" width="23.5703125" bestFit="1" customWidth="1"/>
    <col min="9" max="9" width="10.85546875" bestFit="1" customWidth="1"/>
    <col min="10" max="10" width="10" bestFit="1" customWidth="1"/>
    <col min="11" max="11" width="12.7109375" bestFit="1" customWidth="1"/>
  </cols>
  <sheetData>
    <row r="1" spans="1:46" x14ac:dyDescent="0.25">
      <c r="A1" t="s">
        <v>0</v>
      </c>
      <c r="C1" t="s">
        <v>10</v>
      </c>
      <c r="D1" t="s">
        <v>6</v>
      </c>
      <c r="E1" t="s">
        <v>7</v>
      </c>
      <c r="F1" t="s">
        <v>8</v>
      </c>
    </row>
    <row r="2" spans="1:46" x14ac:dyDescent="0.25">
      <c r="A2">
        <v>0.9</v>
      </c>
      <c r="B2" s="3">
        <f>A2</f>
        <v>0.9</v>
      </c>
      <c r="C2" t="s">
        <v>2</v>
      </c>
      <c r="D2">
        <f>COUNTIFS(A$2:A$31,"&gt;=0",A$2:A$31,"&lt;2")</f>
        <v>4</v>
      </c>
      <c r="E2" s="1">
        <f>D2/D$7</f>
        <v>0.13333333333333333</v>
      </c>
      <c r="F2" s="2">
        <f>E2*100</f>
        <v>13.333333333333334</v>
      </c>
      <c r="P2">
        <v>2</v>
      </c>
      <c r="Q2">
        <v>2</v>
      </c>
      <c r="R2">
        <f t="shared" ref="R2:AT2" si="0">Q2+1</f>
        <v>3</v>
      </c>
      <c r="S2">
        <f t="shared" si="0"/>
        <v>4</v>
      </c>
      <c r="T2">
        <f t="shared" si="0"/>
        <v>5</v>
      </c>
      <c r="U2">
        <f t="shared" si="0"/>
        <v>6</v>
      </c>
      <c r="V2">
        <f t="shared" si="0"/>
        <v>7</v>
      </c>
      <c r="W2">
        <f t="shared" si="0"/>
        <v>8</v>
      </c>
      <c r="X2">
        <f t="shared" si="0"/>
        <v>9</v>
      </c>
      <c r="Y2">
        <f t="shared" si="0"/>
        <v>10</v>
      </c>
      <c r="Z2">
        <f t="shared" si="0"/>
        <v>11</v>
      </c>
      <c r="AA2">
        <f t="shared" si="0"/>
        <v>12</v>
      </c>
      <c r="AB2">
        <f t="shared" si="0"/>
        <v>13</v>
      </c>
      <c r="AC2">
        <f t="shared" si="0"/>
        <v>14</v>
      </c>
      <c r="AD2">
        <f t="shared" si="0"/>
        <v>15</v>
      </c>
      <c r="AE2">
        <f t="shared" si="0"/>
        <v>16</v>
      </c>
      <c r="AF2">
        <f t="shared" si="0"/>
        <v>17</v>
      </c>
      <c r="AG2">
        <f t="shared" si="0"/>
        <v>18</v>
      </c>
      <c r="AH2">
        <f t="shared" si="0"/>
        <v>19</v>
      </c>
      <c r="AI2">
        <f t="shared" si="0"/>
        <v>20</v>
      </c>
      <c r="AJ2">
        <f t="shared" si="0"/>
        <v>21</v>
      </c>
      <c r="AK2">
        <f t="shared" si="0"/>
        <v>22</v>
      </c>
      <c r="AL2">
        <f t="shared" si="0"/>
        <v>23</v>
      </c>
      <c r="AM2">
        <f t="shared" si="0"/>
        <v>24</v>
      </c>
      <c r="AN2">
        <f t="shared" si="0"/>
        <v>25</v>
      </c>
      <c r="AO2">
        <f t="shared" si="0"/>
        <v>26</v>
      </c>
      <c r="AP2">
        <f t="shared" si="0"/>
        <v>27</v>
      </c>
      <c r="AQ2">
        <f t="shared" si="0"/>
        <v>28</v>
      </c>
      <c r="AR2">
        <f t="shared" si="0"/>
        <v>29</v>
      </c>
      <c r="AS2">
        <f t="shared" si="0"/>
        <v>30</v>
      </c>
      <c r="AT2">
        <f t="shared" si="0"/>
        <v>31</v>
      </c>
    </row>
    <row r="3" spans="1:46" x14ac:dyDescent="0.25">
      <c r="A3">
        <v>1.28</v>
      </c>
      <c r="B3" s="3">
        <f t="shared" ref="B3:B31" si="1">A3</f>
        <v>1.28</v>
      </c>
      <c r="C3" t="s">
        <v>1</v>
      </c>
      <c r="D3">
        <f>COUNTIFS(A$2:A$31,"&gt;=2",A$2:A$31,"&lt;4")</f>
        <v>9</v>
      </c>
      <c r="E3" s="1">
        <f t="shared" ref="E3:E7" si="2">D3/D$7</f>
        <v>0.3</v>
      </c>
      <c r="F3" s="2">
        <f t="shared" ref="F3:F7" si="3">E3*100</f>
        <v>30</v>
      </c>
      <c r="P3">
        <f>P2+1</f>
        <v>3</v>
      </c>
    </row>
    <row r="4" spans="1:46" x14ac:dyDescent="0.25">
      <c r="A4">
        <v>1.82</v>
      </c>
      <c r="B4" s="3">
        <f t="shared" si="1"/>
        <v>1.82</v>
      </c>
      <c r="C4" t="s">
        <v>3</v>
      </c>
      <c r="D4">
        <f>COUNTIFS(A$2:A$31,"&gt;=4",A$2:A$31,"&lt;6")</f>
        <v>12</v>
      </c>
      <c r="E4" s="1">
        <f t="shared" si="2"/>
        <v>0.4</v>
      </c>
      <c r="F4" s="2">
        <f t="shared" si="3"/>
        <v>40</v>
      </c>
      <c r="P4">
        <f t="shared" ref="P4:P30" si="4">P3+1</f>
        <v>4</v>
      </c>
    </row>
    <row r="5" spans="1:46" x14ac:dyDescent="0.25">
      <c r="A5">
        <v>1.88</v>
      </c>
      <c r="B5" s="3">
        <f t="shared" si="1"/>
        <v>1.88</v>
      </c>
      <c r="C5" t="s">
        <v>4</v>
      </c>
      <c r="D5">
        <f>COUNTIFS(A$2:A$31,"&gt;=6",A$2:A$31,"&lt;8")</f>
        <v>3</v>
      </c>
      <c r="E5" s="1">
        <f t="shared" si="2"/>
        <v>0.1</v>
      </c>
      <c r="F5" s="2">
        <f t="shared" si="3"/>
        <v>10</v>
      </c>
      <c r="P5">
        <f t="shared" si="4"/>
        <v>5</v>
      </c>
    </row>
    <row r="6" spans="1:46" x14ac:dyDescent="0.25">
      <c r="A6">
        <v>2.12</v>
      </c>
      <c r="B6" s="3">
        <f t="shared" si="1"/>
        <v>2.12</v>
      </c>
      <c r="C6" t="s">
        <v>5</v>
      </c>
      <c r="D6">
        <f>COUNTIFS(A$2:A$31,"&gt;=8",A$2:A$31,"&lt;10")</f>
        <v>2</v>
      </c>
      <c r="E6" s="1">
        <f t="shared" si="2"/>
        <v>6.6666666666666666E-2</v>
      </c>
      <c r="F6" s="2">
        <f t="shared" si="3"/>
        <v>6.666666666666667</v>
      </c>
      <c r="P6">
        <f t="shared" si="4"/>
        <v>6</v>
      </c>
    </row>
    <row r="7" spans="1:46" x14ac:dyDescent="0.25">
      <c r="A7">
        <v>2.4300000000000002</v>
      </c>
      <c r="B7" s="3">
        <f t="shared" si="1"/>
        <v>2.4300000000000002</v>
      </c>
      <c r="C7" t="s">
        <v>9</v>
      </c>
      <c r="D7">
        <f>SUM(D2:D6)</f>
        <v>30</v>
      </c>
      <c r="E7" s="1">
        <f t="shared" si="2"/>
        <v>1</v>
      </c>
      <c r="F7" s="2">
        <f t="shared" si="3"/>
        <v>100</v>
      </c>
      <c r="P7">
        <f t="shared" si="4"/>
        <v>7</v>
      </c>
    </row>
    <row r="8" spans="1:46" x14ac:dyDescent="0.25">
      <c r="A8">
        <v>2.78</v>
      </c>
      <c r="B8" s="3">
        <f t="shared" si="1"/>
        <v>2.78</v>
      </c>
      <c r="P8">
        <f t="shared" si="4"/>
        <v>8</v>
      </c>
    </row>
    <row r="9" spans="1:46" x14ac:dyDescent="0.25">
      <c r="A9">
        <v>2.82</v>
      </c>
      <c r="B9" s="3">
        <f t="shared" si="1"/>
        <v>2.82</v>
      </c>
      <c r="P9">
        <f t="shared" si="4"/>
        <v>9</v>
      </c>
    </row>
    <row r="10" spans="1:46" x14ac:dyDescent="0.25">
      <c r="A10">
        <v>2.93</v>
      </c>
      <c r="B10" s="3">
        <f t="shared" si="1"/>
        <v>2.93</v>
      </c>
      <c r="P10">
        <f t="shared" si="4"/>
        <v>10</v>
      </c>
    </row>
    <row r="11" spans="1:46" x14ac:dyDescent="0.25">
      <c r="A11">
        <v>3.63</v>
      </c>
      <c r="B11" s="3">
        <f t="shared" si="1"/>
        <v>3.63</v>
      </c>
      <c r="P11">
        <f t="shared" si="4"/>
        <v>11</v>
      </c>
    </row>
    <row r="12" spans="1:46" x14ac:dyDescent="0.25">
      <c r="A12">
        <v>3.67</v>
      </c>
      <c r="B12" s="3">
        <f t="shared" si="1"/>
        <v>3.67</v>
      </c>
      <c r="P12">
        <f t="shared" si="4"/>
        <v>12</v>
      </c>
    </row>
    <row r="13" spans="1:46" x14ac:dyDescent="0.25">
      <c r="A13">
        <v>3.73</v>
      </c>
      <c r="B13" s="3">
        <f t="shared" si="1"/>
        <v>3.73</v>
      </c>
      <c r="P13">
        <f t="shared" si="4"/>
        <v>13</v>
      </c>
    </row>
    <row r="14" spans="1:46" x14ac:dyDescent="0.25">
      <c r="A14">
        <v>3.96</v>
      </c>
      <c r="B14" s="3">
        <f t="shared" si="1"/>
        <v>3.96</v>
      </c>
      <c r="P14">
        <f t="shared" si="4"/>
        <v>14</v>
      </c>
    </row>
    <row r="15" spans="1:46" x14ac:dyDescent="0.25">
      <c r="A15">
        <v>4.07</v>
      </c>
      <c r="B15" s="3">
        <f t="shared" si="1"/>
        <v>4.07</v>
      </c>
      <c r="P15">
        <f t="shared" si="4"/>
        <v>15</v>
      </c>
    </row>
    <row r="16" spans="1:46" x14ac:dyDescent="0.25">
      <c r="A16">
        <v>4.0999999999999996</v>
      </c>
      <c r="B16" s="3">
        <f t="shared" si="1"/>
        <v>4.0999999999999996</v>
      </c>
      <c r="P16">
        <f t="shared" si="4"/>
        <v>16</v>
      </c>
    </row>
    <row r="17" spans="1:16" x14ac:dyDescent="0.25">
      <c r="A17">
        <v>4.17</v>
      </c>
      <c r="B17" s="3">
        <f t="shared" si="1"/>
        <v>4.17</v>
      </c>
      <c r="P17">
        <f t="shared" si="4"/>
        <v>17</v>
      </c>
    </row>
    <row r="18" spans="1:16" x14ac:dyDescent="0.25">
      <c r="A18">
        <v>4.26</v>
      </c>
      <c r="B18" s="3">
        <f t="shared" si="1"/>
        <v>4.26</v>
      </c>
      <c r="P18">
        <f t="shared" si="4"/>
        <v>18</v>
      </c>
    </row>
    <row r="19" spans="1:16" x14ac:dyDescent="0.25">
      <c r="A19">
        <v>4.3</v>
      </c>
      <c r="B19" s="3">
        <f t="shared" si="1"/>
        <v>4.3</v>
      </c>
      <c r="P19">
        <f t="shared" si="4"/>
        <v>19</v>
      </c>
    </row>
    <row r="20" spans="1:16" x14ac:dyDescent="0.25">
      <c r="A20">
        <v>4.6500000000000004</v>
      </c>
      <c r="B20" s="3">
        <f t="shared" si="1"/>
        <v>4.6500000000000004</v>
      </c>
      <c r="P20">
        <f t="shared" si="4"/>
        <v>20</v>
      </c>
    </row>
    <row r="21" spans="1:16" x14ac:dyDescent="0.25">
      <c r="A21">
        <v>5.09</v>
      </c>
      <c r="B21" s="3">
        <f t="shared" si="1"/>
        <v>5.09</v>
      </c>
      <c r="P21">
        <f t="shared" si="4"/>
        <v>21</v>
      </c>
    </row>
    <row r="22" spans="1:16" x14ac:dyDescent="0.25">
      <c r="A22">
        <v>5.28</v>
      </c>
      <c r="B22" s="3">
        <f t="shared" si="1"/>
        <v>5.28</v>
      </c>
      <c r="P22">
        <f t="shared" si="4"/>
        <v>22</v>
      </c>
    </row>
    <row r="23" spans="1:16" ht="15.75" thickBot="1" x14ac:dyDescent="0.3">
      <c r="A23">
        <v>5.36</v>
      </c>
      <c r="B23" s="3">
        <f t="shared" si="1"/>
        <v>5.36</v>
      </c>
      <c r="P23">
        <f t="shared" si="4"/>
        <v>23</v>
      </c>
    </row>
    <row r="24" spans="1:16" x14ac:dyDescent="0.25">
      <c r="A24">
        <v>5.41</v>
      </c>
      <c r="B24" s="3">
        <f t="shared" si="1"/>
        <v>5.41</v>
      </c>
      <c r="H24" s="37" t="s">
        <v>11</v>
      </c>
      <c r="I24" s="38"/>
      <c r="J24" s="38"/>
      <c r="K24" s="39"/>
      <c r="P24">
        <f t="shared" si="4"/>
        <v>24</v>
      </c>
    </row>
    <row r="25" spans="1:16" ht="15.75" thickBot="1" x14ac:dyDescent="0.3">
      <c r="A25">
        <v>5.54</v>
      </c>
      <c r="B25" s="3">
        <f t="shared" si="1"/>
        <v>5.54</v>
      </c>
      <c r="H25" s="25" t="s">
        <v>12</v>
      </c>
      <c r="I25" s="26" t="s">
        <v>6</v>
      </c>
      <c r="J25" s="26" t="s">
        <v>7</v>
      </c>
      <c r="K25" s="27" t="s">
        <v>8</v>
      </c>
      <c r="P25">
        <f t="shared" si="4"/>
        <v>25</v>
      </c>
    </row>
    <row r="26" spans="1:16" x14ac:dyDescent="0.25">
      <c r="A26">
        <v>5.84</v>
      </c>
      <c r="B26" s="3">
        <f t="shared" si="1"/>
        <v>5.84</v>
      </c>
      <c r="H26" s="21" t="str">
        <f>C2</f>
        <v>0 |----- 2</v>
      </c>
      <c r="I26" s="22">
        <f t="shared" ref="I26:K31" si="5">D2</f>
        <v>4</v>
      </c>
      <c r="J26" s="23">
        <f t="shared" si="5"/>
        <v>0.13333333333333333</v>
      </c>
      <c r="K26" s="24">
        <f t="shared" si="5"/>
        <v>13.333333333333334</v>
      </c>
      <c r="P26">
        <f t="shared" si="4"/>
        <v>26</v>
      </c>
    </row>
    <row r="27" spans="1:16" x14ac:dyDescent="0.25">
      <c r="A27">
        <v>6.54</v>
      </c>
      <c r="B27" s="3">
        <f t="shared" si="1"/>
        <v>6.54</v>
      </c>
      <c r="H27" s="15" t="str">
        <f t="shared" ref="H27:H31" si="6">C3</f>
        <v>2 |----- 4</v>
      </c>
      <c r="I27" s="13">
        <f t="shared" si="5"/>
        <v>9</v>
      </c>
      <c r="J27" s="14">
        <f t="shared" si="5"/>
        <v>0.3</v>
      </c>
      <c r="K27" s="16">
        <f t="shared" si="5"/>
        <v>30</v>
      </c>
      <c r="P27">
        <f t="shared" si="4"/>
        <v>27</v>
      </c>
    </row>
    <row r="28" spans="1:16" x14ac:dyDescent="0.25">
      <c r="A28">
        <v>7.35</v>
      </c>
      <c r="B28" s="3">
        <f t="shared" si="1"/>
        <v>7.35</v>
      </c>
      <c r="H28" s="15" t="str">
        <f t="shared" si="6"/>
        <v>4 |----- 6</v>
      </c>
      <c r="I28" s="13">
        <f t="shared" si="5"/>
        <v>12</v>
      </c>
      <c r="J28" s="14">
        <f t="shared" si="5"/>
        <v>0.4</v>
      </c>
      <c r="K28" s="16">
        <f t="shared" si="5"/>
        <v>40</v>
      </c>
      <c r="P28">
        <f t="shared" si="4"/>
        <v>28</v>
      </c>
    </row>
    <row r="29" spans="1:16" x14ac:dyDescent="0.25">
      <c r="A29">
        <v>7.77</v>
      </c>
      <c r="B29" s="3">
        <f t="shared" si="1"/>
        <v>7.77</v>
      </c>
      <c r="H29" s="15" t="str">
        <f t="shared" si="6"/>
        <v>6 |----- 8</v>
      </c>
      <c r="I29" s="13">
        <f t="shared" si="5"/>
        <v>3</v>
      </c>
      <c r="J29" s="14">
        <f t="shared" si="5"/>
        <v>0.1</v>
      </c>
      <c r="K29" s="16">
        <f t="shared" si="5"/>
        <v>10</v>
      </c>
      <c r="P29">
        <f t="shared" si="4"/>
        <v>29</v>
      </c>
    </row>
    <row r="30" spans="1:16" x14ac:dyDescent="0.25">
      <c r="A30">
        <v>8.14</v>
      </c>
      <c r="B30" s="3">
        <f t="shared" si="1"/>
        <v>8.14</v>
      </c>
      <c r="H30" s="15" t="str">
        <f t="shared" si="6"/>
        <v>8 |----- 10</v>
      </c>
      <c r="I30" s="13">
        <f t="shared" si="5"/>
        <v>2</v>
      </c>
      <c r="J30" s="14">
        <f t="shared" si="5"/>
        <v>6.6666666666666666E-2</v>
      </c>
      <c r="K30" s="16">
        <f t="shared" si="5"/>
        <v>6.666666666666667</v>
      </c>
      <c r="P30">
        <f t="shared" si="4"/>
        <v>30</v>
      </c>
    </row>
    <row r="31" spans="1:16" ht="15.75" thickBot="1" x14ac:dyDescent="0.3">
      <c r="A31">
        <v>8.4499999999999993</v>
      </c>
      <c r="B31" s="3">
        <f t="shared" si="1"/>
        <v>8.4499999999999993</v>
      </c>
      <c r="H31" s="17" t="str">
        <f t="shared" si="6"/>
        <v>Total</v>
      </c>
      <c r="I31" s="18">
        <f t="shared" si="5"/>
        <v>30</v>
      </c>
      <c r="J31" s="19">
        <f t="shared" si="5"/>
        <v>1</v>
      </c>
      <c r="K31" s="20">
        <f t="shared" si="5"/>
        <v>100</v>
      </c>
      <c r="P31">
        <f>P30+1</f>
        <v>31</v>
      </c>
    </row>
  </sheetData>
  <sortState ref="A2:A31">
    <sortCondition ref="A2:A31"/>
  </sortState>
  <mergeCells count="1">
    <mergeCell ref="H24:K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sqref="A1:G6"/>
    </sheetView>
  </sheetViews>
  <sheetFormatPr defaultRowHeight="15" x14ac:dyDescent="0.25"/>
  <sheetData>
    <row r="1" spans="1:30" ht="15.75" thickBot="1" x14ac:dyDescent="0.3">
      <c r="A1" s="40" t="s">
        <v>0</v>
      </c>
      <c r="B1" s="41"/>
      <c r="C1" s="41"/>
      <c r="D1" s="41"/>
      <c r="E1" s="41"/>
      <c r="F1" s="41"/>
      <c r="G1" s="42"/>
    </row>
    <row r="2" spans="1:30" x14ac:dyDescent="0.25">
      <c r="A2" s="10">
        <f ca="1">INDIRECT("A"&amp;A13)</f>
        <v>0.9</v>
      </c>
      <c r="B2" s="11">
        <f t="shared" ref="B2:G2" ca="1" si="0">INDIRECT("A"&amp;B13)</f>
        <v>1.28</v>
      </c>
      <c r="C2" s="11">
        <f t="shared" ca="1" si="0"/>
        <v>1.82</v>
      </c>
      <c r="D2" s="11">
        <f t="shared" ca="1" si="0"/>
        <v>1.88</v>
      </c>
      <c r="E2" s="11">
        <f t="shared" ca="1" si="0"/>
        <v>2.12</v>
      </c>
      <c r="F2" s="11">
        <f t="shared" ca="1" si="0"/>
        <v>2.4300000000000002</v>
      </c>
      <c r="G2" s="12">
        <f t="shared" ca="1" si="0"/>
        <v>2.78</v>
      </c>
    </row>
    <row r="3" spans="1:30" x14ac:dyDescent="0.25">
      <c r="A3" s="5">
        <f ca="1">INDIRECT("A"&amp;H13)</f>
        <v>2.82</v>
      </c>
      <c r="B3" s="4">
        <f t="shared" ref="B3:G3" ca="1" si="1">INDIRECT("A"&amp;I13)</f>
        <v>2.93</v>
      </c>
      <c r="C3" s="4">
        <f t="shared" ca="1" si="1"/>
        <v>3.63</v>
      </c>
      <c r="D3" s="4">
        <f t="shared" ca="1" si="1"/>
        <v>3.67</v>
      </c>
      <c r="E3" s="4">
        <f t="shared" ca="1" si="1"/>
        <v>3.73</v>
      </c>
      <c r="F3" s="4">
        <f t="shared" ca="1" si="1"/>
        <v>3.96</v>
      </c>
      <c r="G3" s="6">
        <f t="shared" ca="1" si="1"/>
        <v>4.07</v>
      </c>
    </row>
    <row r="4" spans="1:30" x14ac:dyDescent="0.25">
      <c r="A4" s="5">
        <f ca="1">INDIRECT("A"&amp;O13)</f>
        <v>4.0999999999999996</v>
      </c>
      <c r="B4" s="4">
        <f t="shared" ref="B4:G4" ca="1" si="2">INDIRECT("A"&amp;P13)</f>
        <v>4.17</v>
      </c>
      <c r="C4" s="4">
        <f t="shared" ca="1" si="2"/>
        <v>4.26</v>
      </c>
      <c r="D4" s="4">
        <f t="shared" ca="1" si="2"/>
        <v>4.3</v>
      </c>
      <c r="E4" s="4">
        <f t="shared" ca="1" si="2"/>
        <v>4.6500000000000004</v>
      </c>
      <c r="F4" s="4">
        <f t="shared" ca="1" si="2"/>
        <v>5.09</v>
      </c>
      <c r="G4" s="6">
        <f t="shared" ca="1" si="2"/>
        <v>5.28</v>
      </c>
    </row>
    <row r="5" spans="1:30" x14ac:dyDescent="0.25">
      <c r="A5" s="5">
        <f ca="1">INDIRECT("A"&amp;V13)</f>
        <v>5.36</v>
      </c>
      <c r="B5" s="4">
        <f t="shared" ref="B5:G5" ca="1" si="3">INDIRECT("A"&amp;W13)</f>
        <v>5.41</v>
      </c>
      <c r="C5" s="4">
        <f t="shared" ca="1" si="3"/>
        <v>5.54</v>
      </c>
      <c r="D5" s="4">
        <f t="shared" ca="1" si="3"/>
        <v>5.84</v>
      </c>
      <c r="E5" s="4">
        <f t="shared" ca="1" si="3"/>
        <v>6.54</v>
      </c>
      <c r="F5" s="4">
        <f t="shared" ca="1" si="3"/>
        <v>7.35</v>
      </c>
      <c r="G5" s="6">
        <f t="shared" ca="1" si="3"/>
        <v>7.77</v>
      </c>
    </row>
    <row r="6" spans="1:30" ht="15.75" thickBot="1" x14ac:dyDescent="0.3">
      <c r="A6" s="7">
        <f ca="1">INDIRECT("A"&amp;AC13)</f>
        <v>8.14</v>
      </c>
      <c r="B6" s="8">
        <f t="shared" ref="B6" ca="1" si="4">INDIRECT("A"&amp;AD13)</f>
        <v>8.4499999999999993</v>
      </c>
      <c r="C6" s="8"/>
      <c r="D6" s="8"/>
      <c r="E6" s="8"/>
      <c r="F6" s="8"/>
      <c r="G6" s="9"/>
    </row>
    <row r="13" spans="1:30" x14ac:dyDescent="0.25">
      <c r="A13">
        <v>14</v>
      </c>
      <c r="B13">
        <f t="shared" ref="B13:AD13" si="5">A13+1</f>
        <v>15</v>
      </c>
      <c r="C13">
        <f t="shared" si="5"/>
        <v>16</v>
      </c>
      <c r="D13">
        <f t="shared" si="5"/>
        <v>17</v>
      </c>
      <c r="E13">
        <f t="shared" si="5"/>
        <v>18</v>
      </c>
      <c r="F13">
        <f t="shared" si="5"/>
        <v>19</v>
      </c>
      <c r="G13">
        <f t="shared" si="5"/>
        <v>20</v>
      </c>
      <c r="H13">
        <f t="shared" si="5"/>
        <v>21</v>
      </c>
      <c r="I13">
        <f t="shared" si="5"/>
        <v>22</v>
      </c>
      <c r="J13">
        <f t="shared" si="5"/>
        <v>23</v>
      </c>
      <c r="K13">
        <f t="shared" si="5"/>
        <v>24</v>
      </c>
      <c r="L13">
        <f t="shared" si="5"/>
        <v>25</v>
      </c>
      <c r="M13">
        <f t="shared" si="5"/>
        <v>26</v>
      </c>
      <c r="N13">
        <f t="shared" si="5"/>
        <v>27</v>
      </c>
      <c r="O13">
        <f t="shared" si="5"/>
        <v>28</v>
      </c>
      <c r="P13">
        <f t="shared" si="5"/>
        <v>29</v>
      </c>
      <c r="Q13">
        <f t="shared" si="5"/>
        <v>30</v>
      </c>
      <c r="R13">
        <f t="shared" si="5"/>
        <v>31</v>
      </c>
      <c r="S13">
        <f t="shared" si="5"/>
        <v>32</v>
      </c>
      <c r="T13">
        <f t="shared" si="5"/>
        <v>33</v>
      </c>
      <c r="U13">
        <f t="shared" si="5"/>
        <v>34</v>
      </c>
      <c r="V13">
        <f t="shared" si="5"/>
        <v>35</v>
      </c>
      <c r="W13">
        <f t="shared" si="5"/>
        <v>36</v>
      </c>
      <c r="X13">
        <f t="shared" si="5"/>
        <v>37</v>
      </c>
      <c r="Y13">
        <f t="shared" si="5"/>
        <v>38</v>
      </c>
      <c r="Z13">
        <f t="shared" si="5"/>
        <v>39</v>
      </c>
      <c r="AA13">
        <f t="shared" si="5"/>
        <v>40</v>
      </c>
      <c r="AB13">
        <f t="shared" si="5"/>
        <v>41</v>
      </c>
      <c r="AC13">
        <f t="shared" si="5"/>
        <v>42</v>
      </c>
      <c r="AD13">
        <f t="shared" si="5"/>
        <v>43</v>
      </c>
    </row>
    <row r="14" spans="1:30" x14ac:dyDescent="0.25">
      <c r="A14">
        <v>0.9</v>
      </c>
    </row>
    <row r="15" spans="1:30" x14ac:dyDescent="0.25">
      <c r="A15">
        <v>1.28</v>
      </c>
    </row>
    <row r="16" spans="1:30" x14ac:dyDescent="0.25">
      <c r="A16">
        <v>1.82</v>
      </c>
    </row>
    <row r="17" spans="1:1" x14ac:dyDescent="0.25">
      <c r="A17">
        <v>1.88</v>
      </c>
    </row>
    <row r="18" spans="1:1" x14ac:dyDescent="0.25">
      <c r="A18">
        <v>2.12</v>
      </c>
    </row>
    <row r="19" spans="1:1" x14ac:dyDescent="0.25">
      <c r="A19">
        <v>2.4300000000000002</v>
      </c>
    </row>
    <row r="20" spans="1:1" x14ac:dyDescent="0.25">
      <c r="A20">
        <v>2.78</v>
      </c>
    </row>
    <row r="21" spans="1:1" x14ac:dyDescent="0.25">
      <c r="A21">
        <v>2.82</v>
      </c>
    </row>
    <row r="22" spans="1:1" x14ac:dyDescent="0.25">
      <c r="A22">
        <v>2.93</v>
      </c>
    </row>
    <row r="23" spans="1:1" x14ac:dyDescent="0.25">
      <c r="A23">
        <v>3.63</v>
      </c>
    </row>
    <row r="24" spans="1:1" x14ac:dyDescent="0.25">
      <c r="A24">
        <v>3.67</v>
      </c>
    </row>
    <row r="25" spans="1:1" x14ac:dyDescent="0.25">
      <c r="A25">
        <v>3.73</v>
      </c>
    </row>
    <row r="26" spans="1:1" x14ac:dyDescent="0.25">
      <c r="A26">
        <v>3.96</v>
      </c>
    </row>
    <row r="27" spans="1:1" x14ac:dyDescent="0.25">
      <c r="A27">
        <v>4.07</v>
      </c>
    </row>
    <row r="28" spans="1:1" x14ac:dyDescent="0.25">
      <c r="A28">
        <v>4.0999999999999996</v>
      </c>
    </row>
    <row r="29" spans="1:1" x14ac:dyDescent="0.25">
      <c r="A29">
        <v>4.17</v>
      </c>
    </row>
    <row r="30" spans="1:1" x14ac:dyDescent="0.25">
      <c r="A30">
        <v>4.26</v>
      </c>
    </row>
    <row r="31" spans="1:1" x14ac:dyDescent="0.25">
      <c r="A31">
        <v>4.3</v>
      </c>
    </row>
    <row r="32" spans="1:1" x14ac:dyDescent="0.25">
      <c r="A32">
        <v>4.6500000000000004</v>
      </c>
    </row>
    <row r="33" spans="1:1" x14ac:dyDescent="0.25">
      <c r="A33">
        <v>5.09</v>
      </c>
    </row>
    <row r="34" spans="1:1" x14ac:dyDescent="0.25">
      <c r="A34">
        <v>5.28</v>
      </c>
    </row>
    <row r="35" spans="1:1" x14ac:dyDescent="0.25">
      <c r="A35">
        <v>5.36</v>
      </c>
    </row>
    <row r="36" spans="1:1" x14ac:dyDescent="0.25">
      <c r="A36">
        <v>5.41</v>
      </c>
    </row>
    <row r="37" spans="1:1" x14ac:dyDescent="0.25">
      <c r="A37">
        <v>5.54</v>
      </c>
    </row>
    <row r="38" spans="1:1" x14ac:dyDescent="0.25">
      <c r="A38">
        <v>5.84</v>
      </c>
    </row>
    <row r="39" spans="1:1" x14ac:dyDescent="0.25">
      <c r="A39">
        <v>6.54</v>
      </c>
    </row>
    <row r="40" spans="1:1" x14ac:dyDescent="0.25">
      <c r="A40">
        <v>7.35</v>
      </c>
    </row>
    <row r="41" spans="1:1" x14ac:dyDescent="0.25">
      <c r="A41">
        <v>7.77</v>
      </c>
    </row>
    <row r="42" spans="1:1" x14ac:dyDescent="0.25">
      <c r="A42">
        <v>8.14</v>
      </c>
    </row>
    <row r="43" spans="1:1" x14ac:dyDescent="0.25">
      <c r="A43">
        <v>8.4499999999999993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A1:C6"/>
    </sheetView>
  </sheetViews>
  <sheetFormatPr defaultRowHeight="15" x14ac:dyDescent="0.25"/>
  <cols>
    <col min="2" max="2" width="10" bestFit="1" customWidth="1"/>
  </cols>
  <sheetData>
    <row r="1" spans="1:3" ht="15.75" thickBot="1" x14ac:dyDescent="0.3">
      <c r="A1" s="34" t="s">
        <v>13</v>
      </c>
      <c r="B1" s="35" t="s">
        <v>7</v>
      </c>
      <c r="C1" s="36" t="s">
        <v>14</v>
      </c>
    </row>
    <row r="2" spans="1:3" x14ac:dyDescent="0.25">
      <c r="A2" s="10" t="str">
        <f>'Incremento Pop'!C2</f>
        <v>0 |----- 2</v>
      </c>
      <c r="B2" s="32">
        <f>'Incremento Pop'!E2</f>
        <v>0.13333333333333333</v>
      </c>
      <c r="C2" s="33">
        <f>B2/2</f>
        <v>6.6666666666666666E-2</v>
      </c>
    </row>
    <row r="3" spans="1:3" x14ac:dyDescent="0.25">
      <c r="A3" s="5" t="str">
        <f>'Incremento Pop'!C3</f>
        <v>2 |----- 4</v>
      </c>
      <c r="B3" s="28">
        <f>'Incremento Pop'!E3</f>
        <v>0.3</v>
      </c>
      <c r="C3" s="29">
        <f t="shared" ref="C3:C6" si="0">B3/2</f>
        <v>0.15</v>
      </c>
    </row>
    <row r="4" spans="1:3" x14ac:dyDescent="0.25">
      <c r="A4" s="5" t="str">
        <f>'Incremento Pop'!C4</f>
        <v>4 |----- 6</v>
      </c>
      <c r="B4" s="28">
        <f>'Incremento Pop'!E4</f>
        <v>0.4</v>
      </c>
      <c r="C4" s="29">
        <f t="shared" si="0"/>
        <v>0.2</v>
      </c>
    </row>
    <row r="5" spans="1:3" x14ac:dyDescent="0.25">
      <c r="A5" s="5" t="str">
        <f>'Incremento Pop'!C5</f>
        <v>6 |----- 8</v>
      </c>
      <c r="B5" s="28">
        <f>'Incremento Pop'!E5</f>
        <v>0.1</v>
      </c>
      <c r="C5" s="29">
        <f t="shared" si="0"/>
        <v>0.05</v>
      </c>
    </row>
    <row r="6" spans="1:3" ht="15.75" thickBot="1" x14ac:dyDescent="0.3">
      <c r="A6" s="7" t="str">
        <f>'Incremento Pop'!C6</f>
        <v>8 |----- 10</v>
      </c>
      <c r="B6" s="30">
        <f>'Incremento Pop'!E6</f>
        <v>6.6666666666666666E-2</v>
      </c>
      <c r="C6" s="31">
        <f t="shared" si="0"/>
        <v>3.3333333333333333E-2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Incremento Pop</vt:lpstr>
      <vt:lpstr>Plan1</vt:lpstr>
      <vt:lpstr>histograma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2016-05-05T16:57:59Z</dcterms:created>
  <dcterms:modified xsi:type="dcterms:W3CDTF">2016-05-24T00:21:07Z</dcterms:modified>
</cp:coreProperties>
</file>