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pagina\gpsassi.github.io\dados\"/>
    </mc:Choice>
  </mc:AlternateContent>
  <bookViews>
    <workbookView xWindow="0" yWindow="0" windowWidth="20490" windowHeight="7755"/>
  </bookViews>
  <sheets>
    <sheet name="Dados Brutos" sheetId="1" r:id="rId1"/>
    <sheet name="localida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H23" i="1" l="1"/>
  <c r="G23" i="1"/>
  <c r="H22" i="1"/>
  <c r="H21" i="1"/>
  <c r="H20" i="1"/>
  <c r="G22" i="1"/>
  <c r="G21" i="1"/>
  <c r="G20" i="1"/>
  <c r="F22" i="1"/>
  <c r="F21" i="1"/>
  <c r="F20" i="1"/>
  <c r="F23" i="1" l="1"/>
  <c r="B31" i="2"/>
  <c r="B30" i="2"/>
  <c r="B29" i="2"/>
  <c r="B19" i="2"/>
  <c r="B18" i="2"/>
  <c r="B17" i="2"/>
  <c r="B5" i="2"/>
  <c r="B4" i="2"/>
  <c r="B2" i="2"/>
  <c r="B3" i="2"/>
  <c r="F9" i="1"/>
  <c r="F8" i="1"/>
  <c r="F7" i="1"/>
  <c r="F6" i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04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92" i="1"/>
  <c r="C87" i="1"/>
  <c r="C88" i="1" s="1"/>
  <c r="C89" i="1" s="1"/>
  <c r="C90" i="1" s="1"/>
  <c r="C91" i="1" s="1"/>
  <c r="C40" i="1"/>
  <c r="C41" i="1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6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3" i="1"/>
  <c r="B32" i="2" l="1"/>
  <c r="B20" i="2"/>
</calcChain>
</file>

<file path=xl/sharedStrings.xml><?xml version="1.0" encoding="utf-8"?>
<sst xmlns="http://schemas.openxmlformats.org/spreadsheetml/2006/main" count="155" uniqueCount="21">
  <si>
    <t>Grau de Instrução do chefe de família</t>
  </si>
  <si>
    <t>Localidade</t>
  </si>
  <si>
    <t>Segundo Grau Completo</t>
  </si>
  <si>
    <t>Primeiro Grau Completo</t>
  </si>
  <si>
    <t>Nenhum Grau Completo</t>
  </si>
  <si>
    <t>Conjunto Residencial Monte Verde</t>
  </si>
  <si>
    <t>Conjunto Residencial Pq da Figureira</t>
  </si>
  <si>
    <t>Encosta do Morro</t>
  </si>
  <si>
    <t>Distribuição de frequência</t>
  </si>
  <si>
    <t>Nenhum grau completo</t>
  </si>
  <si>
    <t>Primeiro grau completo</t>
  </si>
  <si>
    <t>Segundo grau completo</t>
  </si>
  <si>
    <t>Total</t>
  </si>
  <si>
    <t>Distribuição de frequência -- Monte Verde</t>
  </si>
  <si>
    <t>Distribuição de frequência -- Pq da Figueira</t>
  </si>
  <si>
    <t>Distribuição de frequência -- Encosta do Morro</t>
  </si>
  <si>
    <t>Frequência</t>
  </si>
  <si>
    <t>Proporção</t>
  </si>
  <si>
    <t>Porcentagem</t>
  </si>
  <si>
    <t>Grau de Instrução</t>
  </si>
  <si>
    <t>Família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</si>
</sst>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0" fontId="1" fillId="2" borderId="11" xfId="0" applyFont="1" applyFill="1" applyBorder="1" applyAlignment="1">
      <alignment vertical="center"/>
    </xf>
    <xf numFmtId="0" fontId="0" fillId="0" borderId="11" xfId="0" applyBorder="1"/>
    <xf numFmtId="0" fontId="0" fillId="0" borderId="13" xfId="0" applyBorder="1"/>
    <xf numFmtId="164" fontId="0" fillId="0" borderId="11" xfId="0" applyNumberFormat="1" applyBorder="1"/>
    <xf numFmtId="164" fontId="0" fillId="0" borderId="13" xfId="0" applyNumberFormat="1" applyBorder="1"/>
    <xf numFmtId="2" fontId="0" fillId="0" borderId="6" xfId="0" applyNumberFormat="1" applyBorder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de 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'Dados Brutos'!$E$6:$E$8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'Dados Brutos'!$F$6:$F$8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45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Monte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localidades!$A$2:$A$4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localidades!$B$2:$B$4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Pq da Figueira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localidades!$A$17:$A$19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localidades!$B$17:$B$19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encosta do morro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localidades!$A$29:$A$31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localidades!$B$29:$B$31</c:f>
              <c:numCache>
                <c:formatCode>General</c:formatCode>
                <c:ptCount val="3"/>
                <c:pt idx="0">
                  <c:v>18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100012</xdr:rowOff>
    </xdr:from>
    <xdr:to>
      <xdr:col>14</xdr:col>
      <xdr:colOff>152400</xdr:colOff>
      <xdr:row>14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9</xdr:col>
      <xdr:colOff>447675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12</xdr:row>
      <xdr:rowOff>109537</xdr:rowOff>
    </xdr:from>
    <xdr:to>
      <xdr:col>9</xdr:col>
      <xdr:colOff>390525</xdr:colOff>
      <xdr:row>22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24</xdr:row>
      <xdr:rowOff>100013</xdr:rowOff>
    </xdr:from>
    <xdr:to>
      <xdr:col>9</xdr:col>
      <xdr:colOff>438150</xdr:colOff>
      <xdr:row>36</xdr:row>
      <xdr:rowOff>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C1" workbookViewId="0">
      <selection activeCell="E5" sqref="E5:F9"/>
    </sheetView>
  </sheetViews>
  <sheetFormatPr defaultRowHeight="15" x14ac:dyDescent="0.25"/>
  <cols>
    <col min="2" max="2" width="34.5703125" bestFit="1" customWidth="1"/>
    <col min="3" max="3" width="34.140625" bestFit="1" customWidth="1"/>
    <col min="5" max="5" width="24.7109375" bestFit="1" customWidth="1"/>
    <col min="6" max="6" width="12.140625" customWidth="1"/>
    <col min="7" max="7" width="10.85546875" bestFit="1" customWidth="1"/>
    <col min="8" max="8" width="12.7109375" bestFit="1" customWidth="1"/>
  </cols>
  <sheetData>
    <row r="1" spans="1:6" ht="15.75" thickBot="1" x14ac:dyDescent="0.3">
      <c r="A1" s="5" t="s">
        <v>20</v>
      </c>
      <c r="B1" s="25" t="s">
        <v>0</v>
      </c>
      <c r="C1" s="6" t="s">
        <v>1</v>
      </c>
    </row>
    <row r="2" spans="1:6" x14ac:dyDescent="0.25">
      <c r="A2" s="11">
        <v>1</v>
      </c>
      <c r="B2" s="24" t="s">
        <v>4</v>
      </c>
      <c r="C2" s="4" t="s">
        <v>5</v>
      </c>
    </row>
    <row r="3" spans="1:6" x14ac:dyDescent="0.25">
      <c r="A3" s="7">
        <f>A2+1</f>
        <v>2</v>
      </c>
      <c r="B3" s="22" t="s">
        <v>4</v>
      </c>
      <c r="C3" s="2" t="str">
        <f>C2</f>
        <v>Conjunto Residencial Monte Verde</v>
      </c>
    </row>
    <row r="4" spans="1:6" ht="15.75" thickBot="1" x14ac:dyDescent="0.3">
      <c r="A4" s="7">
        <f t="shared" ref="A4:A67" si="0">A3+1</f>
        <v>3</v>
      </c>
      <c r="B4" s="22" t="s">
        <v>4</v>
      </c>
      <c r="C4" s="2" t="str">
        <f t="shared" ref="C4:C41" si="1">C3</f>
        <v>Conjunto Residencial Monte Verde</v>
      </c>
    </row>
    <row r="5" spans="1:6" ht="15.75" thickBot="1" x14ac:dyDescent="0.3">
      <c r="A5" s="7">
        <f t="shared" si="0"/>
        <v>4</v>
      </c>
      <c r="B5" s="22" t="s">
        <v>4</v>
      </c>
      <c r="C5" s="2" t="str">
        <f t="shared" si="1"/>
        <v>Conjunto Residencial Monte Verde</v>
      </c>
      <c r="E5" s="26" t="s">
        <v>8</v>
      </c>
      <c r="F5" s="27"/>
    </row>
    <row r="6" spans="1:6" x14ac:dyDescent="0.25">
      <c r="A6" s="7">
        <f t="shared" si="0"/>
        <v>5</v>
      </c>
      <c r="B6" s="22" t="s">
        <v>4</v>
      </c>
      <c r="C6" s="2" t="str">
        <f t="shared" si="1"/>
        <v>Conjunto Residencial Monte Verde</v>
      </c>
      <c r="E6" s="11" t="s">
        <v>9</v>
      </c>
      <c r="F6" s="12">
        <f>COUNTIF(B2:B121,"Nenhum Grau Completo")</f>
        <v>38</v>
      </c>
    </row>
    <row r="7" spans="1:6" x14ac:dyDescent="0.25">
      <c r="A7" s="7">
        <f t="shared" si="0"/>
        <v>6</v>
      </c>
      <c r="B7" s="22" t="s">
        <v>4</v>
      </c>
      <c r="C7" s="2" t="str">
        <f t="shared" si="1"/>
        <v>Conjunto Residencial Monte Verde</v>
      </c>
      <c r="E7" s="7" t="s">
        <v>10</v>
      </c>
      <c r="F7" s="8">
        <f>COUNTIF(B2:B121,"Primeiro Grau Completo")</f>
        <v>37</v>
      </c>
    </row>
    <row r="8" spans="1:6" x14ac:dyDescent="0.25">
      <c r="A8" s="7">
        <f t="shared" si="0"/>
        <v>7</v>
      </c>
      <c r="B8" s="22" t="s">
        <v>3</v>
      </c>
      <c r="C8" s="2" t="str">
        <f t="shared" si="1"/>
        <v>Conjunto Residencial Monte Verde</v>
      </c>
      <c r="E8" s="7" t="s">
        <v>11</v>
      </c>
      <c r="F8" s="8">
        <f>COUNTIF(B2:B121,"Segundo Grau Completo")</f>
        <v>45</v>
      </c>
    </row>
    <row r="9" spans="1:6" ht="15.75" thickBot="1" x14ac:dyDescent="0.3">
      <c r="A9" s="7">
        <f t="shared" si="0"/>
        <v>8</v>
      </c>
      <c r="B9" s="22" t="s">
        <v>3</v>
      </c>
      <c r="C9" s="2" t="str">
        <f t="shared" si="1"/>
        <v>Conjunto Residencial Monte Verde</v>
      </c>
      <c r="E9" s="9" t="s">
        <v>12</v>
      </c>
      <c r="F9" s="10">
        <f xml:space="preserve"> SUM(F6:F8)</f>
        <v>120</v>
      </c>
    </row>
    <row r="10" spans="1:6" x14ac:dyDescent="0.25">
      <c r="A10" s="7">
        <f t="shared" si="0"/>
        <v>9</v>
      </c>
      <c r="B10" s="22" t="s">
        <v>3</v>
      </c>
      <c r="C10" s="2" t="str">
        <f t="shared" si="1"/>
        <v>Conjunto Residencial Monte Verde</v>
      </c>
    </row>
    <row r="11" spans="1:6" x14ac:dyDescent="0.25">
      <c r="A11" s="7">
        <f t="shared" si="0"/>
        <v>10</v>
      </c>
      <c r="B11" s="22" t="s">
        <v>3</v>
      </c>
      <c r="C11" s="2" t="str">
        <f t="shared" si="1"/>
        <v>Conjunto Residencial Monte Verde</v>
      </c>
    </row>
    <row r="12" spans="1:6" x14ac:dyDescent="0.25">
      <c r="A12" s="7">
        <f t="shared" si="0"/>
        <v>11</v>
      </c>
      <c r="B12" s="22" t="s">
        <v>3</v>
      </c>
      <c r="C12" s="2" t="str">
        <f t="shared" si="1"/>
        <v>Conjunto Residencial Monte Verde</v>
      </c>
    </row>
    <row r="13" spans="1:6" x14ac:dyDescent="0.25">
      <c r="A13" s="7">
        <f t="shared" si="0"/>
        <v>12</v>
      </c>
      <c r="B13" s="22" t="s">
        <v>3</v>
      </c>
      <c r="C13" s="2" t="str">
        <f t="shared" si="1"/>
        <v>Conjunto Residencial Monte Verde</v>
      </c>
    </row>
    <row r="14" spans="1:6" x14ac:dyDescent="0.25">
      <c r="A14" s="7">
        <f t="shared" si="0"/>
        <v>13</v>
      </c>
      <c r="B14" s="22" t="s">
        <v>3</v>
      </c>
      <c r="C14" s="2" t="str">
        <f t="shared" si="1"/>
        <v>Conjunto Residencial Monte Verde</v>
      </c>
    </row>
    <row r="15" spans="1:6" x14ac:dyDescent="0.25">
      <c r="A15" s="7">
        <f t="shared" si="0"/>
        <v>14</v>
      </c>
      <c r="B15" s="22" t="s">
        <v>3</v>
      </c>
      <c r="C15" s="2" t="str">
        <f t="shared" si="1"/>
        <v>Conjunto Residencial Monte Verde</v>
      </c>
    </row>
    <row r="16" spans="1:6" x14ac:dyDescent="0.25">
      <c r="A16" s="7">
        <f t="shared" si="0"/>
        <v>15</v>
      </c>
      <c r="B16" s="22" t="s">
        <v>3</v>
      </c>
      <c r="C16" s="2" t="str">
        <f t="shared" si="1"/>
        <v>Conjunto Residencial Monte Verde</v>
      </c>
    </row>
    <row r="17" spans="1:8" ht="15.75" thickBot="1" x14ac:dyDescent="0.3">
      <c r="A17" s="7">
        <f t="shared" si="0"/>
        <v>16</v>
      </c>
      <c r="B17" s="22" t="s">
        <v>3</v>
      </c>
      <c r="C17" s="2" t="str">
        <f t="shared" si="1"/>
        <v>Conjunto Residencial Monte Verde</v>
      </c>
    </row>
    <row r="18" spans="1:8" x14ac:dyDescent="0.25">
      <c r="A18" s="7">
        <f t="shared" si="0"/>
        <v>17</v>
      </c>
      <c r="B18" s="22" t="s">
        <v>3</v>
      </c>
      <c r="C18" s="2" t="str">
        <f t="shared" si="1"/>
        <v>Conjunto Residencial Monte Verde</v>
      </c>
      <c r="E18" s="28" t="s">
        <v>8</v>
      </c>
      <c r="F18" s="29"/>
      <c r="G18" s="29"/>
      <c r="H18" s="30"/>
    </row>
    <row r="19" spans="1:8" x14ac:dyDescent="0.25">
      <c r="A19" s="7">
        <f t="shared" si="0"/>
        <v>18</v>
      </c>
      <c r="B19" s="22" t="s">
        <v>2</v>
      </c>
      <c r="C19" s="2" t="str">
        <f t="shared" si="1"/>
        <v>Conjunto Residencial Monte Verde</v>
      </c>
      <c r="E19" s="20" t="s">
        <v>19</v>
      </c>
      <c r="F19" s="14" t="s">
        <v>16</v>
      </c>
      <c r="G19" s="14" t="s">
        <v>17</v>
      </c>
      <c r="H19" s="21" t="s">
        <v>18</v>
      </c>
    </row>
    <row r="20" spans="1:8" x14ac:dyDescent="0.25">
      <c r="A20" s="7">
        <f t="shared" si="0"/>
        <v>19</v>
      </c>
      <c r="B20" s="22" t="s">
        <v>2</v>
      </c>
      <c r="C20" s="2" t="str">
        <f t="shared" si="1"/>
        <v>Conjunto Residencial Monte Verde</v>
      </c>
      <c r="E20" s="7" t="s">
        <v>9</v>
      </c>
      <c r="F20" s="15">
        <f>COUNTIF(B2:B121,"Nenhum Grau Completo")</f>
        <v>38</v>
      </c>
      <c r="G20" s="17">
        <f>F20/F23</f>
        <v>0.31666666666666665</v>
      </c>
      <c r="H20" s="13">
        <f>G20*100</f>
        <v>31.666666666666664</v>
      </c>
    </row>
    <row r="21" spans="1:8" x14ac:dyDescent="0.25">
      <c r="A21" s="7">
        <f t="shared" si="0"/>
        <v>20</v>
      </c>
      <c r="B21" s="22" t="s">
        <v>2</v>
      </c>
      <c r="C21" s="2" t="str">
        <f t="shared" si="1"/>
        <v>Conjunto Residencial Monte Verde</v>
      </c>
      <c r="E21" s="7" t="s">
        <v>10</v>
      </c>
      <c r="F21" s="15">
        <f>COUNTIF(B2:B121,"Primeiro Grau Completo")</f>
        <v>37</v>
      </c>
      <c r="G21" s="17">
        <f>F21/F23</f>
        <v>0.30833333333333335</v>
      </c>
      <c r="H21" s="13">
        <f>G21*100</f>
        <v>30.833333333333336</v>
      </c>
    </row>
    <row r="22" spans="1:8" x14ac:dyDescent="0.25">
      <c r="A22" s="7">
        <f t="shared" si="0"/>
        <v>21</v>
      </c>
      <c r="B22" s="22" t="s">
        <v>2</v>
      </c>
      <c r="C22" s="2" t="str">
        <f t="shared" si="1"/>
        <v>Conjunto Residencial Monte Verde</v>
      </c>
      <c r="E22" s="7" t="s">
        <v>11</v>
      </c>
      <c r="F22" s="15">
        <f>COUNTIF(B2:B121,"Segundo Grau Completo")</f>
        <v>45</v>
      </c>
      <c r="G22" s="17">
        <f>F22/F23</f>
        <v>0.375</v>
      </c>
      <c r="H22" s="13">
        <f>G22*100</f>
        <v>37.5</v>
      </c>
    </row>
    <row r="23" spans="1:8" ht="15.75" thickBot="1" x14ac:dyDescent="0.3">
      <c r="A23" s="7">
        <f t="shared" si="0"/>
        <v>22</v>
      </c>
      <c r="B23" s="22" t="s">
        <v>2</v>
      </c>
      <c r="C23" s="2" t="str">
        <f t="shared" si="1"/>
        <v>Conjunto Residencial Monte Verde</v>
      </c>
      <c r="E23" s="9" t="s">
        <v>12</v>
      </c>
      <c r="F23" s="16">
        <f xml:space="preserve"> SUM(F20:F22)</f>
        <v>120</v>
      </c>
      <c r="G23" s="18">
        <f>SUM(G20:G22)</f>
        <v>1</v>
      </c>
      <c r="H23" s="19">
        <f xml:space="preserve"> SUM(H20:H22)</f>
        <v>100</v>
      </c>
    </row>
    <row r="24" spans="1:8" x14ac:dyDescent="0.25">
      <c r="A24" s="7">
        <f t="shared" si="0"/>
        <v>23</v>
      </c>
      <c r="B24" s="22" t="s">
        <v>2</v>
      </c>
      <c r="C24" s="2" t="str">
        <f t="shared" si="1"/>
        <v>Conjunto Residencial Monte Verde</v>
      </c>
    </row>
    <row r="25" spans="1:8" x14ac:dyDescent="0.25">
      <c r="A25" s="7">
        <f t="shared" si="0"/>
        <v>24</v>
      </c>
      <c r="B25" s="22" t="s">
        <v>2</v>
      </c>
      <c r="C25" s="2" t="str">
        <f t="shared" si="1"/>
        <v>Conjunto Residencial Monte Verde</v>
      </c>
    </row>
    <row r="26" spans="1:8" x14ac:dyDescent="0.25">
      <c r="A26" s="7">
        <f t="shared" si="0"/>
        <v>25</v>
      </c>
      <c r="B26" s="22" t="s">
        <v>2</v>
      </c>
      <c r="C26" s="2" t="str">
        <f t="shared" si="1"/>
        <v>Conjunto Residencial Monte Verde</v>
      </c>
    </row>
    <row r="27" spans="1:8" x14ac:dyDescent="0.25">
      <c r="A27" s="7">
        <f t="shared" si="0"/>
        <v>26</v>
      </c>
      <c r="B27" s="22" t="s">
        <v>2</v>
      </c>
      <c r="C27" s="2" t="str">
        <f t="shared" si="1"/>
        <v>Conjunto Residencial Monte Verde</v>
      </c>
    </row>
    <row r="28" spans="1:8" x14ac:dyDescent="0.25">
      <c r="A28" s="7">
        <f t="shared" si="0"/>
        <v>27</v>
      </c>
      <c r="B28" s="22" t="s">
        <v>2</v>
      </c>
      <c r="C28" s="2" t="str">
        <f t="shared" si="1"/>
        <v>Conjunto Residencial Monte Verde</v>
      </c>
    </row>
    <row r="29" spans="1:8" x14ac:dyDescent="0.25">
      <c r="A29" s="7">
        <f t="shared" si="0"/>
        <v>28</v>
      </c>
      <c r="B29" s="22" t="s">
        <v>2</v>
      </c>
      <c r="C29" s="2" t="str">
        <f t="shared" si="1"/>
        <v>Conjunto Residencial Monte Verde</v>
      </c>
    </row>
    <row r="30" spans="1:8" x14ac:dyDescent="0.25">
      <c r="A30" s="7">
        <f t="shared" si="0"/>
        <v>29</v>
      </c>
      <c r="B30" s="22" t="s">
        <v>2</v>
      </c>
      <c r="C30" s="2" t="str">
        <f t="shared" si="1"/>
        <v>Conjunto Residencial Monte Verde</v>
      </c>
    </row>
    <row r="31" spans="1:8" x14ac:dyDescent="0.25">
      <c r="A31" s="7">
        <f t="shared" si="0"/>
        <v>30</v>
      </c>
      <c r="B31" s="22" t="s">
        <v>2</v>
      </c>
      <c r="C31" s="2" t="str">
        <f t="shared" si="1"/>
        <v>Conjunto Residencial Monte Verde</v>
      </c>
    </row>
    <row r="32" spans="1:8" x14ac:dyDescent="0.25">
      <c r="A32" s="7">
        <f t="shared" si="0"/>
        <v>31</v>
      </c>
      <c r="B32" s="22" t="s">
        <v>2</v>
      </c>
      <c r="C32" s="2" t="str">
        <f t="shared" si="1"/>
        <v>Conjunto Residencial Monte Verde</v>
      </c>
    </row>
    <row r="33" spans="1:3" x14ac:dyDescent="0.25">
      <c r="A33" s="7">
        <f t="shared" si="0"/>
        <v>32</v>
      </c>
      <c r="B33" s="22" t="s">
        <v>2</v>
      </c>
      <c r="C33" s="2" t="str">
        <f t="shared" si="1"/>
        <v>Conjunto Residencial Monte Verde</v>
      </c>
    </row>
    <row r="34" spans="1:3" x14ac:dyDescent="0.25">
      <c r="A34" s="7">
        <f t="shared" si="0"/>
        <v>33</v>
      </c>
      <c r="B34" s="22" t="s">
        <v>2</v>
      </c>
      <c r="C34" s="2" t="str">
        <f t="shared" si="1"/>
        <v>Conjunto Residencial Monte Verde</v>
      </c>
    </row>
    <row r="35" spans="1:3" x14ac:dyDescent="0.25">
      <c r="A35" s="7">
        <f t="shared" si="0"/>
        <v>34</v>
      </c>
      <c r="B35" s="22" t="s">
        <v>2</v>
      </c>
      <c r="C35" s="2" t="str">
        <f t="shared" si="1"/>
        <v>Conjunto Residencial Monte Verde</v>
      </c>
    </row>
    <row r="36" spans="1:3" x14ac:dyDescent="0.25">
      <c r="A36" s="7">
        <f t="shared" si="0"/>
        <v>35</v>
      </c>
      <c r="B36" s="22" t="s">
        <v>2</v>
      </c>
      <c r="C36" s="2" t="str">
        <f t="shared" si="1"/>
        <v>Conjunto Residencial Monte Verde</v>
      </c>
    </row>
    <row r="37" spans="1:3" x14ac:dyDescent="0.25">
      <c r="A37" s="7">
        <f t="shared" si="0"/>
        <v>36</v>
      </c>
      <c r="B37" s="22" t="s">
        <v>2</v>
      </c>
      <c r="C37" s="2" t="str">
        <f t="shared" si="1"/>
        <v>Conjunto Residencial Monte Verde</v>
      </c>
    </row>
    <row r="38" spans="1:3" x14ac:dyDescent="0.25">
      <c r="A38" s="7">
        <f t="shared" si="0"/>
        <v>37</v>
      </c>
      <c r="B38" s="22" t="s">
        <v>2</v>
      </c>
      <c r="C38" s="2" t="str">
        <f t="shared" si="1"/>
        <v>Conjunto Residencial Monte Verde</v>
      </c>
    </row>
    <row r="39" spans="1:3" x14ac:dyDescent="0.25">
      <c r="A39" s="7">
        <f t="shared" si="0"/>
        <v>38</v>
      </c>
      <c r="B39" s="22" t="s">
        <v>2</v>
      </c>
      <c r="C39" s="2" t="str">
        <f t="shared" si="1"/>
        <v>Conjunto Residencial Monte Verde</v>
      </c>
    </row>
    <row r="40" spans="1:3" x14ac:dyDescent="0.25">
      <c r="A40" s="7">
        <f t="shared" si="0"/>
        <v>39</v>
      </c>
      <c r="B40" s="22" t="s">
        <v>2</v>
      </c>
      <c r="C40" s="2" t="str">
        <f t="shared" si="1"/>
        <v>Conjunto Residencial Monte Verde</v>
      </c>
    </row>
    <row r="41" spans="1:3" x14ac:dyDescent="0.25">
      <c r="A41" s="7">
        <f t="shared" si="0"/>
        <v>40</v>
      </c>
      <c r="B41" s="22" t="s">
        <v>2</v>
      </c>
      <c r="C41" s="2" t="str">
        <f t="shared" si="1"/>
        <v>Conjunto Residencial Monte Verde</v>
      </c>
    </row>
    <row r="42" spans="1:3" x14ac:dyDescent="0.25">
      <c r="A42" s="7">
        <f t="shared" si="0"/>
        <v>41</v>
      </c>
      <c r="B42" s="22" t="s">
        <v>2</v>
      </c>
      <c r="C42" s="2" t="s">
        <v>6</v>
      </c>
    </row>
    <row r="43" spans="1:3" x14ac:dyDescent="0.25">
      <c r="A43" s="7">
        <f t="shared" si="0"/>
        <v>42</v>
      </c>
      <c r="B43" s="22" t="s">
        <v>2</v>
      </c>
      <c r="C43" s="2" t="str">
        <f>C42</f>
        <v>Conjunto Residencial Pq da Figureira</v>
      </c>
    </row>
    <row r="44" spans="1:3" x14ac:dyDescent="0.25">
      <c r="A44" s="7">
        <f t="shared" si="0"/>
        <v>43</v>
      </c>
      <c r="B44" s="22" t="s">
        <v>2</v>
      </c>
      <c r="C44" s="2" t="str">
        <f t="shared" ref="C44:C56" si="2">C43</f>
        <v>Conjunto Residencial Pq da Figureira</v>
      </c>
    </row>
    <row r="45" spans="1:3" x14ac:dyDescent="0.25">
      <c r="A45" s="7">
        <f t="shared" si="0"/>
        <v>44</v>
      </c>
      <c r="B45" s="22" t="s">
        <v>2</v>
      </c>
      <c r="C45" s="2" t="str">
        <f t="shared" si="2"/>
        <v>Conjunto Residencial Pq da Figureira</v>
      </c>
    </row>
    <row r="46" spans="1:3" x14ac:dyDescent="0.25">
      <c r="A46" s="7">
        <f t="shared" si="0"/>
        <v>45</v>
      </c>
      <c r="B46" s="22" t="s">
        <v>2</v>
      </c>
      <c r="C46" s="2" t="str">
        <f t="shared" si="2"/>
        <v>Conjunto Residencial Pq da Figureira</v>
      </c>
    </row>
    <row r="47" spans="1:3" x14ac:dyDescent="0.25">
      <c r="A47" s="7">
        <f t="shared" si="0"/>
        <v>46</v>
      </c>
      <c r="B47" s="22" t="s">
        <v>2</v>
      </c>
      <c r="C47" s="2" t="str">
        <f t="shared" si="2"/>
        <v>Conjunto Residencial Pq da Figureira</v>
      </c>
    </row>
    <row r="48" spans="1:3" x14ac:dyDescent="0.25">
      <c r="A48" s="7">
        <f t="shared" si="0"/>
        <v>47</v>
      </c>
      <c r="B48" s="22" t="s">
        <v>2</v>
      </c>
      <c r="C48" s="2" t="str">
        <f t="shared" si="2"/>
        <v>Conjunto Residencial Pq da Figureira</v>
      </c>
    </row>
    <row r="49" spans="1:3" x14ac:dyDescent="0.25">
      <c r="A49" s="7">
        <f t="shared" si="0"/>
        <v>48</v>
      </c>
      <c r="B49" s="22" t="s">
        <v>2</v>
      </c>
      <c r="C49" s="2" t="str">
        <f t="shared" si="2"/>
        <v>Conjunto Residencial Pq da Figureira</v>
      </c>
    </row>
    <row r="50" spans="1:3" x14ac:dyDescent="0.25">
      <c r="A50" s="7">
        <f t="shared" si="0"/>
        <v>49</v>
      </c>
      <c r="B50" s="22" t="s">
        <v>2</v>
      </c>
      <c r="C50" s="2" t="str">
        <f t="shared" si="2"/>
        <v>Conjunto Residencial Pq da Figureira</v>
      </c>
    </row>
    <row r="51" spans="1:3" x14ac:dyDescent="0.25">
      <c r="A51" s="7">
        <f t="shared" si="0"/>
        <v>50</v>
      </c>
      <c r="B51" s="22" t="s">
        <v>2</v>
      </c>
      <c r="C51" s="2" t="str">
        <f t="shared" si="2"/>
        <v>Conjunto Residencial Pq da Figureira</v>
      </c>
    </row>
    <row r="52" spans="1:3" x14ac:dyDescent="0.25">
      <c r="A52" s="7">
        <f t="shared" si="0"/>
        <v>51</v>
      </c>
      <c r="B52" s="22" t="s">
        <v>2</v>
      </c>
      <c r="C52" s="2" t="str">
        <f t="shared" si="2"/>
        <v>Conjunto Residencial Pq da Figureira</v>
      </c>
    </row>
    <row r="53" spans="1:3" x14ac:dyDescent="0.25">
      <c r="A53" s="7">
        <f t="shared" si="0"/>
        <v>52</v>
      </c>
      <c r="B53" s="22" t="s">
        <v>2</v>
      </c>
      <c r="C53" s="2" t="str">
        <f t="shared" si="2"/>
        <v>Conjunto Residencial Pq da Figureira</v>
      </c>
    </row>
    <row r="54" spans="1:3" x14ac:dyDescent="0.25">
      <c r="A54" s="7">
        <f t="shared" si="0"/>
        <v>53</v>
      </c>
      <c r="B54" s="22" t="s">
        <v>2</v>
      </c>
      <c r="C54" s="2" t="str">
        <f t="shared" si="2"/>
        <v>Conjunto Residencial Pq da Figureira</v>
      </c>
    </row>
    <row r="55" spans="1:3" x14ac:dyDescent="0.25">
      <c r="A55" s="7">
        <f t="shared" si="0"/>
        <v>54</v>
      </c>
      <c r="B55" s="22" t="s">
        <v>2</v>
      </c>
      <c r="C55" s="2" t="str">
        <f t="shared" si="2"/>
        <v>Conjunto Residencial Pq da Figureira</v>
      </c>
    </row>
    <row r="56" spans="1:3" x14ac:dyDescent="0.25">
      <c r="A56" s="7">
        <f t="shared" si="0"/>
        <v>55</v>
      </c>
      <c r="B56" s="22" t="s">
        <v>2</v>
      </c>
      <c r="C56" s="2" t="str">
        <f t="shared" si="2"/>
        <v>Conjunto Residencial Pq da Figureira</v>
      </c>
    </row>
    <row r="57" spans="1:3" x14ac:dyDescent="0.25">
      <c r="A57" s="7">
        <f t="shared" si="0"/>
        <v>56</v>
      </c>
      <c r="B57" s="22" t="s">
        <v>3</v>
      </c>
      <c r="C57" s="2" t="str">
        <f>C56</f>
        <v>Conjunto Residencial Pq da Figureira</v>
      </c>
    </row>
    <row r="58" spans="1:3" x14ac:dyDescent="0.25">
      <c r="A58" s="7">
        <f t="shared" si="0"/>
        <v>57</v>
      </c>
      <c r="B58" s="22" t="s">
        <v>3</v>
      </c>
      <c r="C58" s="2" t="str">
        <f t="shared" ref="C58:C70" si="3">C57</f>
        <v>Conjunto Residencial Pq da Figureira</v>
      </c>
    </row>
    <row r="59" spans="1:3" x14ac:dyDescent="0.25">
      <c r="A59" s="7">
        <f t="shared" si="0"/>
        <v>58</v>
      </c>
      <c r="B59" s="22" t="s">
        <v>3</v>
      </c>
      <c r="C59" s="2" t="str">
        <f t="shared" si="3"/>
        <v>Conjunto Residencial Pq da Figureira</v>
      </c>
    </row>
    <row r="60" spans="1:3" x14ac:dyDescent="0.25">
      <c r="A60" s="7">
        <f t="shared" si="0"/>
        <v>59</v>
      </c>
      <c r="B60" s="22" t="s">
        <v>3</v>
      </c>
      <c r="C60" s="2" t="str">
        <f t="shared" si="3"/>
        <v>Conjunto Residencial Pq da Figureira</v>
      </c>
    </row>
    <row r="61" spans="1:3" x14ac:dyDescent="0.25">
      <c r="A61" s="7">
        <f t="shared" si="0"/>
        <v>60</v>
      </c>
      <c r="B61" s="22" t="s">
        <v>3</v>
      </c>
      <c r="C61" s="2" t="str">
        <f t="shared" si="3"/>
        <v>Conjunto Residencial Pq da Figureira</v>
      </c>
    </row>
    <row r="62" spans="1:3" x14ac:dyDescent="0.25">
      <c r="A62" s="7">
        <f t="shared" si="0"/>
        <v>61</v>
      </c>
      <c r="B62" s="22" t="s">
        <v>3</v>
      </c>
      <c r="C62" s="2" t="str">
        <f t="shared" si="3"/>
        <v>Conjunto Residencial Pq da Figureira</v>
      </c>
    </row>
    <row r="63" spans="1:3" x14ac:dyDescent="0.25">
      <c r="A63" s="7">
        <f t="shared" si="0"/>
        <v>62</v>
      </c>
      <c r="B63" s="22" t="s">
        <v>3</v>
      </c>
      <c r="C63" s="2" t="str">
        <f t="shared" si="3"/>
        <v>Conjunto Residencial Pq da Figureira</v>
      </c>
    </row>
    <row r="64" spans="1:3" x14ac:dyDescent="0.25">
      <c r="A64" s="7">
        <f t="shared" si="0"/>
        <v>63</v>
      </c>
      <c r="B64" s="22" t="s">
        <v>3</v>
      </c>
      <c r="C64" s="2" t="str">
        <f t="shared" si="3"/>
        <v>Conjunto Residencial Pq da Figureira</v>
      </c>
    </row>
    <row r="65" spans="1:3" x14ac:dyDescent="0.25">
      <c r="A65" s="7">
        <f t="shared" si="0"/>
        <v>64</v>
      </c>
      <c r="B65" s="22" t="s">
        <v>3</v>
      </c>
      <c r="C65" s="2" t="str">
        <f t="shared" si="3"/>
        <v>Conjunto Residencial Pq da Figureira</v>
      </c>
    </row>
    <row r="66" spans="1:3" x14ac:dyDescent="0.25">
      <c r="A66" s="7">
        <f t="shared" si="0"/>
        <v>65</v>
      </c>
      <c r="B66" s="22" t="s">
        <v>3</v>
      </c>
      <c r="C66" s="2" t="str">
        <f t="shared" si="3"/>
        <v>Conjunto Residencial Pq da Figureira</v>
      </c>
    </row>
    <row r="67" spans="1:3" x14ac:dyDescent="0.25">
      <c r="A67" s="7">
        <f t="shared" si="0"/>
        <v>66</v>
      </c>
      <c r="B67" s="22" t="s">
        <v>3</v>
      </c>
      <c r="C67" s="2" t="str">
        <f t="shared" si="3"/>
        <v>Conjunto Residencial Pq da Figureira</v>
      </c>
    </row>
    <row r="68" spans="1:3" x14ac:dyDescent="0.25">
      <c r="A68" s="7">
        <f t="shared" ref="A68:A121" si="4">A67+1</f>
        <v>67</v>
      </c>
      <c r="B68" s="22" t="s">
        <v>3</v>
      </c>
      <c r="C68" s="2" t="str">
        <f t="shared" si="3"/>
        <v>Conjunto Residencial Pq da Figureira</v>
      </c>
    </row>
    <row r="69" spans="1:3" x14ac:dyDescent="0.25">
      <c r="A69" s="7">
        <f t="shared" si="4"/>
        <v>68</v>
      </c>
      <c r="B69" s="22" t="s">
        <v>3</v>
      </c>
      <c r="C69" s="2" t="str">
        <f t="shared" si="3"/>
        <v>Conjunto Residencial Pq da Figureira</v>
      </c>
    </row>
    <row r="70" spans="1:3" x14ac:dyDescent="0.25">
      <c r="A70" s="7">
        <f t="shared" si="4"/>
        <v>69</v>
      </c>
      <c r="B70" s="22" t="s">
        <v>3</v>
      </c>
      <c r="C70" s="2" t="str">
        <f t="shared" si="3"/>
        <v>Conjunto Residencial Pq da Figureira</v>
      </c>
    </row>
    <row r="71" spans="1:3" x14ac:dyDescent="0.25">
      <c r="A71" s="7">
        <f t="shared" si="4"/>
        <v>70</v>
      </c>
      <c r="B71" s="22" t="s">
        <v>4</v>
      </c>
      <c r="C71" s="2" t="str">
        <f>C70</f>
        <v>Conjunto Residencial Pq da Figureira</v>
      </c>
    </row>
    <row r="72" spans="1:3" x14ac:dyDescent="0.25">
      <c r="A72" s="7">
        <f t="shared" si="4"/>
        <v>71</v>
      </c>
      <c r="B72" s="22" t="s">
        <v>4</v>
      </c>
      <c r="C72" s="2" t="str">
        <f t="shared" ref="C72:C84" si="5">C71</f>
        <v>Conjunto Residencial Pq da Figureira</v>
      </c>
    </row>
    <row r="73" spans="1:3" x14ac:dyDescent="0.25">
      <c r="A73" s="7">
        <f t="shared" si="4"/>
        <v>72</v>
      </c>
      <c r="B73" s="22" t="s">
        <v>4</v>
      </c>
      <c r="C73" s="2" t="str">
        <f t="shared" si="5"/>
        <v>Conjunto Residencial Pq da Figureira</v>
      </c>
    </row>
    <row r="74" spans="1:3" x14ac:dyDescent="0.25">
      <c r="A74" s="7">
        <f t="shared" si="4"/>
        <v>73</v>
      </c>
      <c r="B74" s="22" t="s">
        <v>4</v>
      </c>
      <c r="C74" s="2" t="str">
        <f t="shared" si="5"/>
        <v>Conjunto Residencial Pq da Figureira</v>
      </c>
    </row>
    <row r="75" spans="1:3" x14ac:dyDescent="0.25">
      <c r="A75" s="7">
        <f t="shared" si="4"/>
        <v>74</v>
      </c>
      <c r="B75" s="22" t="s">
        <v>4</v>
      </c>
      <c r="C75" s="2" t="str">
        <f t="shared" si="5"/>
        <v>Conjunto Residencial Pq da Figureira</v>
      </c>
    </row>
    <row r="76" spans="1:3" x14ac:dyDescent="0.25">
      <c r="A76" s="7">
        <f t="shared" si="4"/>
        <v>75</v>
      </c>
      <c r="B76" s="22" t="s">
        <v>4</v>
      </c>
      <c r="C76" s="2" t="str">
        <f t="shared" si="5"/>
        <v>Conjunto Residencial Pq da Figureira</v>
      </c>
    </row>
    <row r="77" spans="1:3" x14ac:dyDescent="0.25">
      <c r="A77" s="7">
        <f t="shared" si="4"/>
        <v>76</v>
      </c>
      <c r="B77" s="22" t="s">
        <v>4</v>
      </c>
      <c r="C77" s="2" t="str">
        <f t="shared" si="5"/>
        <v>Conjunto Residencial Pq da Figureira</v>
      </c>
    </row>
    <row r="78" spans="1:3" x14ac:dyDescent="0.25">
      <c r="A78" s="7">
        <f t="shared" si="4"/>
        <v>77</v>
      </c>
      <c r="B78" s="22" t="s">
        <v>4</v>
      </c>
      <c r="C78" s="2" t="str">
        <f t="shared" si="5"/>
        <v>Conjunto Residencial Pq da Figureira</v>
      </c>
    </row>
    <row r="79" spans="1:3" x14ac:dyDescent="0.25">
      <c r="A79" s="7">
        <f t="shared" si="4"/>
        <v>78</v>
      </c>
      <c r="B79" s="22" t="s">
        <v>4</v>
      </c>
      <c r="C79" s="2" t="str">
        <f t="shared" si="5"/>
        <v>Conjunto Residencial Pq da Figureira</v>
      </c>
    </row>
    <row r="80" spans="1:3" x14ac:dyDescent="0.25">
      <c r="A80" s="7">
        <f t="shared" si="4"/>
        <v>79</v>
      </c>
      <c r="B80" s="22" t="s">
        <v>4</v>
      </c>
      <c r="C80" s="2" t="str">
        <f t="shared" si="5"/>
        <v>Conjunto Residencial Pq da Figureira</v>
      </c>
    </row>
    <row r="81" spans="1:3" x14ac:dyDescent="0.25">
      <c r="A81" s="7">
        <f t="shared" si="4"/>
        <v>80</v>
      </c>
      <c r="B81" s="22" t="s">
        <v>4</v>
      </c>
      <c r="C81" s="2" t="str">
        <f t="shared" si="5"/>
        <v>Conjunto Residencial Pq da Figureira</v>
      </c>
    </row>
    <row r="82" spans="1:3" x14ac:dyDescent="0.25">
      <c r="A82" s="7">
        <f t="shared" si="4"/>
        <v>81</v>
      </c>
      <c r="B82" s="22" t="s">
        <v>4</v>
      </c>
      <c r="C82" s="2" t="str">
        <f t="shared" si="5"/>
        <v>Conjunto Residencial Pq da Figureira</v>
      </c>
    </row>
    <row r="83" spans="1:3" x14ac:dyDescent="0.25">
      <c r="A83" s="7">
        <f t="shared" si="4"/>
        <v>82</v>
      </c>
      <c r="B83" s="22" t="s">
        <v>4</v>
      </c>
      <c r="C83" s="2" t="str">
        <f t="shared" si="5"/>
        <v>Conjunto Residencial Pq da Figureira</v>
      </c>
    </row>
    <row r="84" spans="1:3" x14ac:dyDescent="0.25">
      <c r="A84" s="7">
        <f t="shared" si="4"/>
        <v>83</v>
      </c>
      <c r="B84" s="22" t="s">
        <v>4</v>
      </c>
      <c r="C84" s="2" t="str">
        <f t="shared" si="5"/>
        <v>Conjunto Residencial Pq da Figureira</v>
      </c>
    </row>
    <row r="85" spans="1:3" x14ac:dyDescent="0.25">
      <c r="A85" s="7">
        <f t="shared" si="4"/>
        <v>84</v>
      </c>
      <c r="B85" s="22" t="s">
        <v>2</v>
      </c>
      <c r="C85" s="2" t="s">
        <v>7</v>
      </c>
    </row>
    <row r="86" spans="1:3" x14ac:dyDescent="0.25">
      <c r="A86" s="7">
        <f t="shared" si="4"/>
        <v>85</v>
      </c>
      <c r="B86" s="22" t="s">
        <v>2</v>
      </c>
      <c r="C86" s="2" t="str">
        <f>C85</f>
        <v>Encosta do Morro</v>
      </c>
    </row>
    <row r="87" spans="1:3" x14ac:dyDescent="0.25">
      <c r="A87" s="7">
        <f t="shared" si="4"/>
        <v>86</v>
      </c>
      <c r="B87" s="22" t="s">
        <v>2</v>
      </c>
      <c r="C87" s="2" t="str">
        <f t="shared" ref="C87:C91" si="6">C86</f>
        <v>Encosta do Morro</v>
      </c>
    </row>
    <row r="88" spans="1:3" x14ac:dyDescent="0.25">
      <c r="A88" s="7">
        <f t="shared" si="4"/>
        <v>87</v>
      </c>
      <c r="B88" s="22" t="s">
        <v>2</v>
      </c>
      <c r="C88" s="2" t="str">
        <f t="shared" si="6"/>
        <v>Encosta do Morro</v>
      </c>
    </row>
    <row r="89" spans="1:3" x14ac:dyDescent="0.25">
      <c r="A89" s="7">
        <f t="shared" si="4"/>
        <v>88</v>
      </c>
      <c r="B89" s="22" t="s">
        <v>2</v>
      </c>
      <c r="C89" s="2" t="str">
        <f t="shared" si="6"/>
        <v>Encosta do Morro</v>
      </c>
    </row>
    <row r="90" spans="1:3" x14ac:dyDescent="0.25">
      <c r="A90" s="7">
        <f t="shared" si="4"/>
        <v>89</v>
      </c>
      <c r="B90" s="22" t="s">
        <v>2</v>
      </c>
      <c r="C90" s="2" t="str">
        <f t="shared" si="6"/>
        <v>Encosta do Morro</v>
      </c>
    </row>
    <row r="91" spans="1:3" x14ac:dyDescent="0.25">
      <c r="A91" s="7">
        <f t="shared" si="4"/>
        <v>90</v>
      </c>
      <c r="B91" s="22" t="s">
        <v>2</v>
      </c>
      <c r="C91" s="2" t="str">
        <f t="shared" si="6"/>
        <v>Encosta do Morro</v>
      </c>
    </row>
    <row r="92" spans="1:3" x14ac:dyDescent="0.25">
      <c r="A92" s="7">
        <f t="shared" si="4"/>
        <v>91</v>
      </c>
      <c r="B92" s="22" t="s">
        <v>3</v>
      </c>
      <c r="C92" s="2" t="str">
        <f>C91</f>
        <v>Encosta do Morro</v>
      </c>
    </row>
    <row r="93" spans="1:3" x14ac:dyDescent="0.25">
      <c r="A93" s="7">
        <f t="shared" si="4"/>
        <v>92</v>
      </c>
      <c r="B93" s="22" t="s">
        <v>3</v>
      </c>
      <c r="C93" s="2" t="str">
        <f t="shared" ref="C93:C103" si="7">C92</f>
        <v>Encosta do Morro</v>
      </c>
    </row>
    <row r="94" spans="1:3" x14ac:dyDescent="0.25">
      <c r="A94" s="7">
        <f t="shared" si="4"/>
        <v>93</v>
      </c>
      <c r="B94" s="22" t="s">
        <v>3</v>
      </c>
      <c r="C94" s="2" t="str">
        <f t="shared" si="7"/>
        <v>Encosta do Morro</v>
      </c>
    </row>
    <row r="95" spans="1:3" x14ac:dyDescent="0.25">
      <c r="A95" s="7">
        <f t="shared" si="4"/>
        <v>94</v>
      </c>
      <c r="B95" s="22" t="s">
        <v>3</v>
      </c>
      <c r="C95" s="2" t="str">
        <f t="shared" si="7"/>
        <v>Encosta do Morro</v>
      </c>
    </row>
    <row r="96" spans="1:3" x14ac:dyDescent="0.25">
      <c r="A96" s="7">
        <f t="shared" si="4"/>
        <v>95</v>
      </c>
      <c r="B96" s="22" t="s">
        <v>3</v>
      </c>
      <c r="C96" s="2" t="str">
        <f t="shared" si="7"/>
        <v>Encosta do Morro</v>
      </c>
    </row>
    <row r="97" spans="1:3" x14ac:dyDescent="0.25">
      <c r="A97" s="7">
        <f t="shared" si="4"/>
        <v>96</v>
      </c>
      <c r="B97" s="22" t="s">
        <v>3</v>
      </c>
      <c r="C97" s="2" t="str">
        <f t="shared" si="7"/>
        <v>Encosta do Morro</v>
      </c>
    </row>
    <row r="98" spans="1:3" x14ac:dyDescent="0.25">
      <c r="A98" s="7">
        <f t="shared" si="4"/>
        <v>97</v>
      </c>
      <c r="B98" s="22" t="s">
        <v>3</v>
      </c>
      <c r="C98" s="2" t="str">
        <f t="shared" si="7"/>
        <v>Encosta do Morro</v>
      </c>
    </row>
    <row r="99" spans="1:3" x14ac:dyDescent="0.25">
      <c r="A99" s="7">
        <f t="shared" si="4"/>
        <v>98</v>
      </c>
      <c r="B99" s="22" t="s">
        <v>3</v>
      </c>
      <c r="C99" s="2" t="str">
        <f t="shared" si="7"/>
        <v>Encosta do Morro</v>
      </c>
    </row>
    <row r="100" spans="1:3" x14ac:dyDescent="0.25">
      <c r="A100" s="7">
        <f t="shared" si="4"/>
        <v>99</v>
      </c>
      <c r="B100" s="22" t="s">
        <v>3</v>
      </c>
      <c r="C100" s="2" t="str">
        <f t="shared" si="7"/>
        <v>Encosta do Morro</v>
      </c>
    </row>
    <row r="101" spans="1:3" x14ac:dyDescent="0.25">
      <c r="A101" s="7">
        <f t="shared" si="4"/>
        <v>100</v>
      </c>
      <c r="B101" s="22" t="s">
        <v>3</v>
      </c>
      <c r="C101" s="2" t="str">
        <f t="shared" si="7"/>
        <v>Encosta do Morro</v>
      </c>
    </row>
    <row r="102" spans="1:3" x14ac:dyDescent="0.25">
      <c r="A102" s="7">
        <f t="shared" si="4"/>
        <v>101</v>
      </c>
      <c r="B102" s="22" t="s">
        <v>3</v>
      </c>
      <c r="C102" s="2" t="str">
        <f t="shared" si="7"/>
        <v>Encosta do Morro</v>
      </c>
    </row>
    <row r="103" spans="1:3" x14ac:dyDescent="0.25">
      <c r="A103" s="7">
        <f t="shared" si="4"/>
        <v>102</v>
      </c>
      <c r="B103" s="22" t="s">
        <v>3</v>
      </c>
      <c r="C103" s="2" t="str">
        <f t="shared" si="7"/>
        <v>Encosta do Morro</v>
      </c>
    </row>
    <row r="104" spans="1:3" x14ac:dyDescent="0.25">
      <c r="A104" s="7">
        <f t="shared" si="4"/>
        <v>103</v>
      </c>
      <c r="B104" s="22" t="s">
        <v>4</v>
      </c>
      <c r="C104" s="2" t="str">
        <f>C103</f>
        <v>Encosta do Morro</v>
      </c>
    </row>
    <row r="105" spans="1:3" x14ac:dyDescent="0.25">
      <c r="A105" s="7">
        <f t="shared" si="4"/>
        <v>104</v>
      </c>
      <c r="B105" s="22" t="s">
        <v>4</v>
      </c>
      <c r="C105" s="2" t="str">
        <f t="shared" ref="C105:C121" si="8">C104</f>
        <v>Encosta do Morro</v>
      </c>
    </row>
    <row r="106" spans="1:3" x14ac:dyDescent="0.25">
      <c r="A106" s="7">
        <f t="shared" si="4"/>
        <v>105</v>
      </c>
      <c r="B106" s="22" t="s">
        <v>4</v>
      </c>
      <c r="C106" s="2" t="str">
        <f t="shared" si="8"/>
        <v>Encosta do Morro</v>
      </c>
    </row>
    <row r="107" spans="1:3" x14ac:dyDescent="0.25">
      <c r="A107" s="7">
        <f t="shared" si="4"/>
        <v>106</v>
      </c>
      <c r="B107" s="22" t="s">
        <v>4</v>
      </c>
      <c r="C107" s="2" t="str">
        <f t="shared" si="8"/>
        <v>Encosta do Morro</v>
      </c>
    </row>
    <row r="108" spans="1:3" x14ac:dyDescent="0.25">
      <c r="A108" s="7">
        <f t="shared" si="4"/>
        <v>107</v>
      </c>
      <c r="B108" s="22" t="s">
        <v>4</v>
      </c>
      <c r="C108" s="2" t="str">
        <f t="shared" si="8"/>
        <v>Encosta do Morro</v>
      </c>
    </row>
    <row r="109" spans="1:3" x14ac:dyDescent="0.25">
      <c r="A109" s="7">
        <f t="shared" si="4"/>
        <v>108</v>
      </c>
      <c r="B109" s="22" t="s">
        <v>4</v>
      </c>
      <c r="C109" s="2" t="str">
        <f t="shared" si="8"/>
        <v>Encosta do Morro</v>
      </c>
    </row>
    <row r="110" spans="1:3" x14ac:dyDescent="0.25">
      <c r="A110" s="7">
        <f t="shared" si="4"/>
        <v>109</v>
      </c>
      <c r="B110" s="22" t="s">
        <v>4</v>
      </c>
      <c r="C110" s="2" t="str">
        <f t="shared" si="8"/>
        <v>Encosta do Morro</v>
      </c>
    </row>
    <row r="111" spans="1:3" x14ac:dyDescent="0.25">
      <c r="A111" s="7">
        <f t="shared" si="4"/>
        <v>110</v>
      </c>
      <c r="B111" s="22" t="s">
        <v>4</v>
      </c>
      <c r="C111" s="2" t="str">
        <f t="shared" si="8"/>
        <v>Encosta do Morro</v>
      </c>
    </row>
    <row r="112" spans="1:3" x14ac:dyDescent="0.25">
      <c r="A112" s="7">
        <f t="shared" si="4"/>
        <v>111</v>
      </c>
      <c r="B112" s="22" t="s">
        <v>4</v>
      </c>
      <c r="C112" s="2" t="str">
        <f t="shared" si="8"/>
        <v>Encosta do Morro</v>
      </c>
    </row>
    <row r="113" spans="1:3" x14ac:dyDescent="0.25">
      <c r="A113" s="7">
        <f t="shared" si="4"/>
        <v>112</v>
      </c>
      <c r="B113" s="22" t="s">
        <v>4</v>
      </c>
      <c r="C113" s="2" t="str">
        <f t="shared" si="8"/>
        <v>Encosta do Morro</v>
      </c>
    </row>
    <row r="114" spans="1:3" x14ac:dyDescent="0.25">
      <c r="A114" s="7">
        <f t="shared" si="4"/>
        <v>113</v>
      </c>
      <c r="B114" s="22" t="s">
        <v>4</v>
      </c>
      <c r="C114" s="2" t="str">
        <f t="shared" si="8"/>
        <v>Encosta do Morro</v>
      </c>
    </row>
    <row r="115" spans="1:3" x14ac:dyDescent="0.25">
      <c r="A115" s="7">
        <f t="shared" si="4"/>
        <v>114</v>
      </c>
      <c r="B115" s="22" t="s">
        <v>4</v>
      </c>
      <c r="C115" s="2" t="str">
        <f t="shared" si="8"/>
        <v>Encosta do Morro</v>
      </c>
    </row>
    <row r="116" spans="1:3" x14ac:dyDescent="0.25">
      <c r="A116" s="7">
        <f t="shared" si="4"/>
        <v>115</v>
      </c>
      <c r="B116" s="22" t="s">
        <v>4</v>
      </c>
      <c r="C116" s="2" t="str">
        <f t="shared" si="8"/>
        <v>Encosta do Morro</v>
      </c>
    </row>
    <row r="117" spans="1:3" x14ac:dyDescent="0.25">
      <c r="A117" s="7">
        <f t="shared" si="4"/>
        <v>116</v>
      </c>
      <c r="B117" s="22" t="s">
        <v>4</v>
      </c>
      <c r="C117" s="2" t="str">
        <f t="shared" si="8"/>
        <v>Encosta do Morro</v>
      </c>
    </row>
    <row r="118" spans="1:3" x14ac:dyDescent="0.25">
      <c r="A118" s="7">
        <f t="shared" si="4"/>
        <v>117</v>
      </c>
      <c r="B118" s="22" t="s">
        <v>4</v>
      </c>
      <c r="C118" s="2" t="str">
        <f t="shared" si="8"/>
        <v>Encosta do Morro</v>
      </c>
    </row>
    <row r="119" spans="1:3" x14ac:dyDescent="0.25">
      <c r="A119" s="7">
        <f t="shared" si="4"/>
        <v>118</v>
      </c>
      <c r="B119" s="22" t="s">
        <v>4</v>
      </c>
      <c r="C119" s="2" t="str">
        <f t="shared" si="8"/>
        <v>Encosta do Morro</v>
      </c>
    </row>
    <row r="120" spans="1:3" x14ac:dyDescent="0.25">
      <c r="A120" s="7">
        <f t="shared" si="4"/>
        <v>119</v>
      </c>
      <c r="B120" s="22" t="s">
        <v>4</v>
      </c>
      <c r="C120" s="2" t="str">
        <f t="shared" si="8"/>
        <v>Encosta do Morro</v>
      </c>
    </row>
    <row r="121" spans="1:3" ht="15.75" thickBot="1" x14ac:dyDescent="0.3">
      <c r="A121" s="9">
        <f t="shared" si="4"/>
        <v>120</v>
      </c>
      <c r="B121" s="23" t="s">
        <v>4</v>
      </c>
      <c r="C121" s="3" t="str">
        <f t="shared" si="8"/>
        <v>Encosta do Morro</v>
      </c>
    </row>
  </sheetData>
  <mergeCells count="2">
    <mergeCell ref="E5:F5"/>
    <mergeCell ref="E18:H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0" workbookViewId="0">
      <selection activeCell="C39" sqref="C39"/>
    </sheetView>
  </sheetViews>
  <sheetFormatPr defaultRowHeight="15" x14ac:dyDescent="0.25"/>
  <cols>
    <col min="1" max="1" width="22.28515625" bestFit="1" customWidth="1"/>
    <col min="2" max="2" width="17" customWidth="1"/>
  </cols>
  <sheetData>
    <row r="1" spans="1:2" x14ac:dyDescent="0.25">
      <c r="A1" s="31" t="s">
        <v>13</v>
      </c>
      <c r="B1" s="32"/>
    </row>
    <row r="2" spans="1:2" x14ac:dyDescent="0.25">
      <c r="A2" s="7" t="s">
        <v>9</v>
      </c>
      <c r="B2" s="8">
        <f>COUNTIF('Dados Brutos'!B2:B41,"Nenhum Grau Completo")</f>
        <v>6</v>
      </c>
    </row>
    <row r="3" spans="1:2" x14ac:dyDescent="0.25">
      <c r="A3" s="7" t="s">
        <v>10</v>
      </c>
      <c r="B3" s="8">
        <f>COUNTIF('Dados Brutos'!B2:B41,"Primeiro Grau Completo")</f>
        <v>11</v>
      </c>
    </row>
    <row r="4" spans="1:2" x14ac:dyDescent="0.25">
      <c r="A4" s="7" t="s">
        <v>11</v>
      </c>
      <c r="B4" s="8">
        <f>COUNTIF('Dados Brutos'!B2:B41,"Segundo Grau Completo")</f>
        <v>23</v>
      </c>
    </row>
    <row r="5" spans="1:2" ht="15.75" thickBot="1" x14ac:dyDescent="0.3">
      <c r="A5" s="9" t="s">
        <v>12</v>
      </c>
      <c r="B5" s="10">
        <f>SUM(B2:B4)</f>
        <v>40</v>
      </c>
    </row>
    <row r="15" spans="1:2" ht="15.75" thickBot="1" x14ac:dyDescent="0.3"/>
    <row r="16" spans="1:2" x14ac:dyDescent="0.25">
      <c r="A16" s="31" t="s">
        <v>14</v>
      </c>
      <c r="B16" s="32"/>
    </row>
    <row r="17" spans="1:2" x14ac:dyDescent="0.25">
      <c r="A17" s="7" t="s">
        <v>9</v>
      </c>
      <c r="B17" s="8">
        <f>COUNTIF('Dados Brutos'!B42:B84,"Nenhum Grau Completo")</f>
        <v>14</v>
      </c>
    </row>
    <row r="18" spans="1:2" x14ac:dyDescent="0.25">
      <c r="A18" s="7" t="s">
        <v>10</v>
      </c>
      <c r="B18" s="8">
        <f>COUNTIF('Dados Brutos'!B42:B84,"Primeiro Grau Completo")</f>
        <v>14</v>
      </c>
    </row>
    <row r="19" spans="1:2" x14ac:dyDescent="0.25">
      <c r="A19" s="7" t="s">
        <v>11</v>
      </c>
      <c r="B19" s="8">
        <f>COUNTIF('Dados Brutos'!B42:B84,"Segundo Grau Completo")</f>
        <v>15</v>
      </c>
    </row>
    <row r="20" spans="1:2" ht="15.75" thickBot="1" x14ac:dyDescent="0.3">
      <c r="A20" s="9" t="s">
        <v>12</v>
      </c>
      <c r="B20" s="10">
        <f>SUM(B17:B19)</f>
        <v>43</v>
      </c>
    </row>
    <row r="27" spans="1:2" ht="15.75" thickBot="1" x14ac:dyDescent="0.3"/>
    <row r="28" spans="1:2" x14ac:dyDescent="0.25">
      <c r="A28" s="31" t="s">
        <v>15</v>
      </c>
      <c r="B28" s="32"/>
    </row>
    <row r="29" spans="1:2" x14ac:dyDescent="0.25">
      <c r="A29" s="7" t="s">
        <v>9</v>
      </c>
      <c r="B29" s="8">
        <f>COUNTIF('Dados Brutos'!B85:B121,"Nenhum Grau Completo")</f>
        <v>18</v>
      </c>
    </row>
    <row r="30" spans="1:2" x14ac:dyDescent="0.25">
      <c r="A30" s="7" t="s">
        <v>10</v>
      </c>
      <c r="B30" s="8">
        <f>COUNTIF('Dados Brutos'!B85:B121,"Primeiro Grau Completo")</f>
        <v>12</v>
      </c>
    </row>
    <row r="31" spans="1:2" x14ac:dyDescent="0.25">
      <c r="A31" s="7" t="s">
        <v>11</v>
      </c>
      <c r="B31" s="8">
        <f>COUNTIF('Dados Brutos'!B84:B121,"Segundo Grau Completo")</f>
        <v>7</v>
      </c>
    </row>
    <row r="32" spans="1:2" ht="15.75" thickBot="1" x14ac:dyDescent="0.3">
      <c r="A32" s="9" t="s">
        <v>12</v>
      </c>
      <c r="B32" s="10">
        <f>SUM(B29:B31)</f>
        <v>37</v>
      </c>
    </row>
    <row r="39" spans="3:3" x14ac:dyDescent="0.25">
      <c r="C39" s="1"/>
    </row>
  </sheetData>
  <mergeCells count="3">
    <mergeCell ref="A1:B1"/>
    <mergeCell ref="A16:B16"/>
    <mergeCell ref="A28:B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localidades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2016-04-23T19:58:46Z</dcterms:created>
  <dcterms:modified xsi:type="dcterms:W3CDTF">2016-04-25T16:00:52Z</dcterms:modified>
</cp:coreProperties>
</file>