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Shubham-Data-Analytics\Data-Analytics-GitHub\IIT_Madras-Excel_Projects-Statistics_Foundation_Level-Data_Science-BS_Degree\Week-2-Mini-Projects\"/>
    </mc:Choice>
  </mc:AlternateContent>
  <xr:revisionPtr revIDLastSave="0" documentId="13_ncr:1_{2C800EC1-FD79-44EC-9A99-F477220DEC8D}" xr6:coauthVersionLast="47" xr6:coauthVersionMax="47" xr10:uidLastSave="{00000000-0000-0000-0000-000000000000}"/>
  <bookViews>
    <workbookView xWindow="28680" yWindow="-120" windowWidth="20730" windowHeight="11040" tabRatio="787" firstSheet="1" activeTab="6" xr2:uid="{00000000-000D-0000-FFFF-FFFF00000000}"/>
  </bookViews>
  <sheets>
    <sheet name="Sheet1" sheetId="1" r:id="rId1"/>
    <sheet name="Frequency-Table-Blood-Group" sheetId="6" r:id="rId2"/>
    <sheet name="Frequency-Table-Gender" sheetId="7" r:id="rId3"/>
    <sheet name="Pie Chart" sheetId="8" r:id="rId4"/>
    <sheet name="Bar Chart" sheetId="10" r:id="rId5"/>
    <sheet name="Column Chart" sheetId="11" r:id="rId6"/>
    <sheet name="Pareto Chart" sheetId="12" r:id="rId7"/>
  </sheet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7" l="1"/>
  <c r="C16" i="7"/>
  <c r="C14" i="7"/>
  <c r="C9" i="7"/>
  <c r="C10" i="7"/>
  <c r="C11" i="7"/>
  <c r="J5" i="6"/>
  <c r="J6" i="6"/>
  <c r="J7" i="6"/>
  <c r="J8" i="6"/>
  <c r="J9" i="6"/>
  <c r="J10" i="6"/>
  <c r="J11" i="6"/>
  <c r="J12" i="6"/>
  <c r="J4" i="6"/>
  <c r="F4" i="6"/>
  <c r="F5" i="6"/>
  <c r="F6" i="6"/>
  <c r="F7" i="6"/>
  <c r="F8" i="6"/>
  <c r="F9" i="6"/>
  <c r="F10" i="6"/>
  <c r="F11" i="6"/>
  <c r="F12" i="6"/>
</calcChain>
</file>

<file path=xl/sharedStrings.xml><?xml version="1.0" encoding="utf-8"?>
<sst xmlns="http://schemas.openxmlformats.org/spreadsheetml/2006/main" count="215" uniqueCount="54">
  <si>
    <t>S.No</t>
  </si>
  <si>
    <t>Date(dd/mm/yyyy)</t>
  </si>
  <si>
    <t>Time (IST)</t>
  </si>
  <si>
    <t>Height (cm)</t>
  </si>
  <si>
    <t>Gender</t>
  </si>
  <si>
    <t>Weight (Kg)</t>
  </si>
  <si>
    <t>Blood Group</t>
  </si>
  <si>
    <t>Body Temperature (F)</t>
  </si>
  <si>
    <t>Blood Pressure</t>
  </si>
  <si>
    <t>M</t>
  </si>
  <si>
    <t>O+</t>
  </si>
  <si>
    <t>118/80</t>
  </si>
  <si>
    <t>F</t>
  </si>
  <si>
    <t>A-</t>
  </si>
  <si>
    <t>125/85</t>
  </si>
  <si>
    <t>O-</t>
  </si>
  <si>
    <t>120/80</t>
  </si>
  <si>
    <t>B+</t>
  </si>
  <si>
    <t>123/82</t>
  </si>
  <si>
    <t>A+</t>
  </si>
  <si>
    <t>109/86</t>
  </si>
  <si>
    <t>155/95</t>
  </si>
  <si>
    <t>B-</t>
  </si>
  <si>
    <t>116/80</t>
  </si>
  <si>
    <t>115/80</t>
  </si>
  <si>
    <t>130/85</t>
  </si>
  <si>
    <t>AB+</t>
  </si>
  <si>
    <t>139/83</t>
  </si>
  <si>
    <t>126/82</t>
  </si>
  <si>
    <t>135/85</t>
  </si>
  <si>
    <t>AB-</t>
  </si>
  <si>
    <t>134/89</t>
  </si>
  <si>
    <t>118/79</t>
  </si>
  <si>
    <t>115/76</t>
  </si>
  <si>
    <t>121/83</t>
  </si>
  <si>
    <t>115/75</t>
  </si>
  <si>
    <t>117/77</t>
  </si>
  <si>
    <t>122/83</t>
  </si>
  <si>
    <t>127/86</t>
  </si>
  <si>
    <t>114/72</t>
  </si>
  <si>
    <t>119/78</t>
  </si>
  <si>
    <t>128/87</t>
  </si>
  <si>
    <t>119/83</t>
  </si>
  <si>
    <t>126/86</t>
  </si>
  <si>
    <t>113/75</t>
  </si>
  <si>
    <t>115/73</t>
  </si>
  <si>
    <t>Grand Total</t>
  </si>
  <si>
    <t>Row Labels</t>
  </si>
  <si>
    <t>Count of Blood Group</t>
  </si>
  <si>
    <t>Category</t>
  </si>
  <si>
    <t>Frequency</t>
  </si>
  <si>
    <t>Categories</t>
  </si>
  <si>
    <t>Count of Gender</t>
  </si>
  <si>
    <t>Relative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</si>
</sst>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Roboto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19" fontId="1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19" fontId="2" fillId="0" borderId="0" xfId="0" applyNumberFormat="1" applyFont="1" applyAlignment="1">
      <alignment horizontal="center" vertical="center" wrapText="1"/>
    </xf>
    <xf numFmtId="14" fontId="3" fillId="3" borderId="0" xfId="0" applyNumberFormat="1" applyFont="1" applyFill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2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5">
    <dxf>
      <numFmt numFmtId="0" formatCode="General"/>
    </dxf>
    <dxf>
      <alignment horizontal="center" vertical="center" textRotation="0" wrapText="0" indent="0" justifyLastLine="0" shrinkToFit="0" readingOrder="0"/>
    </dxf>
    <dxf>
      <numFmt numFmtId="2" formatCode="0.00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Blood Group Pie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455037351100343"/>
          <c:y val="0.14112400188869326"/>
          <c:w val="0.61910438118312139"/>
          <c:h val="0.73273460992175687"/>
        </c:manualLayout>
      </c:layout>
      <c:pieChart>
        <c:varyColors val="1"/>
        <c:ser>
          <c:idx val="0"/>
          <c:order val="0"/>
          <c:tx>
            <c:strRef>
              <c:f>'Frequency-Table-Blood-Group'!$J$3</c:f>
              <c:strCache>
                <c:ptCount val="1"/>
                <c:pt idx="0">
                  <c:v>Relative 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9C-4422-8A11-AE63B9CCBF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9C-4422-8A11-AE63B9CCBF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9C-4422-8A11-AE63B9CCBF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19C-4422-8A11-AE63B9CCBF6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19C-4422-8A11-AE63B9CCBF6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19C-4422-8A11-AE63B9CCBF6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19C-4422-8A11-AE63B9CCBF6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19C-4422-8A11-AE63B9CCBF68}"/>
              </c:ext>
            </c:extLst>
          </c:dPt>
          <c:dLbls>
            <c:spPr>
              <a:noFill/>
              <a:ln>
                <a:noFill/>
              </a:ln>
              <a:effectLst>
                <a:softEdge rad="50800"/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'Frequency-Table-Blood-Group'!$H$4:$H$11</c:f>
              <c:strCache>
                <c:ptCount val="8"/>
                <c:pt idx="0">
                  <c:v>A-</c:v>
                </c:pt>
                <c:pt idx="1">
                  <c:v>A+</c:v>
                </c:pt>
                <c:pt idx="2">
                  <c:v>AB-</c:v>
                </c:pt>
                <c:pt idx="3">
                  <c:v>AB+</c:v>
                </c:pt>
                <c:pt idx="4">
                  <c:v>B-</c:v>
                </c:pt>
                <c:pt idx="5">
                  <c:v>B+</c:v>
                </c:pt>
                <c:pt idx="6">
                  <c:v>O-</c:v>
                </c:pt>
                <c:pt idx="7">
                  <c:v>O+</c:v>
                </c:pt>
              </c:strCache>
            </c:strRef>
          </c:cat>
          <c:val>
            <c:numRef>
              <c:f>'Frequency-Table-Blood-Group'!$J$4:$J$11</c:f>
              <c:numCache>
                <c:formatCode>0.00</c:formatCode>
                <c:ptCount val="8"/>
                <c:pt idx="0">
                  <c:v>7.0000000000000007E-2</c:v>
                </c:pt>
                <c:pt idx="1">
                  <c:v>0.2</c:v>
                </c:pt>
                <c:pt idx="2">
                  <c:v>0.1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0.13</c:v>
                </c:pt>
                <c:pt idx="6">
                  <c:v>0.17</c:v>
                </c:pt>
                <c:pt idx="7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19C-4422-8A11-AE63B9CCBF6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2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2">
                    <a:lumMod val="95000"/>
                    <a:lumOff val="5000"/>
                  </a:schemeClr>
                </a:solidFill>
              </a:rPr>
              <a:t>Gender</a:t>
            </a:r>
            <a:r>
              <a:rPr lang="en-US" baseline="0">
                <a:solidFill>
                  <a:schemeClr val="tx2">
                    <a:lumMod val="95000"/>
                    <a:lumOff val="5000"/>
                  </a:schemeClr>
                </a:solidFill>
              </a:rPr>
              <a:t> Pie Chart</a:t>
            </a:r>
            <a:endParaRPr lang="en-US">
              <a:solidFill>
                <a:schemeClr val="tx2">
                  <a:lumMod val="95000"/>
                  <a:lumOff val="5000"/>
                </a:schemeClr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2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433564394194316"/>
          <c:y val="0.15513166122340316"/>
          <c:w val="0.59058739452440234"/>
          <c:h val="0.71000511257095278"/>
        </c:manualLayout>
      </c:layout>
      <c:pieChart>
        <c:varyColors val="1"/>
        <c:ser>
          <c:idx val="0"/>
          <c:order val="0"/>
          <c:tx>
            <c:strRef>
              <c:f>'Pie Chart'!$L$2</c:f>
              <c:strCache>
                <c:ptCount val="1"/>
                <c:pt idx="0">
                  <c:v>Relative 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Chart'!$J$3:$J$4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'Pie Chart'!$L$3:$L$4</c:f>
              <c:numCache>
                <c:formatCode>General</c:formatCode>
                <c:ptCount val="2"/>
                <c:pt idx="0">
                  <c:v>0.37</c:v>
                </c:pt>
                <c:pt idx="1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5-46A2-BBFE-47AD44C2EBA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bg2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2">
                    <a:lumMod val="65000"/>
                    <a:lumOff val="35000"/>
                  </a:schemeClr>
                </a:solidFill>
              </a:rPr>
              <a:t>Blood</a:t>
            </a:r>
            <a:r>
              <a:rPr lang="en-US" baseline="0">
                <a:solidFill>
                  <a:schemeClr val="tx2">
                    <a:lumMod val="65000"/>
                    <a:lumOff val="35000"/>
                  </a:schemeClr>
                </a:solidFill>
              </a:rPr>
              <a:t> Group vs Count</a:t>
            </a:r>
            <a:endParaRPr lang="en-US">
              <a:solidFill>
                <a:schemeClr val="tx2">
                  <a:lumMod val="65000"/>
                  <a:lumOff val="3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Chart'!$B$2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Chart'!$A$3:$A$10</c:f>
              <c:strCache>
                <c:ptCount val="8"/>
                <c:pt idx="0">
                  <c:v>A-</c:v>
                </c:pt>
                <c:pt idx="1">
                  <c:v>A+</c:v>
                </c:pt>
                <c:pt idx="2">
                  <c:v>AB-</c:v>
                </c:pt>
                <c:pt idx="3">
                  <c:v>AB+</c:v>
                </c:pt>
                <c:pt idx="4">
                  <c:v>B-</c:v>
                </c:pt>
                <c:pt idx="5">
                  <c:v>B+</c:v>
                </c:pt>
                <c:pt idx="6">
                  <c:v>O-</c:v>
                </c:pt>
                <c:pt idx="7">
                  <c:v>O+</c:v>
                </c:pt>
              </c:strCache>
            </c:strRef>
          </c:cat>
          <c:val>
            <c:numRef>
              <c:f>'Bar Chart'!$B$3:$B$10</c:f>
              <c:numCache>
                <c:formatCode>General</c:formatCode>
                <c:ptCount val="8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F-486B-8774-2AC6B25C91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39007199"/>
        <c:axId val="1039009119"/>
      </c:barChart>
      <c:catAx>
        <c:axId val="10390071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Blood</a:t>
                </a:r>
                <a:r>
                  <a:rPr lang="en-US" baseline="0"/>
                  <a:t> Groups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09119"/>
        <c:crosses val="autoZero"/>
        <c:auto val="1"/>
        <c:lblAlgn val="ctr"/>
        <c:lblOffset val="100"/>
        <c:noMultiLvlLbl val="0"/>
      </c:catAx>
      <c:valAx>
        <c:axId val="103900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vs.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Chart'!$N$2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Chart'!$M$3:$M$4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'Bar Chart'!$N$3:$N$4</c:f>
              <c:numCache>
                <c:formatCode>General</c:formatCode>
                <c:ptCount val="2"/>
                <c:pt idx="0">
                  <c:v>11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7B-4195-8993-09691A0EAF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56238223"/>
        <c:axId val="1156243983"/>
      </c:barChart>
      <c:catAx>
        <c:axId val="11562382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243983"/>
        <c:crosses val="autoZero"/>
        <c:auto val="1"/>
        <c:lblAlgn val="ctr"/>
        <c:lblOffset val="100"/>
        <c:noMultiLvlLbl val="0"/>
      </c:catAx>
      <c:valAx>
        <c:axId val="115624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23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Blood</a:t>
            </a:r>
            <a:r>
              <a:rPr lang="en-US" baseline="0"/>
              <a:t> Group vs.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Chart'!$B$2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'Column Chart'!$A$3:$A$10</c:f>
              <c:strCache>
                <c:ptCount val="8"/>
                <c:pt idx="0">
                  <c:v>A-</c:v>
                </c:pt>
                <c:pt idx="1">
                  <c:v>A+</c:v>
                </c:pt>
                <c:pt idx="2">
                  <c:v>AB-</c:v>
                </c:pt>
                <c:pt idx="3">
                  <c:v>AB+</c:v>
                </c:pt>
                <c:pt idx="4">
                  <c:v>B-</c:v>
                </c:pt>
                <c:pt idx="5">
                  <c:v>B+</c:v>
                </c:pt>
                <c:pt idx="6">
                  <c:v>O-</c:v>
                </c:pt>
                <c:pt idx="7">
                  <c:v>O+</c:v>
                </c:pt>
              </c:strCache>
            </c:strRef>
          </c:cat>
          <c:val>
            <c:numRef>
              <c:f>'Column Chart'!$B$3:$B$10</c:f>
              <c:numCache>
                <c:formatCode>General</c:formatCode>
                <c:ptCount val="8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3-4AC6-A4E8-D18B15D662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6221423"/>
        <c:axId val="1156247343"/>
      </c:barChart>
      <c:catAx>
        <c:axId val="1156221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Blood</a:t>
                </a:r>
                <a:r>
                  <a:rPr lang="en-US" baseline="0"/>
                  <a:t> Groups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247343"/>
        <c:crosses val="autoZero"/>
        <c:auto val="1"/>
        <c:lblAlgn val="ctr"/>
        <c:lblOffset val="100"/>
        <c:noMultiLvlLbl val="0"/>
      </c:catAx>
      <c:valAx>
        <c:axId val="115624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22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vs.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Chart'!$M$2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'Column Chart'!$L$3:$L$4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'Column Chart'!$M$3:$M$4</c:f>
              <c:numCache>
                <c:formatCode>General</c:formatCode>
                <c:ptCount val="2"/>
                <c:pt idx="0">
                  <c:v>11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6-4767-B4FF-9CA30CF4A0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6242063"/>
        <c:axId val="1156215663"/>
      </c:barChart>
      <c:catAx>
        <c:axId val="1156242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215663"/>
        <c:crosses val="autoZero"/>
        <c:auto val="1"/>
        <c:lblAlgn val="ctr"/>
        <c:lblOffset val="100"/>
        <c:noMultiLvlLbl val="0"/>
      </c:catAx>
      <c:valAx>
        <c:axId val="115621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24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Blood</a:t>
            </a:r>
            <a:r>
              <a:rPr lang="en-US" baseline="0"/>
              <a:t> Group vs.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 Chart'!$B$2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Chart'!$A$3:$A$10</c:f>
              <c:strCache>
                <c:ptCount val="8"/>
                <c:pt idx="0">
                  <c:v>A+</c:v>
                </c:pt>
                <c:pt idx="1">
                  <c:v>O-</c:v>
                </c:pt>
                <c:pt idx="2">
                  <c:v>O+</c:v>
                </c:pt>
                <c:pt idx="3">
                  <c:v>B+</c:v>
                </c:pt>
                <c:pt idx="4">
                  <c:v>AB-</c:v>
                </c:pt>
                <c:pt idx="5">
                  <c:v>B-</c:v>
                </c:pt>
                <c:pt idx="6">
                  <c:v>A-</c:v>
                </c:pt>
                <c:pt idx="7">
                  <c:v>AB+</c:v>
                </c:pt>
              </c:strCache>
            </c:strRef>
          </c:cat>
          <c:val>
            <c:numRef>
              <c:f>'Pareto Chart'!$B$3:$B$10</c:f>
              <c:numCache>
                <c:formatCode>General</c:formatCode>
                <c:ptCount val="8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3-4EB4-83BD-DD5656FBEC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6216143"/>
        <c:axId val="1156232943"/>
      </c:barChart>
      <c:catAx>
        <c:axId val="115621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Blood</a:t>
                </a:r>
                <a:r>
                  <a:rPr lang="en-US" baseline="0"/>
                  <a:t> Groups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232943"/>
        <c:crosses val="autoZero"/>
        <c:auto val="1"/>
        <c:lblAlgn val="ctr"/>
        <c:lblOffset val="100"/>
        <c:noMultiLvlLbl val="0"/>
      </c:catAx>
      <c:valAx>
        <c:axId val="115623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21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vs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 Chart'!$N$2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Chart'!$M$3:$M$4</c:f>
              <c:strCache>
                <c:ptCount val="2"/>
                <c:pt idx="0">
                  <c:v>M</c:v>
                </c:pt>
                <c:pt idx="1">
                  <c:v>F</c:v>
                </c:pt>
              </c:strCache>
            </c:strRef>
          </c:cat>
          <c:val>
            <c:numRef>
              <c:f>'Pareto Chart'!$N$3:$N$4</c:f>
              <c:numCache>
                <c:formatCode>General</c:formatCode>
                <c:ptCount val="2"/>
                <c:pt idx="0">
                  <c:v>19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F-4F93-9FD8-A315C10ABC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6219983"/>
        <c:axId val="1156237263"/>
      </c:barChart>
      <c:catAx>
        <c:axId val="1156219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237263"/>
        <c:crosses val="autoZero"/>
        <c:auto val="1"/>
        <c:lblAlgn val="ctr"/>
        <c:lblOffset val="100"/>
        <c:noMultiLvlLbl val="0"/>
      </c:catAx>
      <c:valAx>
        <c:axId val="115623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21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306705</xdr:colOff>
      <xdr:row>1</xdr:row>
      <xdr:rowOff>1905</xdr:rowOff>
    </xdr:from>
    <xdr:to>
      <xdr:col>8</xdr:col>
      <xdr:colOff>230505</xdr:colOff>
      <xdr:row>16</xdr:row>
      <xdr:rowOff>43815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F68376-99C5-424F-8C4F-C884106F63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</xdr:colOff>
      <xdr:row>5</xdr:row>
      <xdr:rowOff>6667</xdr:rowOff>
    </xdr:from>
    <xdr:to>
      <xdr:col>12</xdr:col>
      <xdr:colOff>607695</xdr:colOff>
      <xdr:row>20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B5AC74-9A40-EF21-209B-4DEC1AF3F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1</xdr:row>
      <xdr:rowOff>10477</xdr:rowOff>
    </xdr:from>
    <xdr:to>
      <xdr:col>10</xdr:col>
      <xdr:colOff>579120</xdr:colOff>
      <xdr:row>17</xdr:row>
      <xdr:rowOff>10477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E0F2A7-0DDF-F237-A741-D4EB6F55F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701041</xdr:colOff>
      <xdr:row>4</xdr:row>
      <xdr:rowOff>168592</xdr:rowOff>
    </xdr:from>
    <xdr:to>
      <xdr:col>16</xdr:col>
      <xdr:colOff>123825</xdr:colOff>
      <xdr:row>20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B20B9C-1199-8CBA-802C-D15A63D62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0</xdr:row>
      <xdr:rowOff>170497</xdr:rowOff>
    </xdr:from>
    <xdr:to>
      <xdr:col>9</xdr:col>
      <xdr:colOff>411480</xdr:colOff>
      <xdr:row>16</xdr:row>
      <xdr:rowOff>170497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A43ADC-3244-E9D6-6BBE-B2AF5573B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592455</xdr:colOff>
      <xdr:row>5</xdr:row>
      <xdr:rowOff>951</xdr:rowOff>
    </xdr:from>
    <xdr:to>
      <xdr:col>16</xdr:col>
      <xdr:colOff>9525</xdr:colOff>
      <xdr:row>19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09CC24-B80D-2F1D-8F16-CB2F3D8A4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163830</xdr:colOff>
      <xdr:row>0</xdr:row>
      <xdr:rowOff>170497</xdr:rowOff>
    </xdr:from>
    <xdr:to>
      <xdr:col>10</xdr:col>
      <xdr:colOff>468630</xdr:colOff>
      <xdr:row>16</xdr:row>
      <xdr:rowOff>170497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A4B41B-2987-2D97-76B1-F6BA42E31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443865</xdr:colOff>
      <xdr:row>5</xdr:row>
      <xdr:rowOff>20002</xdr:rowOff>
    </xdr:from>
    <xdr:to>
      <xdr:col>17</xdr:col>
      <xdr:colOff>47625</xdr:colOff>
      <xdr:row>17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34CFEE-F734-ED52-18CB-7953555A0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bham gupta" refreshedDate="45421.878732870369" createdVersion="8" refreshedVersion="8" minRefreshableVersion="3" recordCount="31" xr:uid="{824ABE34-6630-42E9-886F-CB2BC471F0AA}">
  <cacheSource type="worksheet">
    <worksheetSource ref="G1:G1048576" sheet="Sheet1"/>
  </cacheSource>
  <cacheFields count="1">
    <cacheField name="Blood Group" numFmtId="0">
      <sharedItems containsBlank="1" count="9">
        <s v="O+"/>
        <s v="A-"/>
        <s v="O-"/>
        <s v="B+"/>
        <s v="A+"/>
        <s v="B-"/>
        <s v="AB+"/>
        <s v="AB-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bham gupta" refreshedDate="45421.887831018517" createdVersion="8" refreshedVersion="8" minRefreshableVersion="3" recordCount="31" xr:uid="{67B7533A-BB14-45EA-A81F-859D7FF66E63}">
  <cacheSource type="worksheet">
    <worksheetSource ref="E1:E1048576" sheet="Sheet1"/>
  </cacheSource>
  <cacheFields count="1">
    <cacheField name="Gender" numFmtId="0">
      <sharedItems containsBlank="1" count="3">
        <s v="M"/>
        <s v="F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</r>
  <r>
    <x v="1"/>
  </r>
  <r>
    <x v="2"/>
  </r>
  <r>
    <x v="3"/>
  </r>
  <r>
    <x v="4"/>
  </r>
  <r>
    <x v="0"/>
  </r>
  <r>
    <x v="5"/>
  </r>
  <r>
    <x v="2"/>
  </r>
  <r>
    <x v="4"/>
  </r>
  <r>
    <x v="6"/>
  </r>
  <r>
    <x v="2"/>
  </r>
  <r>
    <x v="3"/>
  </r>
  <r>
    <x v="7"/>
  </r>
  <r>
    <x v="5"/>
  </r>
  <r>
    <x v="4"/>
  </r>
  <r>
    <x v="6"/>
  </r>
  <r>
    <x v="2"/>
  </r>
  <r>
    <x v="5"/>
  </r>
  <r>
    <x v="4"/>
  </r>
  <r>
    <x v="7"/>
  </r>
  <r>
    <x v="0"/>
  </r>
  <r>
    <x v="3"/>
  </r>
  <r>
    <x v="4"/>
  </r>
  <r>
    <x v="0"/>
  </r>
  <r>
    <x v="3"/>
  </r>
  <r>
    <x v="7"/>
  </r>
  <r>
    <x v="1"/>
  </r>
  <r>
    <x v="4"/>
  </r>
  <r>
    <x v="2"/>
  </r>
  <r>
    <x v="0"/>
  </r>
  <r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177B9B-3470-4C23-AF0B-FEBDD938615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1">
    <pivotField axis="axisRow" dataField="1" showAll="0">
      <items count="10">
        <item x="1"/>
        <item x="4"/>
        <item x="7"/>
        <item x="6"/>
        <item x="5"/>
        <item x="3"/>
        <item x="2"/>
        <item x="0"/>
        <item h="1" x="8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Blood Group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D12108-E525-45D9-A984-3B90AD97F214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1">
    <pivotField axis="axisRow" dataField="1" showAll="0">
      <items count="4">
        <item x="1"/>
        <item x="0"/>
        <item h="1"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Gend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D763F4-59F0-4BC8-A46E-D0A0DBA27D62}" name="Table2" displayName="Table2" ref="D3:F12" totalsRowShown="0">
  <autoFilter ref="D3:F12" xr:uid="{FFD763F4-59F0-4BC8-A46E-D0A0DBA27D62}"/>
  <tableColumns count="3">
    <tableColumn id="1" xr3:uid="{106CC0F8-7A05-49B9-86A1-E6B89E138166}" name="Categories" dataDxfId="4"/>
    <tableColumn id="2" xr3:uid="{8B92F0CA-F88C-4BE9-A246-9216120585F5}" name="Frequency" dataDxfId="3"/>
    <tableColumn id="3" xr3:uid="{77C2CFDC-7AB5-4A03-8A3D-B97AC4BAD2F9}" name="Relative Frequency" dataDxfId="2">
      <calculatedColumnFormula>ROUND(Table2[[#This Row],[Frequency]]/E$12,2)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41DE7F-A2DA-4F08-94D1-DEA36916E44C}" name="Table3" displayName="Table3" ref="A8:C11" totalsRowShown="0" headerRowDxfId="1">
  <autoFilter ref="A8:C11" xr:uid="{9F41DE7F-A2DA-4F08-94D1-DEA36916E44C}"/>
  <tableColumns count="3">
    <tableColumn id="1" xr3:uid="{1F18B233-58C7-4291-861B-C63571EF0202}" name="Category"/>
    <tableColumn id="2" xr3:uid="{2B237E28-7848-4BC8-8DCC-1C9890DB44C5}" name="Frequency"/>
    <tableColumn id="3" xr3:uid="{F4DA8D67-65D7-439F-87BB-DB0D7071EE43}" name="Relative Frequency" dataDxfId="0">
      <calculatedColumnFormula>ROUND(Table3[[#This Row],[Frequency]]/B$11,2)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1"/>
  <sheetViews>
    <sheetView workbookViewId="0">
      <selection activeCell="G1" sqref="G1:G1048576"/>
    </sheetView>
  </sheetViews>
  <sheetFormatPr defaultColWidth="12.6640625" defaultRowHeight="15.75" customHeight="1" x14ac:dyDescent="0.25"/>
  <cols>
    <col min="2" max="2" width="19.44140625" customWidth="1"/>
    <col min="8" max="8" width="20.44140625" bestFit="1" customWidth="1"/>
    <col min="9" max="9" width="19.44140625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3">
        <v>1</v>
      </c>
      <c r="B2" s="4">
        <v>43864</v>
      </c>
      <c r="C2" s="5">
        <v>0.3125</v>
      </c>
      <c r="D2" s="3">
        <v>178</v>
      </c>
      <c r="E2" s="3" t="s">
        <v>9</v>
      </c>
      <c r="F2" s="3">
        <v>75</v>
      </c>
      <c r="G2" s="3" t="s">
        <v>10</v>
      </c>
      <c r="H2" s="3">
        <v>100</v>
      </c>
      <c r="I2" s="3" t="s">
        <v>11</v>
      </c>
    </row>
    <row r="3" spans="1:9" x14ac:dyDescent="0.25">
      <c r="A3" s="3">
        <v>2</v>
      </c>
      <c r="B3" s="4">
        <v>43864</v>
      </c>
      <c r="C3" s="5">
        <v>0.33333333333333331</v>
      </c>
      <c r="D3" s="3">
        <v>150</v>
      </c>
      <c r="E3" s="3" t="s">
        <v>12</v>
      </c>
      <c r="F3" s="3">
        <v>57.5</v>
      </c>
      <c r="G3" s="3" t="s">
        <v>13</v>
      </c>
      <c r="H3" s="3">
        <v>98.4</v>
      </c>
      <c r="I3" s="3" t="s">
        <v>14</v>
      </c>
    </row>
    <row r="4" spans="1:9" x14ac:dyDescent="0.25">
      <c r="A4" s="3">
        <v>3</v>
      </c>
      <c r="B4" s="4">
        <v>43864</v>
      </c>
      <c r="C4" s="5">
        <v>0.34166666666666667</v>
      </c>
      <c r="D4" s="3">
        <v>162</v>
      </c>
      <c r="E4" s="3" t="s">
        <v>9</v>
      </c>
      <c r="F4" s="3">
        <v>61</v>
      </c>
      <c r="G4" s="3" t="s">
        <v>15</v>
      </c>
      <c r="H4" s="3">
        <v>98.2</v>
      </c>
      <c r="I4" s="3" t="s">
        <v>16</v>
      </c>
    </row>
    <row r="5" spans="1:9" x14ac:dyDescent="0.25">
      <c r="A5" s="3">
        <v>4</v>
      </c>
      <c r="B5" s="4">
        <v>43864</v>
      </c>
      <c r="C5" s="5">
        <v>0.36944444444444446</v>
      </c>
      <c r="D5" s="3">
        <v>145</v>
      </c>
      <c r="E5" s="3" t="s">
        <v>9</v>
      </c>
      <c r="F5" s="3">
        <v>65</v>
      </c>
      <c r="G5" s="3" t="s">
        <v>17</v>
      </c>
      <c r="H5" s="3">
        <v>78.5</v>
      </c>
      <c r="I5" s="3" t="s">
        <v>18</v>
      </c>
    </row>
    <row r="6" spans="1:9" x14ac:dyDescent="0.25">
      <c r="A6" s="3">
        <v>5</v>
      </c>
      <c r="B6" s="4">
        <v>43864</v>
      </c>
      <c r="C6" s="5">
        <v>0.375</v>
      </c>
      <c r="D6" s="3">
        <v>153</v>
      </c>
      <c r="E6" s="3" t="s">
        <v>9</v>
      </c>
      <c r="F6" s="3">
        <v>72</v>
      </c>
      <c r="G6" s="3" t="s">
        <v>19</v>
      </c>
      <c r="H6" s="3">
        <v>95.5</v>
      </c>
      <c r="I6" s="3" t="s">
        <v>20</v>
      </c>
    </row>
    <row r="7" spans="1:9" x14ac:dyDescent="0.25">
      <c r="A7" s="3">
        <v>6</v>
      </c>
      <c r="B7" s="4">
        <v>43864</v>
      </c>
      <c r="C7" s="5">
        <v>0.38124999999999998</v>
      </c>
      <c r="D7" s="3">
        <v>167</v>
      </c>
      <c r="E7" s="3" t="s">
        <v>9</v>
      </c>
      <c r="F7" s="3">
        <v>98</v>
      </c>
      <c r="G7" s="3" t="s">
        <v>10</v>
      </c>
      <c r="H7" s="3">
        <v>110</v>
      </c>
      <c r="I7" s="3" t="s">
        <v>21</v>
      </c>
    </row>
    <row r="8" spans="1:9" x14ac:dyDescent="0.25">
      <c r="A8" s="3">
        <v>7</v>
      </c>
      <c r="B8" s="4">
        <v>43864</v>
      </c>
      <c r="C8" s="5">
        <v>0.41666666666666669</v>
      </c>
      <c r="D8" s="3">
        <v>175</v>
      </c>
      <c r="E8" s="3" t="s">
        <v>9</v>
      </c>
      <c r="F8" s="3">
        <v>69</v>
      </c>
      <c r="G8" s="3" t="s">
        <v>22</v>
      </c>
      <c r="H8" s="3">
        <v>94</v>
      </c>
      <c r="I8" s="3" t="s">
        <v>23</v>
      </c>
    </row>
    <row r="9" spans="1:9" x14ac:dyDescent="0.25">
      <c r="A9" s="3">
        <v>8</v>
      </c>
      <c r="B9" s="4">
        <v>43864</v>
      </c>
      <c r="C9" s="5">
        <v>0.4236111111111111</v>
      </c>
      <c r="D9" s="3">
        <v>165</v>
      </c>
      <c r="E9" s="3" t="s">
        <v>12</v>
      </c>
      <c r="F9" s="3">
        <v>59</v>
      </c>
      <c r="G9" s="3" t="s">
        <v>15</v>
      </c>
      <c r="H9" s="3">
        <v>93</v>
      </c>
      <c r="I9" s="3" t="s">
        <v>24</v>
      </c>
    </row>
    <row r="10" spans="1:9" x14ac:dyDescent="0.25">
      <c r="A10" s="3">
        <v>9</v>
      </c>
      <c r="B10" s="4">
        <v>43893</v>
      </c>
      <c r="C10" s="5">
        <v>0.31944444444444442</v>
      </c>
      <c r="D10" s="3">
        <v>169</v>
      </c>
      <c r="E10" s="3" t="s">
        <v>9</v>
      </c>
      <c r="F10" s="3">
        <v>65</v>
      </c>
      <c r="G10" s="3" t="s">
        <v>19</v>
      </c>
      <c r="H10" s="3">
        <v>96</v>
      </c>
      <c r="I10" s="3" t="s">
        <v>25</v>
      </c>
    </row>
    <row r="11" spans="1:9" x14ac:dyDescent="0.25">
      <c r="A11" s="3">
        <v>10</v>
      </c>
      <c r="B11" s="4">
        <v>43893</v>
      </c>
      <c r="C11" s="5">
        <v>0.33263888888888887</v>
      </c>
      <c r="D11" s="3">
        <v>173</v>
      </c>
      <c r="E11" s="3" t="s">
        <v>9</v>
      </c>
      <c r="F11" s="3">
        <v>74</v>
      </c>
      <c r="G11" s="3" t="s">
        <v>26</v>
      </c>
      <c r="H11" s="3">
        <v>101.1</v>
      </c>
      <c r="I11" s="3" t="s">
        <v>27</v>
      </c>
    </row>
    <row r="12" spans="1:9" x14ac:dyDescent="0.25">
      <c r="A12" s="3">
        <v>11</v>
      </c>
      <c r="B12" s="4">
        <v>43893</v>
      </c>
      <c r="C12" s="5">
        <v>0.33402777777777776</v>
      </c>
      <c r="D12" s="3">
        <v>156</v>
      </c>
      <c r="E12" s="3" t="s">
        <v>9</v>
      </c>
      <c r="F12" s="3">
        <v>61</v>
      </c>
      <c r="G12" s="3" t="s">
        <v>15</v>
      </c>
      <c r="H12" s="3">
        <v>98.9</v>
      </c>
      <c r="I12" s="3" t="s">
        <v>28</v>
      </c>
    </row>
    <row r="13" spans="1:9" x14ac:dyDescent="0.25">
      <c r="A13" s="3">
        <v>12</v>
      </c>
      <c r="B13" s="4">
        <v>43893</v>
      </c>
      <c r="C13" s="5">
        <v>0.34375</v>
      </c>
      <c r="D13" s="3">
        <v>158</v>
      </c>
      <c r="E13" s="3" t="s">
        <v>12</v>
      </c>
      <c r="F13" s="3">
        <v>52</v>
      </c>
      <c r="G13" s="3" t="s">
        <v>17</v>
      </c>
      <c r="H13" s="3">
        <v>96.7</v>
      </c>
      <c r="I13" s="3" t="s">
        <v>29</v>
      </c>
    </row>
    <row r="14" spans="1:9" x14ac:dyDescent="0.25">
      <c r="A14" s="3">
        <v>13</v>
      </c>
      <c r="B14" s="4">
        <v>43893</v>
      </c>
      <c r="C14" s="5">
        <v>0.36180555555555555</v>
      </c>
      <c r="D14" s="3">
        <v>183</v>
      </c>
      <c r="E14" s="3" t="s">
        <v>9</v>
      </c>
      <c r="F14" s="3">
        <v>82</v>
      </c>
      <c r="G14" s="3" t="s">
        <v>30</v>
      </c>
      <c r="H14" s="3">
        <v>102</v>
      </c>
      <c r="I14" s="3" t="s">
        <v>18</v>
      </c>
    </row>
    <row r="15" spans="1:9" x14ac:dyDescent="0.25">
      <c r="A15" s="3">
        <v>14</v>
      </c>
      <c r="B15" s="4">
        <v>43893</v>
      </c>
      <c r="C15" s="5">
        <v>0.375</v>
      </c>
      <c r="D15" s="3">
        <v>167</v>
      </c>
      <c r="E15" s="3" t="s">
        <v>9</v>
      </c>
      <c r="F15" s="3">
        <v>71</v>
      </c>
      <c r="G15" s="3" t="s">
        <v>22</v>
      </c>
      <c r="H15" s="3">
        <v>90.9</v>
      </c>
      <c r="I15" s="3" t="s">
        <v>31</v>
      </c>
    </row>
    <row r="16" spans="1:9" x14ac:dyDescent="0.25">
      <c r="A16" s="3">
        <v>15</v>
      </c>
      <c r="B16" s="4">
        <v>43893</v>
      </c>
      <c r="C16" s="5">
        <v>0.39583333333333331</v>
      </c>
      <c r="D16" s="3">
        <v>169</v>
      </c>
      <c r="E16" s="3" t="s">
        <v>9</v>
      </c>
      <c r="F16" s="3">
        <v>63</v>
      </c>
      <c r="G16" s="3" t="s">
        <v>19</v>
      </c>
      <c r="H16" s="3">
        <v>94.5</v>
      </c>
      <c r="I16" s="3" t="s">
        <v>32</v>
      </c>
    </row>
    <row r="17" spans="1:9" x14ac:dyDescent="0.25">
      <c r="A17" s="3">
        <v>16</v>
      </c>
      <c r="B17" s="4">
        <v>43924</v>
      </c>
      <c r="C17" s="5">
        <v>0.30555555555555558</v>
      </c>
      <c r="D17" s="3">
        <v>171</v>
      </c>
      <c r="E17" s="3" t="s">
        <v>9</v>
      </c>
      <c r="F17" s="3">
        <v>70</v>
      </c>
      <c r="G17" s="3" t="s">
        <v>26</v>
      </c>
      <c r="H17" s="3">
        <v>97.5</v>
      </c>
      <c r="I17" s="3" t="s">
        <v>33</v>
      </c>
    </row>
    <row r="18" spans="1:9" x14ac:dyDescent="0.25">
      <c r="A18" s="3">
        <v>17</v>
      </c>
      <c r="B18" s="4">
        <v>43924</v>
      </c>
      <c r="C18" s="5">
        <v>0.35208333333333336</v>
      </c>
      <c r="D18" s="3">
        <v>163</v>
      </c>
      <c r="E18" s="3" t="s">
        <v>12</v>
      </c>
      <c r="F18" s="3">
        <v>67</v>
      </c>
      <c r="G18" s="3" t="s">
        <v>15</v>
      </c>
      <c r="H18" s="3">
        <v>98</v>
      </c>
      <c r="I18" s="3" t="s">
        <v>34</v>
      </c>
    </row>
    <row r="19" spans="1:9" x14ac:dyDescent="0.25">
      <c r="A19" s="3">
        <v>18</v>
      </c>
      <c r="B19" s="4">
        <v>43924</v>
      </c>
      <c r="C19" s="5">
        <v>0.40625</v>
      </c>
      <c r="D19" s="3">
        <v>155</v>
      </c>
      <c r="E19" s="3" t="s">
        <v>12</v>
      </c>
      <c r="F19" s="3">
        <v>64</v>
      </c>
      <c r="G19" s="3" t="s">
        <v>22</v>
      </c>
      <c r="H19" s="3">
        <v>95.7</v>
      </c>
      <c r="I19" s="3" t="s">
        <v>35</v>
      </c>
    </row>
    <row r="20" spans="1:9" x14ac:dyDescent="0.25">
      <c r="A20" s="3">
        <v>19</v>
      </c>
      <c r="B20" s="4">
        <v>43924</v>
      </c>
      <c r="C20" s="5">
        <v>0.41388888888888886</v>
      </c>
      <c r="D20" s="3">
        <v>150</v>
      </c>
      <c r="E20" s="3" t="s">
        <v>9</v>
      </c>
      <c r="F20" s="3">
        <v>55</v>
      </c>
      <c r="G20" s="3" t="s">
        <v>19</v>
      </c>
      <c r="H20" s="3">
        <v>100</v>
      </c>
      <c r="I20" s="3" t="s">
        <v>36</v>
      </c>
    </row>
    <row r="21" spans="1:9" x14ac:dyDescent="0.25">
      <c r="A21" s="3">
        <v>20</v>
      </c>
      <c r="B21" s="6">
        <v>43924</v>
      </c>
      <c r="C21" s="5">
        <v>0.36041666666666666</v>
      </c>
      <c r="D21" s="3">
        <v>145</v>
      </c>
      <c r="E21" s="3" t="s">
        <v>12</v>
      </c>
      <c r="F21" s="3">
        <v>58</v>
      </c>
      <c r="G21" s="3" t="s">
        <v>30</v>
      </c>
      <c r="H21" s="3">
        <v>94.6</v>
      </c>
      <c r="I21" s="3" t="s">
        <v>37</v>
      </c>
    </row>
    <row r="22" spans="1:9" x14ac:dyDescent="0.25">
      <c r="A22" s="3">
        <v>21</v>
      </c>
      <c r="B22" s="6">
        <v>43924</v>
      </c>
      <c r="C22" s="5">
        <v>0.3298611111111111</v>
      </c>
      <c r="D22" s="3">
        <v>174</v>
      </c>
      <c r="E22" s="3" t="s">
        <v>9</v>
      </c>
      <c r="F22" s="3">
        <v>74</v>
      </c>
      <c r="G22" s="3" t="s">
        <v>10</v>
      </c>
      <c r="H22" s="3">
        <v>99</v>
      </c>
      <c r="I22" s="3" t="s">
        <v>38</v>
      </c>
    </row>
    <row r="23" spans="1:9" x14ac:dyDescent="0.25">
      <c r="A23" s="3">
        <v>22</v>
      </c>
      <c r="B23" s="6">
        <v>43924</v>
      </c>
      <c r="C23" s="5">
        <v>0.42916666666666664</v>
      </c>
      <c r="D23" s="3">
        <v>167</v>
      </c>
      <c r="E23" s="3" t="s">
        <v>9</v>
      </c>
      <c r="F23" s="3">
        <v>68</v>
      </c>
      <c r="G23" s="3" t="s">
        <v>17</v>
      </c>
      <c r="H23" s="3">
        <v>101</v>
      </c>
      <c r="I23" s="3" t="s">
        <v>39</v>
      </c>
    </row>
    <row r="24" spans="1:9" x14ac:dyDescent="0.25">
      <c r="A24" s="3">
        <v>23</v>
      </c>
      <c r="B24" s="6">
        <v>43924</v>
      </c>
      <c r="C24" s="5">
        <v>0.35902777777777778</v>
      </c>
      <c r="D24" s="3">
        <v>162</v>
      </c>
      <c r="E24" s="3" t="s">
        <v>12</v>
      </c>
      <c r="F24" s="3">
        <v>71</v>
      </c>
      <c r="G24" s="3" t="s">
        <v>19</v>
      </c>
      <c r="H24" s="3">
        <v>94.6</v>
      </c>
      <c r="I24" s="3" t="s">
        <v>40</v>
      </c>
    </row>
    <row r="25" spans="1:9" x14ac:dyDescent="0.25">
      <c r="A25" s="3">
        <v>24</v>
      </c>
      <c r="B25" s="4">
        <v>43954</v>
      </c>
      <c r="C25" s="5">
        <v>0.31666666666666665</v>
      </c>
      <c r="D25" s="3">
        <v>158</v>
      </c>
      <c r="E25" s="3" t="s">
        <v>12</v>
      </c>
      <c r="F25" s="3">
        <v>56</v>
      </c>
      <c r="G25" s="3" t="s">
        <v>10</v>
      </c>
      <c r="H25" s="3">
        <v>99</v>
      </c>
      <c r="I25" s="3" t="s">
        <v>41</v>
      </c>
    </row>
    <row r="26" spans="1:9" x14ac:dyDescent="0.25">
      <c r="A26" s="3">
        <v>25</v>
      </c>
      <c r="B26" s="6">
        <v>43954</v>
      </c>
      <c r="C26" s="5">
        <v>0.44791666666666669</v>
      </c>
      <c r="D26" s="3">
        <v>149</v>
      </c>
      <c r="E26" s="3" t="s">
        <v>12</v>
      </c>
      <c r="F26" s="3">
        <v>49</v>
      </c>
      <c r="G26" s="3" t="s">
        <v>17</v>
      </c>
      <c r="H26" s="3">
        <v>98.7</v>
      </c>
      <c r="I26" s="3" t="s">
        <v>32</v>
      </c>
    </row>
    <row r="27" spans="1:9" x14ac:dyDescent="0.25">
      <c r="A27" s="3">
        <v>26</v>
      </c>
      <c r="B27" s="6">
        <v>43954</v>
      </c>
      <c r="C27" s="5">
        <v>0.38263888888888886</v>
      </c>
      <c r="D27" s="3">
        <v>175</v>
      </c>
      <c r="E27" s="3" t="s">
        <v>9</v>
      </c>
      <c r="F27" s="3">
        <v>76</v>
      </c>
      <c r="G27" s="3" t="s">
        <v>30</v>
      </c>
      <c r="H27" s="3">
        <v>96.5</v>
      </c>
      <c r="I27" s="3" t="s">
        <v>42</v>
      </c>
    </row>
    <row r="28" spans="1:9" x14ac:dyDescent="0.25">
      <c r="A28" s="3">
        <v>27</v>
      </c>
      <c r="B28" s="6">
        <v>43954</v>
      </c>
      <c r="C28" s="5">
        <v>0.35208333333333336</v>
      </c>
      <c r="D28" s="3">
        <v>157</v>
      </c>
      <c r="E28" s="3" t="s">
        <v>12</v>
      </c>
      <c r="F28" s="3">
        <v>63</v>
      </c>
      <c r="G28" s="3" t="s">
        <v>13</v>
      </c>
      <c r="H28" s="3">
        <v>94.7</v>
      </c>
      <c r="I28" s="3" t="s">
        <v>43</v>
      </c>
    </row>
    <row r="29" spans="1:9" x14ac:dyDescent="0.25">
      <c r="A29" s="3">
        <v>28</v>
      </c>
      <c r="B29" s="6">
        <v>43954</v>
      </c>
      <c r="C29" s="5">
        <v>0.36041666666666666</v>
      </c>
      <c r="D29" s="3">
        <v>169</v>
      </c>
      <c r="E29" s="3" t="s">
        <v>9</v>
      </c>
      <c r="F29" s="3">
        <v>69</v>
      </c>
      <c r="G29" s="3" t="s">
        <v>19</v>
      </c>
      <c r="H29" s="3">
        <v>99.4</v>
      </c>
      <c r="I29" s="3" t="s">
        <v>18</v>
      </c>
    </row>
    <row r="30" spans="1:9" x14ac:dyDescent="0.25">
      <c r="A30" s="3">
        <v>29</v>
      </c>
      <c r="B30" s="6">
        <v>43954</v>
      </c>
      <c r="C30" s="5">
        <v>0.39305555555555555</v>
      </c>
      <c r="D30" s="3">
        <v>158</v>
      </c>
      <c r="E30" s="3" t="s">
        <v>12</v>
      </c>
      <c r="F30" s="3">
        <v>55</v>
      </c>
      <c r="G30" s="3" t="s">
        <v>15</v>
      </c>
      <c r="H30" s="3">
        <v>96.8</v>
      </c>
      <c r="I30" s="3" t="s">
        <v>44</v>
      </c>
    </row>
    <row r="31" spans="1:9" x14ac:dyDescent="0.25">
      <c r="A31" s="3">
        <v>30</v>
      </c>
      <c r="B31" s="6">
        <v>43954</v>
      </c>
      <c r="C31" s="5">
        <v>0.37291666666666667</v>
      </c>
      <c r="D31" s="3">
        <v>176</v>
      </c>
      <c r="E31" s="3" t="s">
        <v>9</v>
      </c>
      <c r="F31" s="3">
        <v>78</v>
      </c>
      <c r="G31" s="3" t="s">
        <v>10</v>
      </c>
      <c r="H31" s="3">
        <v>100</v>
      </c>
      <c r="I31" s="3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422FA-3AFF-4EF8-9E7B-E70790A3A25C}">
  <dimension ref="A3:J12"/>
  <sheetViews>
    <sheetView workbookViewId="0">
      <selection activeCell="G18" sqref="G18"/>
    </sheetView>
  </sheetViews>
  <sheetFormatPr defaultRowHeight="13.2" x14ac:dyDescent="0.25"/>
  <cols>
    <col min="1" max="1" width="13.44140625" bestFit="1" customWidth="1"/>
    <col min="2" max="2" width="20.5546875" bestFit="1" customWidth="1"/>
    <col min="4" max="4" width="12.33203125" customWidth="1"/>
    <col min="5" max="5" width="12.21875" customWidth="1"/>
    <col min="6" max="6" width="20.5546875" bestFit="1" customWidth="1"/>
    <col min="7" max="7" width="9.77734375" bestFit="1" customWidth="1"/>
    <col min="8" max="8" width="10.33203125" bestFit="1" customWidth="1"/>
    <col min="9" max="9" width="11.88671875" bestFit="1" customWidth="1"/>
    <col min="10" max="10" width="16.6640625" bestFit="1" customWidth="1"/>
  </cols>
  <sheetData>
    <row r="3" spans="1:10" x14ac:dyDescent="0.25">
      <c r="A3" s="7" t="s">
        <v>47</v>
      </c>
      <c r="B3" t="s">
        <v>48</v>
      </c>
      <c r="D3" t="s">
        <v>51</v>
      </c>
      <c r="E3" t="s">
        <v>50</v>
      </c>
      <c r="F3" t="s">
        <v>53</v>
      </c>
      <c r="H3" s="11" t="s">
        <v>51</v>
      </c>
      <c r="I3" s="11" t="s">
        <v>50</v>
      </c>
      <c r="J3" s="11" t="s">
        <v>53</v>
      </c>
    </row>
    <row r="4" spans="1:10" x14ac:dyDescent="0.25">
      <c r="A4" s="8" t="s">
        <v>13</v>
      </c>
      <c r="B4">
        <v>2</v>
      </c>
      <c r="D4" s="8" t="s">
        <v>13</v>
      </c>
      <c r="E4">
        <v>2</v>
      </c>
      <c r="F4" s="13">
        <f>ROUND(Table2[[#This Row],[Frequency]]/E$12,2)</f>
        <v>7.0000000000000007E-2</v>
      </c>
      <c r="H4" s="10" t="s">
        <v>13</v>
      </c>
      <c r="I4" s="9">
        <v>2</v>
      </c>
      <c r="J4" s="14">
        <f>ROUND(I4/I$12,2)</f>
        <v>7.0000000000000007E-2</v>
      </c>
    </row>
    <row r="5" spans="1:10" x14ac:dyDescent="0.25">
      <c r="A5" s="8" t="s">
        <v>19</v>
      </c>
      <c r="B5">
        <v>6</v>
      </c>
      <c r="D5" s="8" t="s">
        <v>19</v>
      </c>
      <c r="E5">
        <v>6</v>
      </c>
      <c r="F5" s="13">
        <f>ROUND(Table2[[#This Row],[Frequency]]/E$12,2)</f>
        <v>0.2</v>
      </c>
      <c r="H5" s="10" t="s">
        <v>19</v>
      </c>
      <c r="I5" s="9">
        <v>6</v>
      </c>
      <c r="J5" s="14">
        <f t="shared" ref="J5:J12" si="0">ROUND(I5/I$12,2)</f>
        <v>0.2</v>
      </c>
    </row>
    <row r="6" spans="1:10" x14ac:dyDescent="0.25">
      <c r="A6" s="8" t="s">
        <v>30</v>
      </c>
      <c r="B6">
        <v>3</v>
      </c>
      <c r="D6" s="8" t="s">
        <v>30</v>
      </c>
      <c r="E6">
        <v>3</v>
      </c>
      <c r="F6" s="13">
        <f>ROUND(Table2[[#This Row],[Frequency]]/E$12,2)</f>
        <v>0.1</v>
      </c>
      <c r="H6" s="10" t="s">
        <v>30</v>
      </c>
      <c r="I6" s="9">
        <v>3</v>
      </c>
      <c r="J6" s="14">
        <f t="shared" si="0"/>
        <v>0.1</v>
      </c>
    </row>
    <row r="7" spans="1:10" x14ac:dyDescent="0.25">
      <c r="A7" s="8" t="s">
        <v>26</v>
      </c>
      <c r="B7">
        <v>2</v>
      </c>
      <c r="D7" s="8" t="s">
        <v>26</v>
      </c>
      <c r="E7">
        <v>2</v>
      </c>
      <c r="F7" s="13">
        <f>ROUND(Table2[[#This Row],[Frequency]]/E$12,2)</f>
        <v>7.0000000000000007E-2</v>
      </c>
      <c r="H7" s="10" t="s">
        <v>26</v>
      </c>
      <c r="I7" s="9">
        <v>2</v>
      </c>
      <c r="J7" s="14">
        <f t="shared" si="0"/>
        <v>7.0000000000000007E-2</v>
      </c>
    </row>
    <row r="8" spans="1:10" x14ac:dyDescent="0.25">
      <c r="A8" s="8" t="s">
        <v>22</v>
      </c>
      <c r="B8">
        <v>3</v>
      </c>
      <c r="D8" s="8" t="s">
        <v>22</v>
      </c>
      <c r="E8">
        <v>3</v>
      </c>
      <c r="F8" s="13">
        <f>ROUND(Table2[[#This Row],[Frequency]]/E$12,2)</f>
        <v>0.1</v>
      </c>
      <c r="H8" s="10" t="s">
        <v>22</v>
      </c>
      <c r="I8" s="9">
        <v>3</v>
      </c>
      <c r="J8" s="14">
        <f t="shared" si="0"/>
        <v>0.1</v>
      </c>
    </row>
    <row r="9" spans="1:10" x14ac:dyDescent="0.25">
      <c r="A9" s="8" t="s">
        <v>17</v>
      </c>
      <c r="B9">
        <v>4</v>
      </c>
      <c r="D9" s="8" t="s">
        <v>17</v>
      </c>
      <c r="E9">
        <v>4</v>
      </c>
      <c r="F9" s="13">
        <f>ROUND(Table2[[#This Row],[Frequency]]/E$12,2)</f>
        <v>0.13</v>
      </c>
      <c r="H9" s="10" t="s">
        <v>17</v>
      </c>
      <c r="I9" s="9">
        <v>4</v>
      </c>
      <c r="J9" s="14">
        <f t="shared" si="0"/>
        <v>0.13</v>
      </c>
    </row>
    <row r="10" spans="1:10" x14ac:dyDescent="0.25">
      <c r="A10" s="8" t="s">
        <v>15</v>
      </c>
      <c r="B10">
        <v>5</v>
      </c>
      <c r="D10" s="8" t="s">
        <v>15</v>
      </c>
      <c r="E10">
        <v>5</v>
      </c>
      <c r="F10" s="13">
        <f>ROUND(Table2[[#This Row],[Frequency]]/E$12,2)</f>
        <v>0.17</v>
      </c>
      <c r="H10" s="10" t="s">
        <v>15</v>
      </c>
      <c r="I10" s="9">
        <v>5</v>
      </c>
      <c r="J10" s="14">
        <f t="shared" si="0"/>
        <v>0.17</v>
      </c>
    </row>
    <row r="11" spans="1:10" x14ac:dyDescent="0.25">
      <c r="A11" s="8" t="s">
        <v>10</v>
      </c>
      <c r="B11">
        <v>5</v>
      </c>
      <c r="D11" s="8" t="s">
        <v>10</v>
      </c>
      <c r="E11">
        <v>5</v>
      </c>
      <c r="F11" s="13">
        <f>ROUND(Table2[[#This Row],[Frequency]]/E$12,2)</f>
        <v>0.17</v>
      </c>
      <c r="H11" s="10" t="s">
        <v>10</v>
      </c>
      <c r="I11" s="9">
        <v>5</v>
      </c>
      <c r="J11" s="14">
        <f t="shared" si="0"/>
        <v>0.17</v>
      </c>
    </row>
    <row r="12" spans="1:10" x14ac:dyDescent="0.25">
      <c r="A12" s="8" t="s">
        <v>46</v>
      </c>
      <c r="B12">
        <v>30</v>
      </c>
      <c r="D12" t="s">
        <v>46</v>
      </c>
      <c r="E12">
        <v>30</v>
      </c>
      <c r="F12" s="13">
        <f>ROUND(Table2[[#This Row],[Frequency]]/E$12,2)</f>
        <v>1</v>
      </c>
      <c r="H12" s="9" t="s">
        <v>46</v>
      </c>
      <c r="I12" s="9">
        <v>30</v>
      </c>
      <c r="J12" s="14">
        <f t="shared" si="0"/>
        <v>1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79511-BE3C-4A85-9F26-EBA08FFB9A15}">
  <dimension ref="A3:C16"/>
  <sheetViews>
    <sheetView workbookViewId="0">
      <selection activeCell="A13" sqref="A13:C16"/>
    </sheetView>
  </sheetViews>
  <sheetFormatPr defaultRowHeight="13.2" x14ac:dyDescent="0.25"/>
  <cols>
    <col min="1" max="1" width="13.44140625" bestFit="1" customWidth="1"/>
    <col min="2" max="2" width="15.6640625" bestFit="1" customWidth="1"/>
    <col min="3" max="3" width="22.77734375" bestFit="1" customWidth="1"/>
  </cols>
  <sheetData>
    <row r="3" spans="1:3" x14ac:dyDescent="0.25">
      <c r="A3" s="7" t="s">
        <v>47</v>
      </c>
      <c r="B3" t="s">
        <v>52</v>
      </c>
    </row>
    <row r="4" spans="1:3" x14ac:dyDescent="0.25">
      <c r="A4" s="8" t="s">
        <v>12</v>
      </c>
      <c r="B4">
        <v>11</v>
      </c>
    </row>
    <row r="5" spans="1:3" x14ac:dyDescent="0.25">
      <c r="A5" s="8" t="s">
        <v>9</v>
      </c>
      <c r="B5">
        <v>19</v>
      </c>
    </row>
    <row r="6" spans="1:3" x14ac:dyDescent="0.25">
      <c r="A6" s="8" t="s">
        <v>46</v>
      </c>
      <c r="B6">
        <v>30</v>
      </c>
    </row>
    <row r="8" spans="1:3" x14ac:dyDescent="0.25">
      <c r="A8" s="12" t="s">
        <v>49</v>
      </c>
      <c r="B8" s="12" t="s">
        <v>50</v>
      </c>
      <c r="C8" s="12" t="s">
        <v>53</v>
      </c>
    </row>
    <row r="9" spans="1:3" x14ac:dyDescent="0.25">
      <c r="A9" s="8" t="s">
        <v>12</v>
      </c>
      <c r="B9">
        <v>11</v>
      </c>
      <c r="C9">
        <f>ROUND(Table3[[#This Row],[Frequency]]/B$11,2)</f>
        <v>0.37</v>
      </c>
    </row>
    <row r="10" spans="1:3" x14ac:dyDescent="0.25">
      <c r="A10" s="8" t="s">
        <v>9</v>
      </c>
      <c r="B10">
        <v>19</v>
      </c>
      <c r="C10">
        <f>ROUND(Table3[[#This Row],[Frequency]]/B$11,2)</f>
        <v>0.63</v>
      </c>
    </row>
    <row r="11" spans="1:3" x14ac:dyDescent="0.25">
      <c r="A11" t="s">
        <v>46</v>
      </c>
      <c r="B11">
        <v>30</v>
      </c>
      <c r="C11">
        <f>ROUND(Table3[[#This Row],[Frequency]]/B$11,2)</f>
        <v>1</v>
      </c>
    </row>
    <row r="13" spans="1:3" x14ac:dyDescent="0.25">
      <c r="A13" s="11" t="s">
        <v>49</v>
      </c>
      <c r="B13" s="11" t="s">
        <v>50</v>
      </c>
      <c r="C13" s="11" t="s">
        <v>53</v>
      </c>
    </row>
    <row r="14" spans="1:3" x14ac:dyDescent="0.25">
      <c r="A14" s="10" t="s">
        <v>12</v>
      </c>
      <c r="B14" s="9">
        <v>11</v>
      </c>
      <c r="C14" s="9">
        <f>ROUND(B14/B$16,2)</f>
        <v>0.37</v>
      </c>
    </row>
    <row r="15" spans="1:3" x14ac:dyDescent="0.25">
      <c r="A15" s="10" t="s">
        <v>9</v>
      </c>
      <c r="B15" s="9">
        <v>19</v>
      </c>
      <c r="C15" s="9">
        <f t="shared" ref="C15:C16" si="0">ROUND(B15/B$16,2)</f>
        <v>0.63</v>
      </c>
    </row>
    <row r="16" spans="1:3" x14ac:dyDescent="0.25">
      <c r="A16" s="9" t="s">
        <v>46</v>
      </c>
      <c r="B16" s="9">
        <v>30</v>
      </c>
      <c r="C16" s="9">
        <f t="shared" si="0"/>
        <v>1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1B02-59BE-4485-B1B2-BA13B1D804CB}">
  <dimension ref="A2:L11"/>
  <sheetViews>
    <sheetView workbookViewId="0">
      <selection activeCell="P9" sqref="P9"/>
    </sheetView>
  </sheetViews>
  <sheetFormatPr defaultRowHeight="13.2" x14ac:dyDescent="0.25"/>
  <cols>
    <col min="1" max="1" width="13.77734375" bestFit="1" customWidth="1"/>
    <col min="2" max="2" width="11.88671875" bestFit="1" customWidth="1"/>
    <col min="3" max="3" width="20.77734375" bestFit="1" customWidth="1"/>
    <col min="6" max="6" width="9.88671875" customWidth="1"/>
    <col min="7" max="7" width="8.44140625" bestFit="1" customWidth="1"/>
    <col min="8" max="9" width="10.109375" customWidth="1"/>
    <col min="10" max="10" width="10.33203125" bestFit="1" customWidth="1"/>
    <col min="11" max="11" width="9.77734375" bestFit="1" customWidth="1"/>
    <col min="12" max="12" width="16.6640625" bestFit="1" customWidth="1"/>
  </cols>
  <sheetData>
    <row r="2" spans="1:12" x14ac:dyDescent="0.25">
      <c r="A2" s="11" t="s">
        <v>6</v>
      </c>
      <c r="B2" s="11" t="s">
        <v>50</v>
      </c>
      <c r="C2" s="11" t="s">
        <v>53</v>
      </c>
      <c r="J2" s="11" t="s">
        <v>4</v>
      </c>
      <c r="K2" s="11" t="s">
        <v>50</v>
      </c>
      <c r="L2" s="11" t="s">
        <v>53</v>
      </c>
    </row>
    <row r="3" spans="1:12" x14ac:dyDescent="0.25">
      <c r="A3" s="11" t="s">
        <v>13</v>
      </c>
      <c r="B3" s="11">
        <v>2</v>
      </c>
      <c r="C3" s="15">
        <v>7.0000000000000007E-2</v>
      </c>
      <c r="J3" s="11" t="s">
        <v>12</v>
      </c>
      <c r="K3" s="11">
        <v>11</v>
      </c>
      <c r="L3" s="11">
        <v>0.37</v>
      </c>
    </row>
    <row r="4" spans="1:12" x14ac:dyDescent="0.25">
      <c r="A4" s="11" t="s">
        <v>19</v>
      </c>
      <c r="B4" s="11">
        <v>6</v>
      </c>
      <c r="C4" s="15">
        <v>0.2</v>
      </c>
      <c r="J4" s="11" t="s">
        <v>9</v>
      </c>
      <c r="K4" s="11">
        <v>19</v>
      </c>
      <c r="L4" s="11">
        <v>0.63</v>
      </c>
    </row>
    <row r="5" spans="1:12" x14ac:dyDescent="0.25">
      <c r="A5" s="11" t="s">
        <v>30</v>
      </c>
      <c r="B5" s="11">
        <v>3</v>
      </c>
      <c r="C5" s="15">
        <v>0.1</v>
      </c>
      <c r="J5" s="16"/>
      <c r="K5" s="16"/>
      <c r="L5" s="16"/>
    </row>
    <row r="6" spans="1:12" x14ac:dyDescent="0.25">
      <c r="A6" s="11" t="s">
        <v>26</v>
      </c>
      <c r="B6" s="11">
        <v>2</v>
      </c>
      <c r="C6" s="15">
        <v>7.0000000000000007E-2</v>
      </c>
    </row>
    <row r="7" spans="1:12" x14ac:dyDescent="0.25">
      <c r="A7" s="11" t="s">
        <v>22</v>
      </c>
      <c r="B7" s="11">
        <v>3</v>
      </c>
      <c r="C7" s="15">
        <v>0.1</v>
      </c>
    </row>
    <row r="8" spans="1:12" x14ac:dyDescent="0.25">
      <c r="A8" s="11" t="s">
        <v>17</v>
      </c>
      <c r="B8" s="11">
        <v>4</v>
      </c>
      <c r="C8" s="15">
        <v>0.13</v>
      </c>
    </row>
    <row r="9" spans="1:12" x14ac:dyDescent="0.25">
      <c r="A9" s="11" t="s">
        <v>15</v>
      </c>
      <c r="B9" s="11">
        <v>5</v>
      </c>
      <c r="C9" s="15">
        <v>0.17</v>
      </c>
    </row>
    <row r="10" spans="1:12" x14ac:dyDescent="0.25">
      <c r="A10" s="11" t="s">
        <v>10</v>
      </c>
      <c r="B10" s="11">
        <v>5</v>
      </c>
      <c r="C10" s="15">
        <v>0.17</v>
      </c>
    </row>
    <row r="11" spans="1:12" x14ac:dyDescent="0.25">
      <c r="A11" s="16"/>
      <c r="B11" s="16"/>
      <c r="C11" s="1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B1983-0B22-461A-B263-8671689DA83F}">
  <dimension ref="A2:O11"/>
  <sheetViews>
    <sheetView workbookViewId="0">
      <selection activeCell="C18" sqref="C18"/>
    </sheetView>
  </sheetViews>
  <sheetFormatPr defaultRowHeight="13.2" x14ac:dyDescent="0.25"/>
  <cols>
    <col min="1" max="1" width="11.109375" bestFit="1" customWidth="1"/>
    <col min="2" max="2" width="9.77734375" bestFit="1" customWidth="1"/>
    <col min="3" max="3" width="16.6640625" bestFit="1" customWidth="1"/>
    <col min="12" max="13" width="10.33203125" bestFit="1" customWidth="1"/>
    <col min="14" max="14" width="9.77734375" bestFit="1" customWidth="1"/>
    <col min="15" max="15" width="20.77734375" bestFit="1" customWidth="1"/>
  </cols>
  <sheetData>
    <row r="2" spans="1:15" x14ac:dyDescent="0.25">
      <c r="A2" s="11" t="s">
        <v>6</v>
      </c>
      <c r="B2" s="11" t="s">
        <v>50</v>
      </c>
      <c r="C2" s="11" t="s">
        <v>53</v>
      </c>
      <c r="M2" s="11" t="s">
        <v>4</v>
      </c>
      <c r="N2" s="11" t="s">
        <v>50</v>
      </c>
      <c r="O2" s="11" t="s">
        <v>53</v>
      </c>
    </row>
    <row r="3" spans="1:15" x14ac:dyDescent="0.25">
      <c r="A3" s="11" t="s">
        <v>13</v>
      </c>
      <c r="B3" s="11">
        <v>2</v>
      </c>
      <c r="C3" s="15">
        <v>7.0000000000000007E-2</v>
      </c>
      <c r="M3" s="11" t="s">
        <v>12</v>
      </c>
      <c r="N3" s="11">
        <v>11</v>
      </c>
      <c r="O3" s="11">
        <v>0.37</v>
      </c>
    </row>
    <row r="4" spans="1:15" x14ac:dyDescent="0.25">
      <c r="A4" s="11" t="s">
        <v>19</v>
      </c>
      <c r="B4" s="11">
        <v>6</v>
      </c>
      <c r="C4" s="15">
        <v>0.2</v>
      </c>
      <c r="M4" s="11" t="s">
        <v>9</v>
      </c>
      <c r="N4" s="11">
        <v>19</v>
      </c>
      <c r="O4" s="11">
        <v>0.63</v>
      </c>
    </row>
    <row r="5" spans="1:15" x14ac:dyDescent="0.25">
      <c r="A5" s="11" t="s">
        <v>30</v>
      </c>
      <c r="B5" s="11">
        <v>3</v>
      </c>
      <c r="C5" s="15">
        <v>0.1</v>
      </c>
      <c r="M5" s="16"/>
      <c r="N5" s="16"/>
      <c r="O5" s="16"/>
    </row>
    <row r="6" spans="1:15" x14ac:dyDescent="0.25">
      <c r="A6" s="11" t="s">
        <v>26</v>
      </c>
      <c r="B6" s="11">
        <v>2</v>
      </c>
      <c r="C6" s="15">
        <v>7.0000000000000007E-2</v>
      </c>
    </row>
    <row r="7" spans="1:15" x14ac:dyDescent="0.25">
      <c r="A7" s="11" t="s">
        <v>22</v>
      </c>
      <c r="B7" s="11">
        <v>3</v>
      </c>
      <c r="C7" s="15">
        <v>0.1</v>
      </c>
    </row>
    <row r="8" spans="1:15" x14ac:dyDescent="0.25">
      <c r="A8" s="11" t="s">
        <v>17</v>
      </c>
      <c r="B8" s="11">
        <v>4</v>
      </c>
      <c r="C8" s="15">
        <v>0.13</v>
      </c>
    </row>
    <row r="9" spans="1:15" x14ac:dyDescent="0.25">
      <c r="A9" s="11" t="s">
        <v>15</v>
      </c>
      <c r="B9" s="11">
        <v>5</v>
      </c>
      <c r="C9" s="15">
        <v>0.17</v>
      </c>
    </row>
    <row r="10" spans="1:15" x14ac:dyDescent="0.25">
      <c r="A10" s="11" t="s">
        <v>10</v>
      </c>
      <c r="B10" s="11">
        <v>5</v>
      </c>
      <c r="C10" s="15">
        <v>0.17</v>
      </c>
    </row>
    <row r="11" spans="1:15" x14ac:dyDescent="0.25">
      <c r="A11" s="16"/>
      <c r="B11" s="16"/>
      <c r="C11" s="1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9329-C2C3-44E8-B46E-D41E58453925}">
  <dimension ref="A2:N11"/>
  <sheetViews>
    <sheetView workbookViewId="0">
      <selection activeCell="H19" sqref="H19"/>
    </sheetView>
  </sheetViews>
  <sheetFormatPr defaultRowHeight="13.2" x14ac:dyDescent="0.25"/>
  <cols>
    <col min="1" max="1" width="11.109375" bestFit="1" customWidth="1"/>
    <col min="2" max="2" width="9.77734375" bestFit="1" customWidth="1"/>
    <col min="3" max="3" width="16.6640625" bestFit="1" customWidth="1"/>
    <col min="12" max="12" width="10.33203125" bestFit="1" customWidth="1"/>
    <col min="13" max="13" width="9.77734375" bestFit="1" customWidth="1"/>
    <col min="14" max="14" width="16.6640625" bestFit="1" customWidth="1"/>
  </cols>
  <sheetData>
    <row r="2" spans="1:14" x14ac:dyDescent="0.25">
      <c r="A2" s="11" t="s">
        <v>6</v>
      </c>
      <c r="B2" s="11" t="s">
        <v>50</v>
      </c>
      <c r="C2" s="11" t="s">
        <v>53</v>
      </c>
      <c r="L2" s="11" t="s">
        <v>4</v>
      </c>
      <c r="M2" s="11" t="s">
        <v>50</v>
      </c>
      <c r="N2" s="11" t="s">
        <v>53</v>
      </c>
    </row>
    <row r="3" spans="1:14" x14ac:dyDescent="0.25">
      <c r="A3" s="11" t="s">
        <v>13</v>
      </c>
      <c r="B3" s="11">
        <v>2</v>
      </c>
      <c r="C3" s="15">
        <v>7.0000000000000007E-2</v>
      </c>
      <c r="L3" s="11" t="s">
        <v>12</v>
      </c>
      <c r="M3" s="11">
        <v>11</v>
      </c>
      <c r="N3" s="11">
        <v>0.37</v>
      </c>
    </row>
    <row r="4" spans="1:14" x14ac:dyDescent="0.25">
      <c r="A4" s="11" t="s">
        <v>19</v>
      </c>
      <c r="B4" s="11">
        <v>6</v>
      </c>
      <c r="C4" s="15">
        <v>0.2</v>
      </c>
      <c r="L4" s="11" t="s">
        <v>9</v>
      </c>
      <c r="M4" s="11">
        <v>19</v>
      </c>
      <c r="N4" s="11">
        <v>0.63</v>
      </c>
    </row>
    <row r="5" spans="1:14" x14ac:dyDescent="0.25">
      <c r="A5" s="11" t="s">
        <v>30</v>
      </c>
      <c r="B5" s="11">
        <v>3</v>
      </c>
      <c r="C5" s="15">
        <v>0.1</v>
      </c>
      <c r="L5" s="16"/>
      <c r="M5" s="16"/>
      <c r="N5" s="16"/>
    </row>
    <row r="6" spans="1:14" x14ac:dyDescent="0.25">
      <c r="A6" s="11" t="s">
        <v>26</v>
      </c>
      <c r="B6" s="11">
        <v>2</v>
      </c>
      <c r="C6" s="15">
        <v>7.0000000000000007E-2</v>
      </c>
    </row>
    <row r="7" spans="1:14" x14ac:dyDescent="0.25">
      <c r="A7" s="11" t="s">
        <v>22</v>
      </c>
      <c r="B7" s="11">
        <v>3</v>
      </c>
      <c r="C7" s="15">
        <v>0.1</v>
      </c>
    </row>
    <row r="8" spans="1:14" x14ac:dyDescent="0.25">
      <c r="A8" s="11" t="s">
        <v>17</v>
      </c>
      <c r="B8" s="11">
        <v>4</v>
      </c>
      <c r="C8" s="15">
        <v>0.13</v>
      </c>
    </row>
    <row r="9" spans="1:14" x14ac:dyDescent="0.25">
      <c r="A9" s="11" t="s">
        <v>15</v>
      </c>
      <c r="B9" s="11">
        <v>5</v>
      </c>
      <c r="C9" s="15">
        <v>0.17</v>
      </c>
    </row>
    <row r="10" spans="1:14" x14ac:dyDescent="0.25">
      <c r="A10" s="11" t="s">
        <v>10</v>
      </c>
      <c r="B10" s="11">
        <v>5</v>
      </c>
      <c r="C10" s="15">
        <v>0.17</v>
      </c>
    </row>
    <row r="11" spans="1:14" x14ac:dyDescent="0.25">
      <c r="A11" s="16"/>
      <c r="B11" s="16"/>
      <c r="C11" s="1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4D22B-AB38-4739-8E88-0F7E0835A560}">
  <dimension ref="A2:O10"/>
  <sheetViews>
    <sheetView tabSelected="1" workbookViewId="0">
      <selection activeCell="C19" sqref="C19"/>
    </sheetView>
  </sheetViews>
  <sheetFormatPr defaultRowHeight="13.2" x14ac:dyDescent="0.25"/>
  <cols>
    <col min="1" max="1" width="11.109375" bestFit="1" customWidth="1"/>
    <col min="2" max="2" width="9.77734375" bestFit="1" customWidth="1"/>
    <col min="3" max="3" width="16.6640625" bestFit="1" customWidth="1"/>
    <col min="12" max="12" width="9.6640625" customWidth="1"/>
    <col min="13" max="13" width="9" customWidth="1"/>
    <col min="14" max="14" width="9.77734375" bestFit="1" customWidth="1"/>
    <col min="15" max="15" width="16.6640625" bestFit="1" customWidth="1"/>
  </cols>
  <sheetData>
    <row r="2" spans="1:15" x14ac:dyDescent="0.25">
      <c r="A2" s="11" t="s">
        <v>6</v>
      </c>
      <c r="B2" s="11" t="s">
        <v>50</v>
      </c>
      <c r="C2" s="11" t="s">
        <v>53</v>
      </c>
      <c r="M2" s="11" t="s">
        <v>4</v>
      </c>
      <c r="N2" s="11" t="s">
        <v>50</v>
      </c>
      <c r="O2" s="11" t="s">
        <v>53</v>
      </c>
    </row>
    <row r="3" spans="1:15" x14ac:dyDescent="0.25">
      <c r="A3" s="11" t="s">
        <v>19</v>
      </c>
      <c r="B3" s="11">
        <v>6</v>
      </c>
      <c r="C3" s="15">
        <v>0.2</v>
      </c>
      <c r="M3" s="11" t="s">
        <v>9</v>
      </c>
      <c r="N3" s="11">
        <v>19</v>
      </c>
      <c r="O3" s="11">
        <v>0.63</v>
      </c>
    </row>
    <row r="4" spans="1:15" x14ac:dyDescent="0.25">
      <c r="A4" s="11" t="s">
        <v>15</v>
      </c>
      <c r="B4" s="11">
        <v>5</v>
      </c>
      <c r="C4" s="15">
        <v>0.17</v>
      </c>
      <c r="M4" s="11" t="s">
        <v>12</v>
      </c>
      <c r="N4" s="11">
        <v>11</v>
      </c>
      <c r="O4" s="11">
        <v>0.37</v>
      </c>
    </row>
    <row r="5" spans="1:15" x14ac:dyDescent="0.25">
      <c r="A5" s="11" t="s">
        <v>10</v>
      </c>
      <c r="B5" s="11">
        <v>5</v>
      </c>
      <c r="C5" s="15">
        <v>0.17</v>
      </c>
    </row>
    <row r="6" spans="1:15" x14ac:dyDescent="0.25">
      <c r="A6" s="11" t="s">
        <v>17</v>
      </c>
      <c r="B6" s="11">
        <v>4</v>
      </c>
      <c r="C6" s="15">
        <v>0.13</v>
      </c>
    </row>
    <row r="7" spans="1:15" x14ac:dyDescent="0.25">
      <c r="A7" s="11" t="s">
        <v>30</v>
      </c>
      <c r="B7" s="11">
        <v>3</v>
      </c>
      <c r="C7" s="15">
        <v>0.1</v>
      </c>
    </row>
    <row r="8" spans="1:15" x14ac:dyDescent="0.25">
      <c r="A8" s="11" t="s">
        <v>22</v>
      </c>
      <c r="B8" s="11">
        <v>3</v>
      </c>
      <c r="C8" s="15">
        <v>0.1</v>
      </c>
    </row>
    <row r="9" spans="1:15" x14ac:dyDescent="0.25">
      <c r="A9" s="11" t="s">
        <v>13</v>
      </c>
      <c r="B9" s="11">
        <v>2</v>
      </c>
      <c r="C9" s="15">
        <v>7.0000000000000007E-2</v>
      </c>
    </row>
    <row r="10" spans="1:15" x14ac:dyDescent="0.25">
      <c r="A10" s="11" t="s">
        <v>26</v>
      </c>
      <c r="B10" s="11">
        <v>2</v>
      </c>
      <c r="C10" s="15">
        <v>7.0000000000000007E-2</v>
      </c>
    </row>
  </sheetData>
  <sortState xmlns:xlrd2="http://schemas.microsoft.com/office/spreadsheetml/2017/richdata2" ref="L3:N11">
    <sortCondition descending="1" ref="M1:M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Frequency-Table-Blood-Group</vt:lpstr>
      <vt:lpstr>Frequency-Table-Gender</vt:lpstr>
      <vt:lpstr>Pie Chart</vt:lpstr>
      <vt:lpstr>Bar Chart</vt:lpstr>
      <vt:lpstr>Column Chart</vt:lpstr>
      <vt:lpstr>Pareto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Shubham Kumar Gupta</cp:lastModifiedBy>
  <dcterms:modified xsi:type="dcterms:W3CDTF">2024-05-10T12:12:04Z</dcterms:modified>
</cp:coreProperties>
</file>