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8_{4D21435F-1610-4157-A464-D73AEAEBA0B6}" xr6:coauthVersionLast="47" xr6:coauthVersionMax="47" xr10:uidLastSave="{00000000-0000-0000-0000-000000000000}"/>
  <bookViews>
    <workbookView xWindow="28680" yWindow="-120" windowWidth="20730" windowHeight="11040" xr2:uid="{28D96F94-1A47-4CDE-844A-35551A1DBEE4}"/>
  </bookViews>
  <sheets>
    <sheet name="Sheet1" sheetId="1" r:id="rId1"/>
  </sheets>
  <definedNames>
    <definedName name="Juganda_mean">Sheet1!$B$12</definedName>
    <definedName name="juganda_stddev">Sheet1!$D$16</definedName>
    <definedName name="juganda_variance">Sheet1!$D$15</definedName>
    <definedName name="krance_mean">Sheet1!$H$12</definedName>
    <definedName name="krance_stddev">Sheet1!$J$16</definedName>
    <definedName name="krance_variance">Sheet1!$J$15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H12" i="1"/>
  <c r="I4" i="1" l="1"/>
  <c r="J4" i="1" s="1"/>
  <c r="I5" i="1"/>
  <c r="J5" i="1" s="1"/>
  <c r="I6" i="1"/>
  <c r="J6" i="1" s="1"/>
  <c r="I7" i="1"/>
  <c r="J7" i="1" s="1"/>
  <c r="I10" i="1"/>
  <c r="J10" i="1" s="1"/>
  <c r="I3" i="1"/>
  <c r="J3" i="1" s="1"/>
  <c r="I8" i="1"/>
  <c r="J8" i="1" s="1"/>
  <c r="I9" i="1"/>
  <c r="J9" i="1" s="1"/>
  <c r="C8" i="1"/>
  <c r="D8" i="1" s="1"/>
  <c r="C9" i="1"/>
  <c r="D9" i="1" s="1"/>
  <c r="C10" i="1"/>
  <c r="D10" i="1" s="1"/>
  <c r="C3" i="1"/>
  <c r="D3" i="1" s="1"/>
  <c r="C5" i="1"/>
  <c r="D5" i="1" s="1"/>
  <c r="C6" i="1"/>
  <c r="D6" i="1" s="1"/>
  <c r="C4" i="1"/>
  <c r="D4" i="1" s="1"/>
  <c r="C7" i="1"/>
  <c r="D7" i="1" s="1"/>
  <c r="D14" i="1" l="1"/>
  <c r="D13" i="1"/>
  <c r="D15" i="1" s="1"/>
  <c r="D16" i="1" s="1"/>
  <c r="J14" i="1"/>
  <c r="J13" i="1"/>
  <c r="J15" i="1" l="1"/>
  <c r="J16" i="1" s="1"/>
</calcChain>
</file>

<file path=xl/sharedStrings.xml><?xml version="1.0" encoding="utf-8"?>
<sst xmlns="http://schemas.openxmlformats.org/spreadsheetml/2006/main" count="34" uniqueCount="29">
  <si>
    <t>Mean</t>
  </si>
  <si>
    <t>gayatri</t>
  </si>
  <si>
    <t>priya</t>
  </si>
  <si>
    <t>ahmed</t>
  </si>
  <si>
    <t>venkat</t>
  </si>
  <si>
    <t>kiran</t>
  </si>
  <si>
    <t>dhaval</t>
  </si>
  <si>
    <t>abdul</t>
  </si>
  <si>
    <t>nitin</t>
  </si>
  <si>
    <t>michael</t>
  </si>
  <si>
    <t>salma</t>
  </si>
  <si>
    <t>bhavin</t>
  </si>
  <si>
    <t>angelina</t>
  </si>
  <si>
    <t>rita</t>
  </si>
  <si>
    <t>veeral</t>
  </si>
  <si>
    <t>mahan</t>
  </si>
  <si>
    <t>nishith</t>
  </si>
  <si>
    <t>income - mean</t>
  </si>
  <si>
    <t>yearly income</t>
  </si>
  <si>
    <t>name</t>
  </si>
  <si>
    <t>Income - mean</t>
  </si>
  <si>
    <t>Yearly Income</t>
  </si>
  <si>
    <t>Name</t>
  </si>
  <si>
    <t>Krance Income Levels (In thousands $)</t>
  </si>
  <si>
    <t>Juganda Income Levels (In thousands $)</t>
  </si>
  <si>
    <t>Total</t>
  </si>
  <si>
    <t>Count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</si>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</sst>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17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849B-60B2-4F8E-ABCA-DD413B2242E1}">
  <dimension ref="A1:J16"/>
  <sheetViews>
    <sheetView tabSelected="1" workbookViewId="0">
      <selection activeCell="K18" sqref="K18"/>
    </sheetView>
  </sheetViews>
  <sheetFormatPr defaultRowHeight="14.4" x14ac:dyDescent="0.3"/>
  <cols>
    <col min="2" max="2" width="13.21875" bestFit="1" customWidth="1"/>
    <col min="3" max="3" width="13.88671875" bestFit="1" customWidth="1"/>
    <col min="4" max="4" width="13.88671875" customWidth="1"/>
    <col min="8" max="8" width="13.21875" bestFit="1" customWidth="1"/>
    <col min="9" max="9" width="13.88671875" bestFit="1" customWidth="1"/>
  </cols>
  <sheetData>
    <row r="1" spans="1:10" x14ac:dyDescent="0.3">
      <c r="A1" s="2" t="s">
        <v>24</v>
      </c>
      <c r="B1" s="2"/>
      <c r="C1" s="2"/>
      <c r="D1" s="2"/>
      <c r="G1" s="3" t="s">
        <v>23</v>
      </c>
      <c r="H1" s="3"/>
      <c r="I1" s="3"/>
      <c r="J1" s="3"/>
    </row>
    <row r="2" spans="1:10" x14ac:dyDescent="0.3">
      <c r="A2" s="1" t="s">
        <v>22</v>
      </c>
      <c r="B2" s="1" t="s">
        <v>21</v>
      </c>
      <c r="C2" s="1" t="s">
        <v>20</v>
      </c>
      <c r="D2" s="1"/>
      <c r="G2" s="4" t="s">
        <v>19</v>
      </c>
      <c r="H2" s="4" t="s">
        <v>18</v>
      </c>
      <c r="I2" s="4" t="s">
        <v>17</v>
      </c>
      <c r="J2" s="4"/>
    </row>
    <row r="3" spans="1:10" x14ac:dyDescent="0.3">
      <c r="A3" t="s">
        <v>16</v>
      </c>
      <c r="B3">
        <v>71</v>
      </c>
      <c r="C3">
        <f>B3-Juganda_mean</f>
        <v>9</v>
      </c>
      <c r="D3">
        <f>C3*C3</f>
        <v>81</v>
      </c>
      <c r="G3" t="s">
        <v>15</v>
      </c>
      <c r="H3">
        <v>99</v>
      </c>
      <c r="I3">
        <f>H3-krance_mean</f>
        <v>37</v>
      </c>
      <c r="J3">
        <f>I3*I3</f>
        <v>1369</v>
      </c>
    </row>
    <row r="4" spans="1:10" x14ac:dyDescent="0.3">
      <c r="A4" t="s">
        <v>14</v>
      </c>
      <c r="B4">
        <v>62</v>
      </c>
      <c r="C4">
        <f>B4-Juganda_mean</f>
        <v>0</v>
      </c>
      <c r="D4">
        <f t="shared" ref="D4:D10" si="0">C4*C4</f>
        <v>0</v>
      </c>
      <c r="G4" t="s">
        <v>13</v>
      </c>
      <c r="H4">
        <v>14</v>
      </c>
      <c r="I4">
        <f>H4-krance_mean</f>
        <v>-48</v>
      </c>
      <c r="J4">
        <f t="shared" ref="J4:J10" si="1">I4*I4</f>
        <v>2304</v>
      </c>
    </row>
    <row r="5" spans="1:10" x14ac:dyDescent="0.3">
      <c r="A5" t="s">
        <v>12</v>
      </c>
      <c r="B5">
        <v>66</v>
      </c>
      <c r="C5">
        <f>B5-Juganda_mean</f>
        <v>4</v>
      </c>
      <c r="D5">
        <f t="shared" si="0"/>
        <v>16</v>
      </c>
      <c r="G5" t="s">
        <v>11</v>
      </c>
      <c r="H5">
        <v>75</v>
      </c>
      <c r="I5">
        <f>H5-krance_mean</f>
        <v>13</v>
      </c>
      <c r="J5">
        <f t="shared" si="1"/>
        <v>169</v>
      </c>
    </row>
    <row r="6" spans="1:10" x14ac:dyDescent="0.3">
      <c r="A6" t="s">
        <v>10</v>
      </c>
      <c r="B6">
        <v>61</v>
      </c>
      <c r="C6">
        <f>B6-Juganda_mean</f>
        <v>-1</v>
      </c>
      <c r="D6">
        <f t="shared" si="0"/>
        <v>1</v>
      </c>
      <c r="G6" t="s">
        <v>9</v>
      </c>
      <c r="H6">
        <v>84</v>
      </c>
      <c r="I6">
        <f>H6-krance_mean</f>
        <v>22</v>
      </c>
      <c r="J6">
        <f t="shared" si="1"/>
        <v>484</v>
      </c>
    </row>
    <row r="7" spans="1:10" x14ac:dyDescent="0.3">
      <c r="A7" t="s">
        <v>8</v>
      </c>
      <c r="B7">
        <v>54</v>
      </c>
      <c r="C7">
        <f>B7-Juganda_mean</f>
        <v>-8</v>
      </c>
      <c r="D7">
        <f t="shared" si="0"/>
        <v>64</v>
      </c>
      <c r="G7" t="s">
        <v>7</v>
      </c>
      <c r="H7">
        <v>44</v>
      </c>
      <c r="I7">
        <f>H7-krance_mean</f>
        <v>-18</v>
      </c>
      <c r="J7">
        <f t="shared" si="1"/>
        <v>324</v>
      </c>
    </row>
    <row r="8" spans="1:10" x14ac:dyDescent="0.3">
      <c r="A8" t="s">
        <v>6</v>
      </c>
      <c r="B8">
        <v>67</v>
      </c>
      <c r="C8">
        <f>B8-Juganda_mean</f>
        <v>5</v>
      </c>
      <c r="D8">
        <f t="shared" si="0"/>
        <v>25</v>
      </c>
      <c r="G8" t="s">
        <v>5</v>
      </c>
      <c r="H8">
        <v>54</v>
      </c>
      <c r="I8">
        <f>H8-krance_mean</f>
        <v>-8</v>
      </c>
      <c r="J8">
        <f t="shared" si="1"/>
        <v>64</v>
      </c>
    </row>
    <row r="9" spans="1:10" x14ac:dyDescent="0.3">
      <c r="A9" t="s">
        <v>4</v>
      </c>
      <c r="B9">
        <v>55</v>
      </c>
      <c r="C9">
        <f>B9-Juganda_mean</f>
        <v>-7</v>
      </c>
      <c r="D9">
        <f t="shared" si="0"/>
        <v>49</v>
      </c>
      <c r="G9" t="s">
        <v>3</v>
      </c>
      <c r="H9">
        <v>98</v>
      </c>
      <c r="I9">
        <f>H9-krance_mean</f>
        <v>36</v>
      </c>
      <c r="J9">
        <f t="shared" si="1"/>
        <v>1296</v>
      </c>
    </row>
    <row r="10" spans="1:10" x14ac:dyDescent="0.3">
      <c r="A10" t="s">
        <v>2</v>
      </c>
      <c r="B10">
        <v>60</v>
      </c>
      <c r="C10">
        <f>B10-Juganda_mean</f>
        <v>-2</v>
      </c>
      <c r="D10">
        <f t="shared" si="0"/>
        <v>4</v>
      </c>
      <c r="G10" t="s">
        <v>1</v>
      </c>
      <c r="H10">
        <v>28</v>
      </c>
      <c r="I10">
        <f>H10-krance_mean</f>
        <v>-34</v>
      </c>
      <c r="J10">
        <f t="shared" si="1"/>
        <v>1156</v>
      </c>
    </row>
    <row r="12" spans="1:10" x14ac:dyDescent="0.3">
      <c r="A12" t="s">
        <v>0</v>
      </c>
      <c r="B12">
        <f>AVERAGE(B3:B10)</f>
        <v>62</v>
      </c>
      <c r="G12" t="s">
        <v>0</v>
      </c>
      <c r="H12">
        <f>AVERAGE(H3:H10)</f>
        <v>62</v>
      </c>
    </row>
    <row r="13" spans="1:10" x14ac:dyDescent="0.3">
      <c r="C13" t="s">
        <v>25</v>
      </c>
      <c r="D13">
        <f>SUM(D3:D10)</f>
        <v>240</v>
      </c>
      <c r="I13" t="s">
        <v>25</v>
      </c>
      <c r="J13">
        <f>SUM(J3:J10)</f>
        <v>7166</v>
      </c>
    </row>
    <row r="14" spans="1:10" x14ac:dyDescent="0.3">
      <c r="C14" t="s">
        <v>26</v>
      </c>
      <c r="D14">
        <f>COUNT(D3:D10)</f>
        <v>8</v>
      </c>
      <c r="I14" t="s">
        <v>26</v>
      </c>
      <c r="J14">
        <f>COUNT(J3:J10)</f>
        <v>8</v>
      </c>
    </row>
    <row r="15" spans="1:10" x14ac:dyDescent="0.3">
      <c r="C15" s="5" t="s">
        <v>27</v>
      </c>
      <c r="D15" s="5">
        <f>D13/D14</f>
        <v>30</v>
      </c>
      <c r="I15" s="5" t="s">
        <v>27</v>
      </c>
      <c r="J15" s="5">
        <f>J13/J14</f>
        <v>895.75</v>
      </c>
    </row>
    <row r="16" spans="1:10" x14ac:dyDescent="0.3">
      <c r="C16" s="6" t="s">
        <v>28</v>
      </c>
      <c r="D16" s="8">
        <f>SQRT(juganda_variance)</f>
        <v>5.4772255750516612</v>
      </c>
      <c r="I16" s="7" t="s">
        <v>28</v>
      </c>
      <c r="J16" s="8">
        <f>SQRT(krance_variance)</f>
        <v>29.929082845954369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Juganda_mean</vt:lpstr>
      <vt:lpstr>juganda_stddev</vt:lpstr>
      <vt:lpstr>juganda_variance</vt:lpstr>
      <vt:lpstr>krance_mean</vt:lpstr>
      <vt:lpstr>krance_stddev</vt:lpstr>
      <vt:lpstr>krance_variance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2024-05-23T23:36:56Z</dcterms:created>
  <dcterms:modified xsi:type="dcterms:W3CDTF">2024-05-24T00:03:24Z</dcterms:modified>
</cp:coreProperties>
</file>