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9BEDA171-1A5C-487B-95AE-248558597F5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K3" i="1" a="1"/>
  <c r="K3" i="1" s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 s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 s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J2" i="1" a="1"/>
  <c r="J2" i="1" s="1"/>
  <c r="J3" i="1" a="1"/>
  <c r="J3" i="1" s="1"/>
  <c r="J4" i="1" a="1"/>
  <c r="J4" i="1" s="1"/>
  <c r="J5" i="1" a="1"/>
  <c r="J5" i="1"/>
  <c r="J6" i="1" a="1"/>
  <c r="J6" i="1"/>
  <c r="J7" i="1" a="1"/>
  <c r="J7" i="1"/>
  <c r="J8" i="1" a="1"/>
  <c r="J8" i="1" s="1"/>
  <c r="J9" i="1" a="1"/>
  <c r="J9" i="1"/>
  <c r="J10" i="1" a="1"/>
  <c r="J10" i="1"/>
  <c r="J11" i="1" a="1"/>
  <c r="J11" i="1" s="1"/>
  <c r="J12" i="1" a="1"/>
  <c r="J12" i="1"/>
  <c r="J13" i="1" a="1"/>
  <c r="J13" i="1"/>
  <c r="J14" i="1" a="1"/>
  <c r="J14" i="1" s="1"/>
  <c r="J15" i="1" a="1"/>
  <c r="J15" i="1"/>
  <c r="J16" i="1" a="1"/>
  <c r="J16" i="1" s="1"/>
  <c r="J17" i="1" a="1"/>
  <c r="J17" i="1" s="1"/>
  <c r="J18" i="1" a="1"/>
  <c r="J18" i="1"/>
  <c r="J19" i="1" a="1"/>
  <c r="J19" i="1"/>
  <c r="J20" i="1" a="1"/>
  <c r="J20" i="1" s="1"/>
  <c r="J21" i="1" a="1"/>
  <c r="J21" i="1"/>
  <c r="J22" i="1" a="1"/>
  <c r="J22" i="1"/>
  <c r="J23" i="1" a="1"/>
  <c r="J23" i="1"/>
  <c r="J24" i="1" a="1"/>
  <c r="J24" i="1" s="1"/>
  <c r="J25" i="1" a="1"/>
  <c r="J25" i="1"/>
  <c r="J26" i="1" a="1"/>
  <c r="J26" i="1" s="1"/>
  <c r="J27" i="1" a="1"/>
  <c r="J27" i="1"/>
  <c r="J28" i="1" a="1"/>
  <c r="J28" i="1"/>
  <c r="J29" i="1" a="1"/>
  <c r="J29" i="1" s="1"/>
  <c r="J30" i="1" a="1"/>
  <c r="J30" i="1" s="1"/>
  <c r="J31" i="1" a="1"/>
  <c r="J31" i="1"/>
  <c r="J32" i="1" a="1"/>
  <c r="J32" i="1" s="1"/>
  <c r="J33" i="1" a="1"/>
  <c r="J33" i="1"/>
  <c r="J34" i="1" a="1"/>
  <c r="J34" i="1"/>
  <c r="J35" i="1" a="1"/>
  <c r="J35" i="1"/>
  <c r="J36" i="1" a="1"/>
  <c r="J36" i="1"/>
  <c r="J37" i="1" a="1"/>
  <c r="J37" i="1" s="1"/>
  <c r="J38" i="1" a="1"/>
  <c r="J38" i="1" s="1"/>
  <c r="J39" i="1" a="1"/>
  <c r="J39" i="1"/>
  <c r="J40" i="1" a="1"/>
  <c r="J40" i="1"/>
  <c r="J41" i="1" a="1"/>
  <c r="J41" i="1"/>
  <c r="J42" i="1" a="1"/>
  <c r="J42" i="1" s="1"/>
  <c r="I2" i="1" a="1"/>
  <c r="I2" i="1" s="1"/>
  <c r="I3" i="1" a="1"/>
  <c r="I3" i="1" s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 s="1"/>
  <c r="I10" i="1" a="1"/>
  <c r="I10" i="1"/>
  <c r="I11" i="1" a="1"/>
  <c r="I11" i="1"/>
  <c r="I12" i="1" a="1"/>
  <c r="I12" i="1"/>
  <c r="I13" i="1" a="1"/>
  <c r="I13" i="1"/>
  <c r="I14" i="1" a="1"/>
  <c r="I14" i="1" s="1"/>
  <c r="I15" i="1" a="1"/>
  <c r="I15" i="1" s="1"/>
  <c r="I16" i="1" a="1"/>
  <c r="I16" i="1" s="1"/>
  <c r="I17" i="1" a="1"/>
  <c r="I17" i="1"/>
  <c r="I18" i="1" a="1"/>
  <c r="I18" i="1"/>
  <c r="I19" i="1" a="1"/>
  <c r="I19" i="1"/>
  <c r="I20" i="1" a="1"/>
  <c r="I20" i="1"/>
  <c r="I21" i="1" a="1"/>
  <c r="I21" i="1" s="1"/>
  <c r="I22" i="1" a="1"/>
  <c r="I22" i="1" s="1"/>
  <c r="I23" i="1" a="1"/>
  <c r="I23" i="1"/>
  <c r="I24" i="1" a="1"/>
  <c r="I24" i="1"/>
  <c r="I25" i="1" a="1"/>
  <c r="I25" i="1"/>
  <c r="I26" i="1" a="1"/>
  <c r="I26" i="1"/>
  <c r="I27" i="1" a="1"/>
  <c r="I27" i="1" s="1"/>
  <c r="I28" i="1" a="1"/>
  <c r="I28" i="1"/>
  <c r="I29" i="1" a="1"/>
  <c r="I29" i="1" s="1"/>
  <c r="I30" i="1" a="1"/>
  <c r="I30" i="1"/>
  <c r="I31" i="1" a="1"/>
  <c r="I31" i="1"/>
  <c r="I32" i="1" a="1"/>
  <c r="I32" i="1"/>
  <c r="I33" i="1" a="1"/>
  <c r="I33" i="1" s="1"/>
  <c r="I34" i="1" a="1"/>
  <c r="I34" i="1" s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/>
  <c r="I41" i="1" a="1"/>
  <c r="I41" i="1"/>
  <c r="I42" i="1" a="1"/>
  <c r="I42" i="1" s="1"/>
  <c r="H2" i="1" a="1"/>
  <c r="H2" i="1"/>
  <c r="H3" i="1" a="1"/>
  <c r="H3" i="1" s="1"/>
  <c r="H4" i="1" a="1"/>
  <c r="H4" i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M10" i="1"/>
  <c r="O10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<sst xmlns="http://schemas.openxmlformats.org/spreadsheetml/2006/main" count="303" uniqueCount="163">
  <si>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</si>
  <si>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</si>
  <si>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</si>
  <si>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</si>
  <si>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</si>
  <si>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</si>
  <si>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</si>
  <si>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</si>
  <si>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</si>
  <si>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</si>
  <si>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</si>
  <si>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</si>
  <si>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</si>
  <si>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</si>
  <si>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</si>
  <si>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</si>
  <si>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</si>
  <si>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</si>
  <si>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</si>
  <si>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</si>
  <si>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</si>
  <si>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</si>
  <si>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</si>
  <si>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</si>
  <si>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</si>
  <si>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</si>
  <si>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</si>
  <si>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</si>
  <si>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</si>
  <si>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</si>
  <si>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</si>
  <si>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</si>
  <si>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</si>
  <si>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</si>
  <si>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</si>
  <si>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</si>
  <si>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</si>
  <si>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</si>
  <si>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</si>
  <si>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</si>
  <si>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</si>
  <si>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</si>
  <si>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</si>
  <si>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</si>
  <si>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</si>
  <si>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</si>
  <si>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</si>
  <si>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</si>
  <si>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</si>
  <si>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</si>
  <si>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</si>
  <si>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</si>
  <si>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</si>
  <si>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</si>
  <si>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</si>
  <si>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</si>
  <si>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</si>
  <si>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</si>
  <si>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</si>
  <si>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</si>
  <si>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</si>
  <si>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</si>
  <si>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</si>
  <si>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</si>
  <si>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</si>
  <si>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</si>
  <si>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</si>
  <si>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</si>
  <si>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</si>
  <si>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</si>
  <si>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</si>
  <si>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</si>
  <si>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</si>
  <si>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</si>
  <si>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</si>
  <si>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</si>
  <si>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</si>
  <si>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</si>
  <si>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</si>
  <si>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</si>
  <si>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</si>
  <si>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</si>
  <si>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</si>
  <si>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</si>
  <si>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</si>
  <si>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</si>
  <si>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</si>
  <si>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</si>
  <si>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</si>
  <si>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</si>
  <si>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</si>
  <si>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</si>
  <si>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</si>
  <si>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</si>
  <si>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</si>
  <si>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</si>
  <si>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</si>
  <si>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</si>
  <si>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</si>
  <si>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</si>
  <si>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</si>
  <si>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</si>
  <si>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</si>
  <si>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</si>
  <si>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</si>
  <si>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</si>
  <si>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</si>
  <si>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</si>
  <si>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</si>
  <si>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</si>
  <si>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</si>
  <si>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</si>
  <si>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</si>
  <si>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</si>
  <si>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</si>
  <si>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</si>
  <si>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</si>
  <si>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</si>
  <si>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</si>
  <si>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</si>
  <si>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</si>
  <si>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</si>
  <si>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</si>
  <si>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</si>
  <si>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</si>
  <si>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</si>
  <si>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</si>
  <si>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</si>
  <si>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</si>
  <si>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</si>
  <si>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</si>
  <si>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</si>
  <si>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</si>
  <si>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</si>
  <si>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</si>
  <si>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</si>
  <si>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</si>
  <si>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</si>
  <si>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</si>
  <si>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</si>
  <si>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</si>
  <si>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</si>
  <si>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</si>
  <si>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</si>
  <si>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</si>
  <si>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</si>
  <si>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</si>
  <si>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</si>
  <si>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</si>
  <si>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</si>
  <si>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</si>
  <si>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</si>
  <si>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</si>
  <si>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</si>
  <si>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</si>
  <si>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</si>
  <si>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</si>
  <si>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Index</t>
  </si>
  <si>
    <t>Match-C</t>
  </si>
  <si>
    <t>Match-R</t>
  </si>
  <si>
    <t>IndexMatch</t>
  </si>
  <si>
    <t>-----------------------------------------</t>
  </si>
  <si>
    <t>Index(table2_name,Match-R,Match-C)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</si>
</sst>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10">
  <autoFilter ref="A1:K42" xr:uid="{6A7FE39D-5614-4A7F-89B7-C167ABC0A251}"/>
  <tableColumns count="11">
    <tableColumn id="1" xr3:uid="{5E453F0D-B27C-433C-BF11-BA3FE1A6822E}" name="movie_id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3">
      <calculatedColumnFormula array="1">_xlfn.IFNA(VLOOKUP(Movies[[#This Row],[movie_id]:[movie_id]],Financials[#All],2,FALSE),"Not Available")</calculatedColumnFormula>
    </tableColumn>
    <tableColumn id="13" xr3:uid="{0F3F4DA6-833E-4A85-A80F-EC84B27705BC}" name="revenue" dataDxfId="2">
      <calculatedColumnFormula array="1">_xlfn.IFNA(VLOOKUP(Movies[[#This Row],[movie_id]:[movie_id]],Financials[#All],3,FALSE),"Not Available")</calculatedColumnFormula>
    </tableColumn>
    <tableColumn id="14" xr3:uid="{191B281A-7053-4160-8EE3-CF6DD1C9435B}" name="unit" dataDxfId="1">
      <calculatedColumnFormula array="1">_xlfn.IFNA(VLOOKUP(Movies[[#This Row],[movie_id]:[movie_id]],Financials[#All],4,FALSE),"Not Available")</calculatedColumnFormula>
    </tableColumn>
    <tableColumn id="15" xr3:uid="{A197624A-B851-4B51-9B95-7DFC36043837}" name="currency" dataDxfId="0">
      <calculatedColumnFormula array="1">_xlfn.IFNA(VLOOKUP(Movies[[#This Row],[movie_id]:[movie_id]],Financials[#All],5,FALSE),"Not Available")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Normal="100" workbookViewId="0">
      <selection activeCell="H2" sqref="H2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2.44140625" customWidth="1"/>
    <col min="6" max="6" width="25.6640625" bestFit="1" customWidth="1"/>
    <col min="7" max="7" width="13.5546875" customWidth="1"/>
    <col min="8" max="11" width="12.77734375" bestFit="1" customWidth="1"/>
    <col min="12" max="12" width="5.77734375" bestFit="1" customWidth="1"/>
    <col min="13" max="14" width="8" bestFit="1" customWidth="1"/>
  </cols>
  <sheetData>
    <row r="1" spans="1:15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5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_xlfn.IFNA(VLOOKUP(Movies[[#This Row],[movie_id]:[movie_id]],Financials[#All],2,FALSE),"Not Available")</f>
        <v>1</v>
      </c>
      <c r="I2" cm="1">
        <f t="array" ref="I2">_xlfn.IFNA(VLOOKUP(Movies[[#This Row],[movie_id]:[movie_id]],Financials[#All],3,FALSE),"Not Available")</f>
        <v>12.5</v>
      </c>
      <c r="J2" t="str" cm="1">
        <f t="array" ref="J2">_xlfn.IFNA(VLOOKUP(Movies[[#This Row],[movie_id]:[movie_id]],Financials[#All],4,FALSE),"Not Available")</f>
        <v>Billions</v>
      </c>
      <c r="K2" t="str" cm="1">
        <f t="array" ref="K2">_xlfn.IFNA(VLOOKUP(Movies[[#This Row],[movie_id]:[movie_id]],Financials[#All],5,FALSE),"Not Available")</f>
        <v>INR</v>
      </c>
    </row>
    <row r="3" spans="1:15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_xlfn.IFNA(VLOOKUP(Movies[[#This Row],[movie_id]:[movie_id]],Financials[#All],2,FALSE),"Not Available")</f>
        <v>200</v>
      </c>
      <c r="I3" cm="1">
        <f t="array" ref="I3">_xlfn.IFNA(VLOOKUP(Movies[[#This Row],[movie_id]:[movie_id]],Financials[#All],3,FALSE),"Not Available")</f>
        <v>954.8</v>
      </c>
      <c r="J3" t="str" cm="1">
        <f t="array" ref="J3">_xlfn.IFNA(VLOOKUP(Movies[[#This Row],[movie_id]:[movie_id]],Financials[#All],4,FALSE),"Not Available")</f>
        <v>Millions</v>
      </c>
      <c r="K3" t="str" cm="1">
        <f t="array" ref="K3">_xlfn.IFNA(VLOOKUP(Movies[[#This Row],[movie_id]:[movie_id]],Financials[#All],5,FALSE),"Not Available")</f>
        <v>USD</v>
      </c>
    </row>
    <row r="4" spans="1:15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_xlfn.IFNA(VLOOKUP(Movies[[#This Row],[movie_id]:[movie_id]],Financials[#All],2,FALSE),"Not Available")</f>
        <v>165</v>
      </c>
      <c r="I4" cm="1">
        <f t="array" ref="I4">_xlfn.IFNA(VLOOKUP(Movies[[#This Row],[movie_id]:[movie_id]],Financials[#All],3,FALSE),"Not Available")</f>
        <v>644.79999999999995</v>
      </c>
      <c r="J4" t="str" cm="1">
        <f t="array" ref="J4">_xlfn.IFNA(VLOOKUP(Movies[[#This Row],[movie_id]:[movie_id]],Financials[#All],4,FALSE),"Not Available")</f>
        <v>Millions</v>
      </c>
      <c r="K4" t="str" cm="1">
        <f t="array" ref="K4">_xlfn.IFNA(VLOOKUP(Movies[[#This Row],[movie_id]:[movie_id]],Financials[#All],5,FALSE),"Not Available")</f>
        <v>USD</v>
      </c>
    </row>
    <row r="5" spans="1:15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_xlfn.IFNA(VLOOKUP(Movies[[#This Row],[movie_id]:[movie_id]],Financials[#All],2,FALSE),"Not Available")</f>
        <v>180</v>
      </c>
      <c r="I5" cm="1">
        <f t="array" ref="I5">_xlfn.IFNA(VLOOKUP(Movies[[#This Row],[movie_id]:[movie_id]],Financials[#All],3,FALSE),"Not Available")</f>
        <v>854</v>
      </c>
      <c r="J5" t="str" cm="1">
        <f t="array" ref="J5">_xlfn.IFNA(VLOOKUP(Movies[[#This Row],[movie_id]:[movie_id]],Financials[#All],4,FALSE),"Not Available")</f>
        <v>Millions</v>
      </c>
      <c r="K5" t="str" cm="1">
        <f t="array" ref="K5">_xlfn.IFNA(VLOOKUP(Movies[[#This Row],[movie_id]:[movie_id]],Financials[#All],5,FALSE),"Not Available")</f>
        <v>USD</v>
      </c>
    </row>
    <row r="6" spans="1:15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_xlfn.IFNA(VLOOKUP(Movies[[#This Row],[movie_id]:[movie_id]],Financials[#All],2,FALSE),"Not Available")</f>
        <v>250</v>
      </c>
      <c r="I6" cm="1">
        <f t="array" ref="I6">_xlfn.IFNA(VLOOKUP(Movies[[#This Row],[movie_id]:[movie_id]],Financials[#All],3,FALSE),"Not Available")</f>
        <v>670</v>
      </c>
      <c r="J6" t="str" cm="1">
        <f t="array" ref="J6">_xlfn.IFNA(VLOOKUP(Movies[[#This Row],[movie_id]:[movie_id]],Financials[#All],4,FALSE),"Not Available")</f>
        <v>Millions</v>
      </c>
      <c r="K6" t="str" cm="1">
        <f t="array" ref="K6">_xlfn.IFNA(VLOOKUP(Movies[[#This Row],[movie_id]:[movie_id]],Financials[#All],5,FALSE),"Not Available")</f>
        <v>USD</v>
      </c>
    </row>
    <row r="7" spans="1:15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_xlfn.IFNA(VLOOKUP(Movies[[#This Row],[movie_id]:[movie_id]],Financials[#All],2,FALSE),"Not Available")</f>
        <v>Not Available</v>
      </c>
      <c r="I7" t="str" cm="1">
        <f t="array" ref="I7">_xlfn.IFNA(VLOOKUP(Movies[[#This Row],[movie_id]:[movie_id]],Financials[#All],3,FALSE),"Not Available")</f>
        <v>Not Available</v>
      </c>
      <c r="J7" t="str" cm="1">
        <f t="array" ref="J7">_xlfn.IFNA(VLOOKUP(Movies[[#This Row],[movie_id]:[movie_id]],Financials[#All],4,FALSE),"Not Available")</f>
        <v>Not Available</v>
      </c>
      <c r="K7" t="str" cm="1">
        <f t="array" ref="K7">_xlfn.IFNA(VLOOKUP(Movies[[#This Row],[movie_id]:[movie_id]],Financials[#All],5,FALSE),"Not Available")</f>
        <v>Not Available</v>
      </c>
    </row>
    <row r="8" spans="1:15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_xlfn.IFNA(VLOOKUP(Movies[[#This Row],[movie_id]:[movie_id]],Financials[#All],2,FALSE),"Not Available")</f>
        <v>400</v>
      </c>
      <c r="I8" cm="1">
        <f t="array" ref="I8">_xlfn.IFNA(VLOOKUP(Movies[[#This Row],[movie_id]:[movie_id]],Financials[#All],3,FALSE),"Not Available")</f>
        <v>2000</v>
      </c>
      <c r="J8" t="str" cm="1">
        <f t="array" ref="J8">_xlfn.IFNA(VLOOKUP(Movies[[#This Row],[movie_id]:[movie_id]],Financials[#All],4,FALSE),"Not Available")</f>
        <v>Millions</v>
      </c>
      <c r="K8" t="str" cm="1">
        <f t="array" ref="K8">_xlfn.IFNA(VLOOKUP(Movies[[#This Row],[movie_id]:[movie_id]],Financials[#All],5,FALSE),"Not Available")</f>
        <v>INR</v>
      </c>
    </row>
    <row r="9" spans="1:15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_xlfn.IFNA(VLOOKUP(Movies[[#This Row],[movie_id]:[movie_id]],Financials[#All],2,FALSE),"Not Available")</f>
        <v>550</v>
      </c>
      <c r="I9" cm="1">
        <f t="array" ref="I9">_xlfn.IFNA(VLOOKUP(Movies[[#This Row],[movie_id]:[movie_id]],Financials[#All],3,FALSE),"Not Available")</f>
        <v>4000</v>
      </c>
      <c r="J9" t="str" cm="1">
        <f t="array" ref="J9">_xlfn.IFNA(VLOOKUP(Movies[[#This Row],[movie_id]:[movie_id]],Financials[#All],4,FALSE),"Not Available")</f>
        <v>Millions</v>
      </c>
      <c r="K9" t="str" cm="1">
        <f t="array" ref="K9">_xlfn.IFNA(VLOOKUP(Movies[[#This Row],[movie_id]:[movie_id]],Financials[#All],5,FALSE),"Not Available")</f>
        <v>INR</v>
      </c>
      <c r="M9" t="s">
        <v>157</v>
      </c>
      <c r="N9" t="s">
        <v>159</v>
      </c>
      <c r="O9" t="s">
        <v>158</v>
      </c>
    </row>
    <row r="10" spans="1:15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_xlfn.IFNA(VLOOKUP(Movies[[#This Row],[movie_id]:[movie_id]],Financials[#All],2,FALSE),"Not Available")</f>
        <v>390</v>
      </c>
      <c r="I10" cm="1">
        <f t="array" ref="I10">_xlfn.IFNA(VLOOKUP(Movies[[#This Row],[movie_id]:[movie_id]],Financials[#All],3,FALSE),"Not Available")</f>
        <v>1360</v>
      </c>
      <c r="J10" t="str" cm="1">
        <f t="array" ref="J10">_xlfn.IFNA(VLOOKUP(Movies[[#This Row],[movie_id]:[movie_id]],Financials[#All],4,FALSE),"Not Available")</f>
        <v>Millions</v>
      </c>
      <c r="K10" t="str" cm="1">
        <f t="array" ref="K10">_xlfn.IFNA(VLOOKUP(Movies[[#This Row],[movie_id]:[movie_id]],Financials[#All],5,FALSE),"Not Available")</f>
        <v>INR</v>
      </c>
      <c r="M10">
        <f>INDEX(Financials[],10,3)</f>
        <v>73.3</v>
      </c>
      <c r="N10">
        <f>MATCH(111,Financials[movie_id],0)</f>
        <v>10</v>
      </c>
      <c r="O10">
        <f>MATCH("revenue",Financials[#Headers],0)</f>
        <v>3</v>
      </c>
    </row>
    <row r="11" spans="1:15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_xlfn.IFNA(VLOOKUP(Movies[[#This Row],[movie_id]:[movie_id]],Financials[#All],2,FALSE),"Not Available")</f>
        <v>1.4</v>
      </c>
      <c r="I11" cm="1">
        <f t="array" ref="I11">_xlfn.IFNA(VLOOKUP(Movies[[#This Row],[movie_id]:[movie_id]],Financials[#All],3,FALSE),"Not Available")</f>
        <v>3.5</v>
      </c>
      <c r="J11" t="str" cm="1">
        <f t="array" ref="J11">_xlfn.IFNA(VLOOKUP(Movies[[#This Row],[movie_id]:[movie_id]],Financials[#All],4,FALSE),"Not Available")</f>
        <v>Billions</v>
      </c>
      <c r="K11" t="str" cm="1">
        <f t="array" ref="K11">_xlfn.IFNA(VLOOKUP(Movies[[#This Row],[movie_id]:[movie_id]],Financials[#All],5,FALSE),"Not Available")</f>
        <v>INR</v>
      </c>
      <c r="M11" s="4" t="s">
        <v>161</v>
      </c>
    </row>
    <row r="12" spans="1:15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_xlfn.IFNA(VLOOKUP(Movies[[#This Row],[movie_id]:[movie_id]],Financials[#All],2,FALSE),"Not Available")</f>
        <v>25</v>
      </c>
      <c r="I12" cm="1">
        <f t="array" ref="I12">_xlfn.IFNA(VLOOKUP(Movies[[#This Row],[movie_id]:[movie_id]],Financials[#All],3,FALSE),"Not Available")</f>
        <v>73.3</v>
      </c>
      <c r="J12" t="str" cm="1">
        <f t="array" ref="J12">_xlfn.IFNA(VLOOKUP(Movies[[#This Row],[movie_id]:[movie_id]],Financials[#All],4,FALSE),"Not Available")</f>
        <v>Millions</v>
      </c>
      <c r="K12" t="str" cm="1">
        <f t="array" ref="K12">_xlfn.IFNA(VLOOKUP(Movies[[#This Row],[movie_id]:[movie_id]],Financials[#All],5,FALSE),"Not Available")</f>
        <v>USD</v>
      </c>
      <c r="M12" s="5" t="s">
        <v>160</v>
      </c>
      <c r="N12" s="5"/>
      <c r="O12" s="5"/>
    </row>
    <row r="13" spans="1:15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_xlfn.IFNA(VLOOKUP(Movies[[#This Row],[movie_id]:[movie_id]],Financials[#All],2,FALSE),"Not Available")</f>
        <v>Not Available</v>
      </c>
      <c r="I13" t="str" cm="1">
        <f t="array" ref="I13">_xlfn.IFNA(VLOOKUP(Movies[[#This Row],[movie_id]:[movie_id]],Financials[#All],3,FALSE),"Not Available")</f>
        <v>Not Available</v>
      </c>
      <c r="J13" t="str" cm="1">
        <f t="array" ref="J13">_xlfn.IFNA(VLOOKUP(Movies[[#This Row],[movie_id]:[movie_id]],Financials[#All],4,FALSE),"Not Available")</f>
        <v>Not Available</v>
      </c>
      <c r="K13" t="str" cm="1">
        <f t="array" ref="K13">_xlfn.IFNA(VLOOKUP(Movies[[#This Row],[movie_id]:[movie_id]],Financials[#All],5,FALSE),"Not Available")</f>
        <v>Not Available</v>
      </c>
      <c r="M13" s="4" t="s">
        <v>161</v>
      </c>
    </row>
    <row r="14" spans="1:15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_xlfn.IFNA(VLOOKUP(Movies[[#This Row],[movie_id]:[movie_id]],Financials[#All],2,FALSE),"Not Available")</f>
        <v>165</v>
      </c>
      <c r="I14" cm="1">
        <f t="array" ref="I14">_xlfn.IFNA(VLOOKUP(Movies[[#This Row],[movie_id]:[movie_id]],Financials[#All],3,FALSE),"Not Available")</f>
        <v>701.8</v>
      </c>
      <c r="J14" t="str" cm="1">
        <f t="array" ref="J14">_xlfn.IFNA(VLOOKUP(Movies[[#This Row],[movie_id]:[movie_id]],Financials[#All],4,FALSE),"Not Available")</f>
        <v>Millions</v>
      </c>
      <c r="K14" t="str" cm="1">
        <f t="array" ref="K14">_xlfn.IFNA(VLOOKUP(Movies[[#This Row],[movie_id]:[movie_id]],Financials[#All],5,FALSE),"Not Available")</f>
        <v>USD</v>
      </c>
      <c r="M14" t="s">
        <v>162</v>
      </c>
    </row>
    <row r="15" spans="1:15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_xlfn.IFNA(VLOOKUP(Movies[[#This Row],[movie_id]:[movie_id]],Financials[#All],2,FALSE),"Not Available")</f>
        <v>55</v>
      </c>
      <c r="I15" cm="1">
        <f t="array" ref="I15">_xlfn.IFNA(VLOOKUP(Movies[[#This Row],[movie_id]:[movie_id]],Financials[#All],3,FALSE),"Not Available")</f>
        <v>307.10000000000002</v>
      </c>
      <c r="J15" t="str" cm="1">
        <f t="array" ref="J15">_xlfn.IFNA(VLOOKUP(Movies[[#This Row],[movie_id]:[movie_id]],Financials[#All],4,FALSE),"Not Available")</f>
        <v>Millions</v>
      </c>
      <c r="K15" t="str" cm="1">
        <f t="array" ref="K15">_xlfn.IFNA(VLOOKUP(Movies[[#This Row],[movie_id]:[movie_id]],Financials[#All],5,FALSE),"Not Available")</f>
        <v>USD</v>
      </c>
    </row>
    <row r="16" spans="1:15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_xlfn.IFNA(VLOOKUP(Movies[[#This Row],[movie_id]:[movie_id]],Financials[#All],2,FALSE),"Not Available")</f>
        <v>103</v>
      </c>
      <c r="I16" cm="1">
        <f t="array" ref="I16">_xlfn.IFNA(VLOOKUP(Movies[[#This Row],[movie_id]:[movie_id]],Financials[#All],3,FALSE),"Not Available")</f>
        <v>460.5</v>
      </c>
      <c r="J16" t="str" cm="1">
        <f t="array" ref="J16">_xlfn.IFNA(VLOOKUP(Movies[[#This Row],[movie_id]:[movie_id]],Financials[#All],4,FALSE),"Not Available")</f>
        <v>Millions</v>
      </c>
      <c r="K16" t="str" cm="1">
        <f t="array" ref="K16">_xlfn.IFNA(VLOOKUP(Movies[[#This Row],[movie_id]:[movie_id]],Financials[#All],5,FALSE),"Not Available")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_xlfn.IFNA(VLOOKUP(Movies[[#This Row],[movie_id]:[movie_id]],Financials[#All],2,FALSE),"Not Available")</f>
        <v>200</v>
      </c>
      <c r="I17" cm="1">
        <f t="array" ref="I17">_xlfn.IFNA(VLOOKUP(Movies[[#This Row],[movie_id]:[movie_id]],Financials[#All],3,FALSE),"Not Available")</f>
        <v>2202</v>
      </c>
      <c r="J17" t="str" cm="1">
        <f t="array" ref="J17">_xlfn.IFNA(VLOOKUP(Movies[[#This Row],[movie_id]:[movie_id]],Financials[#All],4,FALSE),"Not Available")</f>
        <v>Millions</v>
      </c>
      <c r="K17" t="str" cm="1">
        <f t="array" ref="K17">_xlfn.IFNA(VLOOKUP(Movies[[#This Row],[movie_id]:[movie_id]],Financials[#All],5,FALSE),"Not Available")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_xlfn.IFNA(VLOOKUP(Movies[[#This Row],[movie_id]:[movie_id]],Financials[#All],2,FALSE),"Not Available")</f>
        <v>3.18</v>
      </c>
      <c r="I18" cm="1">
        <f t="array" ref="I18">_xlfn.IFNA(VLOOKUP(Movies[[#This Row],[movie_id]:[movie_id]],Financials[#All],3,FALSE),"Not Available")</f>
        <v>3.3</v>
      </c>
      <c r="J18" t="str" cm="1">
        <f t="array" ref="J18">_xlfn.IFNA(VLOOKUP(Movies[[#This Row],[movie_id]:[movie_id]],Financials[#All],4,FALSE),"Not Available")</f>
        <v>Millions</v>
      </c>
      <c r="K18" t="str" cm="1">
        <f t="array" ref="K18">_xlfn.IFNA(VLOOKUP(Movies[[#This Row],[movie_id]:[movie_id]],Financials[#All],5,FALSE),"Not Available")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_xlfn.IFNA(VLOOKUP(Movies[[#This Row],[movie_id]:[movie_id]],Financials[#All],2,FALSE),"Not Available")</f>
        <v>237</v>
      </c>
      <c r="I19" cm="1">
        <f t="array" ref="I19">_xlfn.IFNA(VLOOKUP(Movies[[#This Row],[movie_id]:[movie_id]],Financials[#All],3,FALSE),"Not Available")</f>
        <v>2847</v>
      </c>
      <c r="J19" t="str" cm="1">
        <f t="array" ref="J19">_xlfn.IFNA(VLOOKUP(Movies[[#This Row],[movie_id]:[movie_id]],Financials[#All],4,FALSE),"Not Available")</f>
        <v>Millions</v>
      </c>
      <c r="K19" t="str" cm="1">
        <f t="array" ref="K19">_xlfn.IFNA(VLOOKUP(Movies[[#This Row],[movie_id]:[movie_id]],Financials[#All],5,FALSE),"Not Available")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_xlfn.IFNA(VLOOKUP(Movies[[#This Row],[movie_id]:[movie_id]],Financials[#All],2,FALSE),"Not Available")</f>
        <v>7.2</v>
      </c>
      <c r="I20" cm="1">
        <f t="array" ref="I20">_xlfn.IFNA(VLOOKUP(Movies[[#This Row],[movie_id]:[movie_id]],Financials[#All],3,FALSE),"Not Available")</f>
        <v>291</v>
      </c>
      <c r="J20" t="str" cm="1">
        <f t="array" ref="J20">_xlfn.IFNA(VLOOKUP(Movies[[#This Row],[movie_id]:[movie_id]],Financials[#All],4,FALSE),"Not Available")</f>
        <v>Millions</v>
      </c>
      <c r="K20" t="str" cm="1">
        <f t="array" ref="K20">_xlfn.IFNA(VLOOKUP(Movies[[#This Row],[movie_id]:[movie_id]],Financials[#All],5,FALSE),"Not Available")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_xlfn.IFNA(VLOOKUP(Movies[[#This Row],[movie_id]:[movie_id]],Financials[#All],2,FALSE),"Not Available")</f>
        <v>185</v>
      </c>
      <c r="I21" cm="1">
        <f t="array" ref="I21">_xlfn.IFNA(VLOOKUP(Movies[[#This Row],[movie_id]:[movie_id]],Financials[#All],3,FALSE),"Not Available")</f>
        <v>1006</v>
      </c>
      <c r="J21" t="str" cm="1">
        <f t="array" ref="J21">_xlfn.IFNA(VLOOKUP(Movies[[#This Row],[movie_id]:[movie_id]],Financials[#All],4,FALSE),"Not Available")</f>
        <v>Millions</v>
      </c>
      <c r="K21" t="str" cm="1">
        <f t="array" ref="K21">_xlfn.IFNA(VLOOKUP(Movies[[#This Row],[movie_id]:[movie_id]],Financials[#All],5,FALSE),"Not Available")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_xlfn.IFNA(VLOOKUP(Movies[[#This Row],[movie_id]:[movie_id]],Financials[#All],2,FALSE),"Not Available")</f>
        <v>22</v>
      </c>
      <c r="I22" cm="1">
        <f t="array" ref="I22">_xlfn.IFNA(VLOOKUP(Movies[[#This Row],[movie_id]:[movie_id]],Financials[#All],3,FALSE),"Not Available")</f>
        <v>322.2</v>
      </c>
      <c r="J22" t="str" cm="1">
        <f t="array" ref="J22">_xlfn.IFNA(VLOOKUP(Movies[[#This Row],[movie_id]:[movie_id]],Financials[#All],4,FALSE),"Not Available")</f>
        <v>Millions</v>
      </c>
      <c r="K22" t="str" cm="1">
        <f t="array" ref="K22">_xlfn.IFNA(VLOOKUP(Movies[[#This Row],[movie_id]:[movie_id]],Financials[#All],5,FALSE),"Not Available")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_xlfn.IFNA(VLOOKUP(Movies[[#This Row],[movie_id]:[movie_id]],Financials[#All],2,FALSE),"Not Available")</f>
        <v>63</v>
      </c>
      <c r="I23" cm="1">
        <f t="array" ref="I23">_xlfn.IFNA(VLOOKUP(Movies[[#This Row],[movie_id]:[movie_id]],Financials[#All],3,FALSE),"Not Available")</f>
        <v>1046</v>
      </c>
      <c r="J23" t="str" cm="1">
        <f t="array" ref="J23">_xlfn.IFNA(VLOOKUP(Movies[[#This Row],[movie_id]:[movie_id]],Financials[#All],4,FALSE),"Not Available")</f>
        <v>Millions</v>
      </c>
      <c r="K23" t="str" cm="1">
        <f t="array" ref="K23">_xlfn.IFNA(VLOOKUP(Movies[[#This Row],[movie_id]:[movie_id]],Financials[#All],5,FALSE),"Not Available")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_xlfn.IFNA(VLOOKUP(Movies[[#This Row],[movie_id]:[movie_id]],Financials[#All],2,FALSE),"Not Available")</f>
        <v>15.5</v>
      </c>
      <c r="I24" cm="1">
        <f t="array" ref="I24">_xlfn.IFNA(VLOOKUP(Movies[[#This Row],[movie_id]:[movie_id]],Financials[#All],3,FALSE),"Not Available")</f>
        <v>263.10000000000002</v>
      </c>
      <c r="J24" t="str" cm="1">
        <f t="array" ref="J24">_xlfn.IFNA(VLOOKUP(Movies[[#This Row],[movie_id]:[movie_id]],Financials[#All],4,FALSE),"Not Available")</f>
        <v>Millions</v>
      </c>
      <c r="K24" t="str" cm="1">
        <f t="array" ref="K24">_xlfn.IFNA(VLOOKUP(Movies[[#This Row],[movie_id]:[movie_id]],Financials[#All],5,FALSE),"Not Available")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_xlfn.IFNA(VLOOKUP(Movies[[#This Row],[movie_id]:[movie_id]],Financials[#All],2,FALSE),"Not Available")</f>
        <v>400</v>
      </c>
      <c r="I25" cm="1">
        <f t="array" ref="I25">_xlfn.IFNA(VLOOKUP(Movies[[#This Row],[movie_id]:[movie_id]],Financials[#All],3,FALSE),"Not Available")</f>
        <v>2798</v>
      </c>
      <c r="J25" t="str" cm="1">
        <f t="array" ref="J25">_xlfn.IFNA(VLOOKUP(Movies[[#This Row],[movie_id]:[movie_id]],Financials[#All],4,FALSE),"Not Available")</f>
        <v>Millions</v>
      </c>
      <c r="K25" t="str" cm="1">
        <f t="array" ref="K25">_xlfn.IFNA(VLOOKUP(Movies[[#This Row],[movie_id]:[movie_id]],Financials[#All],5,FALSE),"Not Available")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_xlfn.IFNA(VLOOKUP(Movies[[#This Row],[movie_id]:[movie_id]],Financials[#All],2,FALSE),"Not Available")</f>
        <v>400</v>
      </c>
      <c r="I26" cm="1">
        <f t="array" ref="I26">_xlfn.IFNA(VLOOKUP(Movies[[#This Row],[movie_id]:[movie_id]],Financials[#All],3,FALSE),"Not Available")</f>
        <v>2048</v>
      </c>
      <c r="J26" t="str" cm="1">
        <f t="array" ref="J26">_xlfn.IFNA(VLOOKUP(Movies[[#This Row],[movie_id]:[movie_id]],Financials[#All],4,FALSE),"Not Available")</f>
        <v>Millions</v>
      </c>
      <c r="K26" t="str" cm="1">
        <f t="array" ref="K26">_xlfn.IFNA(VLOOKUP(Movies[[#This Row],[movie_id]:[movie_id]],Financials[#All],5,FALSE),"Not Available")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_xlfn.IFNA(VLOOKUP(Movies[[#This Row],[movie_id]:[movie_id]],Financials[#All],2,FALSE),"Not Available")</f>
        <v>70</v>
      </c>
      <c r="I27" cm="1">
        <f t="array" ref="I27">_xlfn.IFNA(VLOOKUP(Movies[[#This Row],[movie_id]:[movie_id]],Financials[#All],3,FALSE),"Not Available")</f>
        <v>100</v>
      </c>
      <c r="J27" t="str" cm="1">
        <f t="array" ref="J27">_xlfn.IFNA(VLOOKUP(Movies[[#This Row],[movie_id]:[movie_id]],Financials[#All],4,FALSE),"Not Available")</f>
        <v>Millions</v>
      </c>
      <c r="K27" t="str" cm="1">
        <f t="array" ref="K27">_xlfn.IFNA(VLOOKUP(Movies[[#This Row],[movie_id]:[movie_id]],Financials[#All],5,FALSE),"Not Available")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_xlfn.IFNA(VLOOKUP(Movies[[#This Row],[movie_id]:[movie_id]],Financials[#All],2,FALSE),"Not Available")</f>
        <v>120</v>
      </c>
      <c r="I28" cm="1">
        <f t="array" ref="I28">_xlfn.IFNA(VLOOKUP(Movies[[#This Row],[movie_id]:[movie_id]],Financials[#All],3,FALSE),"Not Available")</f>
        <v>1350</v>
      </c>
      <c r="J28" t="str" cm="1">
        <f t="array" ref="J28">_xlfn.IFNA(VLOOKUP(Movies[[#This Row],[movie_id]:[movie_id]],Financials[#All],4,FALSE),"Not Available")</f>
        <v>Millions</v>
      </c>
      <c r="K28" t="str" cm="1">
        <f t="array" ref="K28">_xlfn.IFNA(VLOOKUP(Movies[[#This Row],[movie_id]:[movie_id]],Financials[#All],5,FALSE),"Not Available")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_xlfn.IFNA(VLOOKUP(Movies[[#This Row],[movie_id]:[movie_id]],Financials[#All],2,FALSE),"Not Available")</f>
        <v>100</v>
      </c>
      <c r="I29" cm="1">
        <f t="array" ref="I29">_xlfn.IFNA(VLOOKUP(Movies[[#This Row],[movie_id]:[movie_id]],Financials[#All],3,FALSE),"Not Available")</f>
        <v>410</v>
      </c>
      <c r="J29" t="str" cm="1">
        <f t="array" ref="J29">_xlfn.IFNA(VLOOKUP(Movies[[#This Row],[movie_id]:[movie_id]],Financials[#All],4,FALSE),"Not Available")</f>
        <v>Millions</v>
      </c>
      <c r="K29" t="str" cm="1">
        <f t="array" ref="K29">_xlfn.IFNA(VLOOKUP(Movies[[#This Row],[movie_id]:[movie_id]],Financials[#All],5,FALSE),"Not Available")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_xlfn.IFNA(VLOOKUP(Movies[[#This Row],[movie_id]:[movie_id]],Financials[#All],2,FALSE),"Not Available")</f>
        <v>850</v>
      </c>
      <c r="I30" cm="1">
        <f t="array" ref="I30">_xlfn.IFNA(VLOOKUP(Movies[[#This Row],[movie_id]:[movie_id]],Financials[#All],3,FALSE),"Not Available")</f>
        <v>8540</v>
      </c>
      <c r="J30" t="str" cm="1">
        <f t="array" ref="J30">_xlfn.IFNA(VLOOKUP(Movies[[#This Row],[movie_id]:[movie_id]],Financials[#All],4,FALSE),"Not Available")</f>
        <v>Millions</v>
      </c>
      <c r="K30" t="str" cm="1">
        <f t="array" ref="K30">_xlfn.IFNA(VLOOKUP(Movies[[#This Row],[movie_id]:[movie_id]],Financials[#All],5,FALSE),"Not Available")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_xlfn.IFNA(VLOOKUP(Movies[[#This Row],[movie_id]:[movie_id]],Financials[#All],2,FALSE),"Not Available")</f>
        <v>1</v>
      </c>
      <c r="I31" cm="1">
        <f t="array" ref="I31">_xlfn.IFNA(VLOOKUP(Movies[[#This Row],[movie_id]:[movie_id]],Financials[#All],3,FALSE),"Not Available")</f>
        <v>5.9</v>
      </c>
      <c r="J31" t="str" cm="1">
        <f t="array" ref="J31">_xlfn.IFNA(VLOOKUP(Movies[[#This Row],[movie_id]:[movie_id]],Financials[#All],4,FALSE),"Not Available")</f>
        <v>Billions</v>
      </c>
      <c r="K31" t="str" cm="1">
        <f t="array" ref="K31">_xlfn.IFNA(VLOOKUP(Movies[[#This Row],[movie_id]:[movie_id]],Financials[#All],5,FALSE),"Not Available")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_xlfn.IFNA(VLOOKUP(Movies[[#This Row],[movie_id]:[movie_id]],Financials[#All],2,FALSE),"Not Available")</f>
        <v>2</v>
      </c>
      <c r="I32" cm="1">
        <f t="array" ref="I32">_xlfn.IFNA(VLOOKUP(Movies[[#This Row],[movie_id]:[movie_id]],Financials[#All],3,FALSE),"Not Available")</f>
        <v>3.6</v>
      </c>
      <c r="J32" t="str" cm="1">
        <f t="array" ref="J32">_xlfn.IFNA(VLOOKUP(Movies[[#This Row],[movie_id]:[movie_id]],Financials[#All],4,FALSE),"Not Available")</f>
        <v>Billions</v>
      </c>
      <c r="K32" t="str" cm="1">
        <f t="array" ref="K32">_xlfn.IFNA(VLOOKUP(Movies[[#This Row],[movie_id]:[movie_id]],Financials[#All],5,FALSE),"Not Available")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_xlfn.IFNA(VLOOKUP(Movies[[#This Row],[movie_id]:[movie_id]],Financials[#All],2,FALSE),"Not Available")</f>
        <v>5.5</v>
      </c>
      <c r="I33" cm="1">
        <f t="array" ref="I33">_xlfn.IFNA(VLOOKUP(Movies[[#This Row],[movie_id]:[movie_id]],Financials[#All],3,FALSE),"Not Available")</f>
        <v>12</v>
      </c>
      <c r="J33" t="str" cm="1">
        <f t="array" ref="J33">_xlfn.IFNA(VLOOKUP(Movies[[#This Row],[movie_id]:[movie_id]],Financials[#All],4,FALSE),"Not Available")</f>
        <v>Billions</v>
      </c>
      <c r="K33" t="str" cm="1">
        <f t="array" ref="K33">_xlfn.IFNA(VLOOKUP(Movies[[#This Row],[movie_id]:[movie_id]],Financials[#All],5,FALSE),"Not Available")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_xlfn.IFNA(VLOOKUP(Movies[[#This Row],[movie_id]:[movie_id]],Financials[#All],2,FALSE),"Not Available")</f>
        <v>1.8</v>
      </c>
      <c r="I34" cm="1">
        <f t="array" ref="I34">_xlfn.IFNA(VLOOKUP(Movies[[#This Row],[movie_id]:[movie_id]],Financials[#All],3,FALSE),"Not Available")</f>
        <v>6.5</v>
      </c>
      <c r="J34" t="str" cm="1">
        <f t="array" ref="J34">_xlfn.IFNA(VLOOKUP(Movies[[#This Row],[movie_id]:[movie_id]],Financials[#All],4,FALSE),"Not Available")</f>
        <v>Billions</v>
      </c>
      <c r="K34" t="str" cm="1">
        <f t="array" ref="K34">_xlfn.IFNA(VLOOKUP(Movies[[#This Row],[movie_id]:[movie_id]],Financials[#All],5,FALSE),"Not Available")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_xlfn.IFNA(VLOOKUP(Movies[[#This Row],[movie_id]:[movie_id]],Financials[#All],2,FALSE),"Not Available")</f>
        <v>250</v>
      </c>
      <c r="I35" cm="1">
        <f t="array" ref="I35">_xlfn.IFNA(VLOOKUP(Movies[[#This Row],[movie_id]:[movie_id]],Financials[#All],3,FALSE),"Not Available")</f>
        <v>3409</v>
      </c>
      <c r="J35" t="str" cm="1">
        <f t="array" ref="J35">_xlfn.IFNA(VLOOKUP(Movies[[#This Row],[movie_id]:[movie_id]],Financials[#All],4,FALSE),"Not Available")</f>
        <v>Millions</v>
      </c>
      <c r="K35" t="str" cm="1">
        <f t="array" ref="K35">_xlfn.IFNA(VLOOKUP(Movies[[#This Row],[movie_id]:[movie_id]],Financials[#All],5,FALSE),"Not Available")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_xlfn.IFNA(VLOOKUP(Movies[[#This Row],[movie_id]:[movie_id]],Financials[#All],2,FALSE),"Not Available")</f>
        <v>900</v>
      </c>
      <c r="I36" cm="1">
        <f t="array" ref="I36">_xlfn.IFNA(VLOOKUP(Movies[[#This Row],[movie_id]:[movie_id]],Financials[#All],3,FALSE),"Not Available")</f>
        <v>11690</v>
      </c>
      <c r="J36" t="str" cm="1">
        <f t="array" ref="J36">_xlfn.IFNA(VLOOKUP(Movies[[#This Row],[movie_id]:[movie_id]],Financials[#All],4,FALSE),"Not Available")</f>
        <v>Millions</v>
      </c>
      <c r="K36" t="str" cm="1">
        <f t="array" ref="K36">_xlfn.IFNA(VLOOKUP(Movies[[#This Row],[movie_id]:[movie_id]],Financials[#All],5,FALSE),"Not Available")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_xlfn.IFNA(VLOOKUP(Movies[[#This Row],[movie_id]:[movie_id]],Financials[#All],2,FALSE),"Not Available")</f>
        <v>216.7</v>
      </c>
      <c r="I37" cm="1">
        <f t="array" ref="I37">_xlfn.IFNA(VLOOKUP(Movies[[#This Row],[movie_id]:[movie_id]],Financials[#All],3,FALSE),"Not Available")</f>
        <v>370.6</v>
      </c>
      <c r="J37" t="str" cm="1">
        <f t="array" ref="J37">_xlfn.IFNA(VLOOKUP(Movies[[#This Row],[movie_id]:[movie_id]],Financials[#All],4,FALSE),"Not Available")</f>
        <v>Millions</v>
      </c>
      <c r="K37" t="str" cm="1">
        <f t="array" ref="K37">_xlfn.IFNA(VLOOKUP(Movies[[#This Row],[movie_id]:[movie_id]],Financials[#All],5,FALSE),"Not Available")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_xlfn.IFNA(VLOOKUP(Movies[[#This Row],[movie_id]:[movie_id]],Financials[#All],2,FALSE),"Not Available")</f>
        <v>177</v>
      </c>
      <c r="I38" cm="1">
        <f t="array" ref="I38">_xlfn.IFNA(VLOOKUP(Movies[[#This Row],[movie_id]:[movie_id]],Financials[#All],3,FALSE),"Not Available")</f>
        <v>714.4</v>
      </c>
      <c r="J38" t="str" cm="1">
        <f t="array" ref="J38">_xlfn.IFNA(VLOOKUP(Movies[[#This Row],[movie_id]:[movie_id]],Financials[#All],4,FALSE),"Not Available")</f>
        <v>Millions</v>
      </c>
      <c r="K38" t="str" cm="1">
        <f t="array" ref="K38">_xlfn.IFNA(VLOOKUP(Movies[[#This Row],[movie_id]:[movie_id]],Financials[#All],5,FALSE),"Not Available")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_xlfn.IFNA(VLOOKUP(Movies[[#This Row],[movie_id]:[movie_id]],Financials[#All],2,FALSE),"Not Available")</f>
        <v>1.8</v>
      </c>
      <c r="I39" cm="1">
        <f t="array" ref="I39">_xlfn.IFNA(VLOOKUP(Movies[[#This Row],[movie_id]:[movie_id]],Financials[#All],3,FALSE),"Not Available")</f>
        <v>3.1</v>
      </c>
      <c r="J39" t="str" cm="1">
        <f t="array" ref="J39">_xlfn.IFNA(VLOOKUP(Movies[[#This Row],[movie_id]:[movie_id]],Financials[#All],4,FALSE),"Not Available")</f>
        <v>Billions</v>
      </c>
      <c r="K39" t="str" cm="1">
        <f t="array" ref="K39">_xlfn.IFNA(VLOOKUP(Movies[[#This Row],[movie_id]:[movie_id]],Financials[#All],5,FALSE),"Not Available")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_xlfn.IFNA(VLOOKUP(Movies[[#This Row],[movie_id]:[movie_id]],Financials[#All],2,FALSE),"Not Available")</f>
        <v>500</v>
      </c>
      <c r="I40" cm="1">
        <f t="array" ref="I40">_xlfn.IFNA(VLOOKUP(Movies[[#This Row],[movie_id]:[movie_id]],Financials[#All],3,FALSE),"Not Available")</f>
        <v>950</v>
      </c>
      <c r="J40" t="str" cm="1">
        <f t="array" ref="J40">_xlfn.IFNA(VLOOKUP(Movies[[#This Row],[movie_id]:[movie_id]],Financials[#All],4,FALSE),"Not Available")</f>
        <v>Millions</v>
      </c>
      <c r="K40" t="str" cm="1">
        <f t="array" ref="K40">_xlfn.IFNA(VLOOKUP(Movies[[#This Row],[movie_id]:[movie_id]],Financials[#All],5,FALSE),"Not Available")</f>
        <v>INR</v>
      </c>
    </row>
    <row r="41" spans="1:11" x14ac:dyDescent="0.3">
      <c r="H41" t="str" cm="1">
        <f t="array" ref="H41">_xlfn.IFNA(VLOOKUP(Movies[[#This Row],[movie_id]:[movie_id]],Financials[#All],2,FALSE),"Not Available")</f>
        <v>Not Available</v>
      </c>
      <c r="I41" t="str" cm="1">
        <f t="array" ref="I41">_xlfn.IFNA(VLOOKUP(Movies[[#This Row],[movie_id]:[movie_id]],Financials[#All],3,FALSE),"Not Available")</f>
        <v>Not Available</v>
      </c>
      <c r="J41" t="str" cm="1">
        <f t="array" ref="J41">_xlfn.IFNA(VLOOKUP(Movies[[#This Row],[movie_id]:[movie_id]],Financials[#All],4,FALSE),"Not Available")</f>
        <v>Not Available</v>
      </c>
      <c r="K41" t="str" cm="1">
        <f t="array" ref="K41">_xlfn.IFNA(VLOOKUP(Movies[[#This Row],[movie_id]:[movie_id]],Financials[#All],5,FALSE),"Not Available")</f>
        <v>Not Available</v>
      </c>
    </row>
    <row r="42" spans="1:11" x14ac:dyDescent="0.3">
      <c r="H42" t="str" cm="1">
        <f t="array" ref="H42">_xlfn.IFNA(VLOOKUP(Movies[[#This Row],[movie_id]:[movie_id]],Financials[#All],2,FALSE),"Not Available")</f>
        <v>Not Available</v>
      </c>
      <c r="I42" t="str" cm="1">
        <f t="array" ref="I42">_xlfn.IFNA(VLOOKUP(Movies[[#This Row],[movie_id]:[movie_id]],Financials[#All],3,FALSE),"Not Available")</f>
        <v>Not Available</v>
      </c>
      <c r="J42" t="str" cm="1">
        <f t="array" ref="J42">_xlfn.IFNA(VLOOKUP(Movies[[#This Row],[movie_id]:[movie_id]],Financials[#All],4,FALSE),"Not Available")</f>
        <v>Not Available</v>
      </c>
      <c r="K42" t="str" cm="1">
        <f t="array" ref="K42">_xlfn.IFNA(VLOOKUP(Movies[[#This Row],[movie_id]:[movie_id]],Financials[#All],5,FALSE),"Not Available")</f>
        <v>Not Available</v>
      </c>
    </row>
  </sheetData>
  <mergeCells count="1">
    <mergeCell ref="M12:O12"/>
  </mergeCells>
  <phoneticPr fontId="2" type="noConversion"/>
  <conditionalFormatting sqref="A1:B42">
    <cfRule type="duplicateValues" dxfId="5" priority="7"/>
    <cfRule type="duplicateValues" dxfId="4" priority="8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2024-05-22T06:46:34Z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