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Shubham-Data-Analytics\Data-Analytics-GitHub\CodeBasics-Excel-GitHub\PracticeSets\"/>
    </mc:Choice>
  </mc:AlternateContent>
  <xr:revisionPtr revIDLastSave="0" documentId="13_ncr:1_{9F15DA67-C398-4DA7-9867-7408FAB9F999}" xr6:coauthVersionLast="47" xr6:coauthVersionMax="47" xr10:uidLastSave="{00000000-0000-0000-0000-000000000000}"/>
  <bookViews>
    <workbookView xWindow="28680" yWindow="-120" windowWidth="20730" windowHeight="11040" activeTab="5" xr2:uid="{4813ED4B-01F4-46B2-90B4-B4775552A3A2}"/>
  </bookViews>
  <sheets>
    <sheet name="May2024" sheetId="1" r:id="rId1"/>
    <sheet name="Table &amp; Slicers" sheetId="2" r:id="rId2"/>
    <sheet name="Charts 1" sheetId="3" r:id="rId3"/>
    <sheet name="Charts 2" sheetId="4" r:id="rId4"/>
    <sheet name="Chart 3" sheetId="5" r:id="rId5"/>
    <sheet name="Chart 4" sheetId="6" r:id="rId6"/>
  </sheets>
  <definedNames>
    <definedName name="_xlnm._FilterDatabase" localSheetId="0" hidden="1">'May2024'!$A$2:$K$2</definedName>
    <definedName name="MyExpense">Table4[]</definedName>
    <definedName name="MyExprnse">Table4[]</definedName>
    <definedName name="Slicer_Category">#N/A</definedName>
    <definedName name="Slicer_Item">#N/A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6" l="1"/>
  <c r="H9" i="6"/>
  <c r="H8" i="6"/>
  <c r="H4" i="6"/>
  <c r="H3" i="6"/>
  <c r="H2" i="6"/>
  <c r="E12" i="6"/>
  <c r="E11" i="6"/>
  <c r="E10" i="6"/>
  <c r="E9" i="6"/>
  <c r="E8" i="6"/>
  <c r="E6" i="6"/>
  <c r="E5" i="6"/>
  <c r="E4" i="6"/>
  <c r="E3" i="6"/>
  <c r="E7" i="6"/>
  <c r="E2" i="6"/>
  <c r="E13" i="5"/>
  <c r="E12" i="5"/>
  <c r="E11" i="5"/>
  <c r="E10" i="5"/>
  <c r="E9" i="5"/>
  <c r="E8" i="5"/>
  <c r="E7" i="5"/>
  <c r="E6" i="5"/>
  <c r="E5" i="5"/>
  <c r="E4" i="5"/>
  <c r="E3" i="5"/>
  <c r="I5" i="4"/>
  <c r="I4" i="4"/>
  <c r="I3" i="4"/>
  <c r="E13" i="4"/>
  <c r="E12" i="4"/>
  <c r="E11" i="4"/>
  <c r="E10" i="4"/>
  <c r="E9" i="4"/>
  <c r="E8" i="4"/>
  <c r="E7" i="4"/>
  <c r="E6" i="4"/>
  <c r="E5" i="4"/>
  <c r="E4" i="4"/>
  <c r="E3" i="4"/>
  <c r="E13" i="2"/>
  <c r="H4" i="2"/>
  <c r="H3" i="2"/>
  <c r="H2" i="2"/>
  <c r="D17" i="2"/>
  <c r="C14" i="2"/>
  <c r="D14" i="2"/>
  <c r="E12" i="2"/>
  <c r="E11" i="2"/>
  <c r="E10" i="2"/>
  <c r="E9" i="2"/>
  <c r="E8" i="2"/>
  <c r="E7" i="2"/>
  <c r="E6" i="2"/>
  <c r="E5" i="2"/>
  <c r="K4" i="2"/>
  <c r="E4" i="2"/>
  <c r="E3" i="2"/>
  <c r="E2" i="2"/>
  <c r="H5" i="1"/>
  <c r="H4" i="1"/>
  <c r="H3" i="1"/>
  <c r="E4" i="1"/>
  <c r="E5" i="1"/>
  <c r="E6" i="1"/>
  <c r="E9" i="1"/>
  <c r="E10" i="1"/>
  <c r="E11" i="1"/>
  <c r="E13" i="1"/>
  <c r="E7" i="1"/>
  <c r="E12" i="1"/>
  <c r="E8" i="1"/>
  <c r="E3" i="1"/>
  <c r="K5" i="1"/>
  <c r="D14" i="1"/>
</calcChain>
</file>

<file path=xl/sharedStrings.xml><?xml version="1.0" encoding="utf-8"?>
<sst xmlns="http://schemas.openxmlformats.org/spreadsheetml/2006/main" count="191" uniqueCount="36">
  <si>
    <t>Subway Sandwith</t>
  </si>
  <si>
    <t>Chotumal Samosa</t>
  </si>
  <si>
    <t>Date</t>
  </si>
  <si>
    <t>Item</t>
  </si>
  <si>
    <t>Amount</t>
  </si>
  <si>
    <t>Groceries</t>
  </si>
  <si>
    <t>Phone Bill</t>
  </si>
  <si>
    <t>Gas Bill</t>
  </si>
  <si>
    <t>Home Rent</t>
  </si>
  <si>
    <t>Category</t>
  </si>
  <si>
    <t>Food</t>
  </si>
  <si>
    <t>Utilities</t>
  </si>
  <si>
    <t>Rent</t>
  </si>
  <si>
    <t>Water Bill</t>
  </si>
  <si>
    <t>Olive Garden</t>
  </si>
  <si>
    <t>tea-post</t>
  </si>
  <si>
    <t>Tondumal Pani Puri</t>
  </si>
  <si>
    <t>salary</t>
  </si>
  <si>
    <t>Freelancing</t>
  </si>
  <si>
    <t>Income</t>
  </si>
  <si>
    <t>Expenses</t>
  </si>
  <si>
    <t>Major Expense ?</t>
  </si>
  <si>
    <t>Total Amount</t>
  </si>
  <si>
    <t>Utility</t>
  </si>
  <si>
    <t>Expense by Category</t>
  </si>
  <si>
    <t>Total</t>
  </si>
  <si>
    <t>Saravanna Bhavan Dosa</t>
  </si>
  <si>
    <t>Company</t>
  </si>
  <si>
    <t>Revenue</t>
  </si>
  <si>
    <t>Profit</t>
  </si>
  <si>
    <t>Tata Motors</t>
  </si>
  <si>
    <t>Reliance</t>
  </si>
  <si>
    <t>Tesla</t>
  </si>
  <si>
    <t>Google</t>
  </si>
  <si>
    <t>Vedanta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</si>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</sst>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7">
    <xf numFmtId="0" fontId="0" fillId="0" borderId="0" xfId="0"/>
    <xf numFmtId="164" fontId="0" fillId="0" borderId="0" xfId="0" applyNumberFormat="1"/>
    <xf numFmtId="0" fontId="0" fillId="4" borderId="0" xfId="0" applyFill="1"/>
    <xf numFmtId="16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4" borderId="0" xfId="0" applyFill="1" applyAlignment="1">
      <alignment horizontal="center" vertical="center"/>
    </xf>
    <xf numFmtId="0" fontId="1" fillId="5" borderId="0" xfId="0" applyFont="1" applyFill="1" applyAlignment="1">
      <alignment horizontal="center"/>
    </xf>
    <xf numFmtId="164" fontId="1" fillId="2" borderId="0" xfId="0" applyNumberFormat="1" applyFont="1" applyFill="1" applyAlignment="1">
      <alignment horizontal="center"/>
    </xf>
    <xf numFmtId="0" fontId="1" fillId="3" borderId="0" xfId="0" applyFont="1" applyFill="1"/>
    <xf numFmtId="164" fontId="0" fillId="0" borderId="1" xfId="0" applyNumberFormat="1" applyFont="1" applyBorder="1"/>
    <xf numFmtId="0" fontId="0" fillId="0" borderId="1" xfId="0" applyFont="1" applyBorder="1"/>
    <xf numFmtId="164" fontId="0" fillId="6" borderId="1" xfId="0" applyNumberFormat="1" applyFont="1" applyFill="1" applyBorder="1"/>
    <xf numFmtId="0" fontId="0" fillId="6" borderId="1" xfId="0" applyFont="1" applyFill="1" applyBorder="1"/>
    <xf numFmtId="164"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xf>
    <xf numFmtId="0" fontId="1" fillId="3" borderId="0" xfId="0" applyFont="1" applyFill="1" applyBorder="1" applyAlignment="1">
      <alignment horizontal="center" vertical="center" wrapText="1"/>
    </xf>
  </cellXfs>
  <cellStyles count="1">
    <cellStyle name="Normal" xfId="0" builtinId="0"/>
  </cellStyles>
  <dxfs count="2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dd/mm/yy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dd/mm/yyyy;@"/>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1'!$B$1</c:f>
              <c:strCache>
                <c:ptCount val="1"/>
                <c:pt idx="0">
                  <c:v>Revenue</c:v>
                </c:pt>
              </c:strCache>
            </c:strRef>
          </c:tx>
          <c:spPr>
            <a:solidFill>
              <a:schemeClr val="accent1"/>
            </a:solidFill>
            <a:ln>
              <a:noFill/>
            </a:ln>
            <a:effectLst/>
          </c:spPr>
          <c:invertIfNegative val="0"/>
          <c:cat>
            <c:strRef>
              <c:f>'Charts 1'!$A$2:$A$6</c:f>
              <c:strCache>
                <c:ptCount val="5"/>
                <c:pt idx="0">
                  <c:v>Tata Motors</c:v>
                </c:pt>
                <c:pt idx="1">
                  <c:v>Reliance</c:v>
                </c:pt>
                <c:pt idx="2">
                  <c:v>Tesla</c:v>
                </c:pt>
                <c:pt idx="3">
                  <c:v>Google</c:v>
                </c:pt>
                <c:pt idx="4">
                  <c:v>Vedanta</c:v>
                </c:pt>
              </c:strCache>
            </c:strRef>
          </c:cat>
          <c:val>
            <c:numRef>
              <c:f>'Charts 1'!$B$2:$B$6</c:f>
              <c:numCache>
                <c:formatCode>General</c:formatCode>
                <c:ptCount val="5"/>
                <c:pt idx="0">
                  <c:v>100</c:v>
                </c:pt>
                <c:pt idx="1">
                  <c:v>80</c:v>
                </c:pt>
                <c:pt idx="2">
                  <c:v>70</c:v>
                </c:pt>
                <c:pt idx="3">
                  <c:v>200</c:v>
                </c:pt>
                <c:pt idx="4">
                  <c:v>85</c:v>
                </c:pt>
              </c:numCache>
            </c:numRef>
          </c:val>
          <c:extLst>
            <c:ext xmlns:c16="http://schemas.microsoft.com/office/drawing/2014/chart" uri="{C3380CC4-5D6E-409C-BE32-E72D297353CC}">
              <c16:uniqueId val="{00000000-F240-42A2-A345-22145C71586B}"/>
            </c:ext>
          </c:extLst>
        </c:ser>
        <c:ser>
          <c:idx val="1"/>
          <c:order val="1"/>
          <c:tx>
            <c:strRef>
              <c:f>'Charts 1'!$C$1</c:f>
              <c:strCache>
                <c:ptCount val="1"/>
                <c:pt idx="0">
                  <c:v>Profit</c:v>
                </c:pt>
              </c:strCache>
            </c:strRef>
          </c:tx>
          <c:spPr>
            <a:solidFill>
              <a:schemeClr val="accent2"/>
            </a:solidFill>
            <a:ln>
              <a:noFill/>
            </a:ln>
            <a:effectLst/>
          </c:spPr>
          <c:invertIfNegative val="0"/>
          <c:cat>
            <c:strRef>
              <c:f>'Charts 1'!$A$2:$A$6</c:f>
              <c:strCache>
                <c:ptCount val="5"/>
                <c:pt idx="0">
                  <c:v>Tata Motors</c:v>
                </c:pt>
                <c:pt idx="1">
                  <c:v>Reliance</c:v>
                </c:pt>
                <c:pt idx="2">
                  <c:v>Tesla</c:v>
                </c:pt>
                <c:pt idx="3">
                  <c:v>Google</c:v>
                </c:pt>
                <c:pt idx="4">
                  <c:v>Vedanta</c:v>
                </c:pt>
              </c:strCache>
            </c:strRef>
          </c:cat>
          <c:val>
            <c:numRef>
              <c:f>'Charts 1'!$C$2:$C$6</c:f>
              <c:numCache>
                <c:formatCode>General</c:formatCode>
                <c:ptCount val="5"/>
                <c:pt idx="0">
                  <c:v>24</c:v>
                </c:pt>
                <c:pt idx="1">
                  <c:v>20</c:v>
                </c:pt>
                <c:pt idx="2">
                  <c:v>1</c:v>
                </c:pt>
                <c:pt idx="3">
                  <c:v>40</c:v>
                </c:pt>
                <c:pt idx="4">
                  <c:v>2</c:v>
                </c:pt>
              </c:numCache>
            </c:numRef>
          </c:val>
          <c:extLst>
            <c:ext xmlns:c16="http://schemas.microsoft.com/office/drawing/2014/chart" uri="{C3380CC4-5D6E-409C-BE32-E72D297353CC}">
              <c16:uniqueId val="{00000001-F240-42A2-A345-22145C71586B}"/>
            </c:ext>
          </c:extLst>
        </c:ser>
        <c:dLbls>
          <c:showLegendKey val="0"/>
          <c:showVal val="0"/>
          <c:showCatName val="0"/>
          <c:showSerName val="0"/>
          <c:showPercent val="0"/>
          <c:showBubbleSize val="0"/>
        </c:dLbls>
        <c:gapWidth val="219"/>
        <c:overlap val="-27"/>
        <c:axId val="799552304"/>
        <c:axId val="799550864"/>
      </c:barChart>
      <c:catAx>
        <c:axId val="7995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50864"/>
        <c:crosses val="autoZero"/>
        <c:auto val="1"/>
        <c:lblAlgn val="ctr"/>
        <c:lblOffset val="100"/>
        <c:noMultiLvlLbl val="0"/>
      </c:catAx>
      <c:valAx>
        <c:axId val="79955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52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 by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'Charts 2'!$I$1:$I$2</c:f>
              <c:strCache>
                <c:ptCount val="2"/>
                <c:pt idx="0">
                  <c:v>Expense by Category</c:v>
                </c:pt>
                <c:pt idx="1">
                  <c:v>Total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 2'!$H$3:$H$5</c:f>
              <c:strCache>
                <c:ptCount val="3"/>
                <c:pt idx="0">
                  <c:v>Food</c:v>
                </c:pt>
                <c:pt idx="1">
                  <c:v>Utility</c:v>
                </c:pt>
                <c:pt idx="2">
                  <c:v>Rent</c:v>
                </c:pt>
              </c:strCache>
            </c:strRef>
          </c:cat>
          <c:val>
            <c:numRef>
              <c:f>'Charts 2'!$I$3:$I$5</c:f>
              <c:numCache>
                <c:formatCode>General</c:formatCode>
                <c:ptCount val="3"/>
                <c:pt idx="0">
                  <c:v>220</c:v>
                </c:pt>
                <c:pt idx="1">
                  <c:v>320</c:v>
                </c:pt>
                <c:pt idx="2">
                  <c:v>500</c:v>
                </c:pt>
              </c:numCache>
            </c:numRef>
          </c:val>
          <c:extLst>
            <c:ext xmlns:c16="http://schemas.microsoft.com/office/drawing/2014/chart" uri="{C3380CC4-5D6E-409C-BE32-E72D297353CC}">
              <c16:uniqueId val="{00000000-B528-43EA-A1DC-D4B9F1234E0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38-466E-BF77-C245E563DD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38-466E-BF77-C245E563DD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38-466E-BF77-C245E563DD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1"/>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'May2024'!$G$3:$G$5</c:f>
              <c:strCache>
                <c:ptCount val="3"/>
                <c:pt idx="0">
                  <c:v>Food</c:v>
                </c:pt>
                <c:pt idx="1">
                  <c:v>Utility</c:v>
                </c:pt>
                <c:pt idx="2">
                  <c:v>Rent</c:v>
                </c:pt>
              </c:strCache>
            </c:strRef>
          </c:cat>
          <c:val>
            <c:numRef>
              <c:f>'May2024'!$H$3:$H$5</c:f>
              <c:numCache>
                <c:formatCode>General</c:formatCode>
                <c:ptCount val="3"/>
                <c:pt idx="0">
                  <c:v>220</c:v>
                </c:pt>
                <c:pt idx="1">
                  <c:v>320</c:v>
                </c:pt>
                <c:pt idx="2">
                  <c:v>500</c:v>
                </c:pt>
              </c:numCache>
            </c:numRef>
          </c:val>
          <c:extLst>
            <c:ext xmlns:c16="http://schemas.microsoft.com/office/drawing/2014/chart" uri="{C3380CC4-5D6E-409C-BE32-E72D297353CC}">
              <c16:uniqueId val="{00000006-B038-466E-BF77-C245E563DD2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3'!$K$1:$K$2</c:f>
              <c:strCache>
                <c:ptCount val="2"/>
                <c:pt idx="0">
                  <c:v>Expense by Category</c:v>
                </c:pt>
                <c:pt idx="1">
                  <c:v>Total Amount</c:v>
                </c:pt>
              </c:strCache>
            </c:strRef>
          </c:tx>
          <c:spPr>
            <a:solidFill>
              <a:schemeClr val="accent1"/>
            </a:solidFill>
            <a:ln>
              <a:noFill/>
            </a:ln>
            <a:effectLst/>
          </c:spPr>
          <c:invertIfNegative val="0"/>
          <c:cat>
            <c:strRef>
              <c:f>'Chart 3'!$J$3:$J$5</c:f>
              <c:strCache>
                <c:ptCount val="3"/>
                <c:pt idx="0">
                  <c:v>Food</c:v>
                </c:pt>
                <c:pt idx="1">
                  <c:v>Utility</c:v>
                </c:pt>
                <c:pt idx="2">
                  <c:v>Rent</c:v>
                </c:pt>
              </c:strCache>
            </c:strRef>
          </c:cat>
          <c:val>
            <c:numRef>
              <c:f>'Chart 3'!$K$3:$K$5</c:f>
              <c:numCache>
                <c:formatCode>General</c:formatCode>
                <c:ptCount val="3"/>
                <c:pt idx="0">
                  <c:v>220</c:v>
                </c:pt>
                <c:pt idx="1">
                  <c:v>320</c:v>
                </c:pt>
                <c:pt idx="2">
                  <c:v>500</c:v>
                </c:pt>
              </c:numCache>
            </c:numRef>
          </c:val>
          <c:extLst>
            <c:ext xmlns:c16="http://schemas.microsoft.com/office/drawing/2014/chart" uri="{C3380CC4-5D6E-409C-BE32-E72D297353CC}">
              <c16:uniqueId val="{00000000-DA6E-4E2F-A93E-F3C5795C40FA}"/>
            </c:ext>
          </c:extLst>
        </c:ser>
        <c:dLbls>
          <c:showLegendKey val="0"/>
          <c:showVal val="0"/>
          <c:showCatName val="0"/>
          <c:showSerName val="0"/>
          <c:showPercent val="0"/>
          <c:showBubbleSize val="0"/>
        </c:dLbls>
        <c:gapWidth val="219"/>
        <c:overlap val="-27"/>
        <c:axId val="877095344"/>
        <c:axId val="877107824"/>
      </c:barChart>
      <c:catAx>
        <c:axId val="87709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107824"/>
        <c:crosses val="autoZero"/>
        <c:auto val="1"/>
        <c:lblAlgn val="ctr"/>
        <c:lblOffset val="100"/>
        <c:noMultiLvlLbl val="0"/>
      </c:catAx>
      <c:valAx>
        <c:axId val="87710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95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3'!$D$1</c:f>
              <c:strCache>
                <c:ptCount val="1"/>
              </c:strCache>
            </c:strRef>
          </c:tx>
          <c:spPr>
            <a:solidFill>
              <a:schemeClr val="accent1"/>
            </a:solidFill>
            <a:ln>
              <a:noFill/>
            </a:ln>
            <a:effectLst/>
          </c:spPr>
          <c:invertIfNegative val="0"/>
          <c:cat>
            <c:strRef>
              <c:f>'Chart 3'!$C$2:$C$14</c:f>
              <c:strCache>
                <c:ptCount val="12"/>
                <c:pt idx="0">
                  <c:v>Item</c:v>
                </c:pt>
                <c:pt idx="1">
                  <c:v>Home Rent</c:v>
                </c:pt>
                <c:pt idx="2">
                  <c:v>Gas Bill</c:v>
                </c:pt>
                <c:pt idx="3">
                  <c:v>Phone Bill</c:v>
                </c:pt>
                <c:pt idx="4">
                  <c:v>Groceries</c:v>
                </c:pt>
                <c:pt idx="5">
                  <c:v>Chotumal Samosa</c:v>
                </c:pt>
                <c:pt idx="6">
                  <c:v>Subway Sandwith</c:v>
                </c:pt>
                <c:pt idx="7">
                  <c:v>Tondumal Pani Puri</c:v>
                </c:pt>
                <c:pt idx="8">
                  <c:v>Olive Garden</c:v>
                </c:pt>
                <c:pt idx="9">
                  <c:v>tea-post</c:v>
                </c:pt>
                <c:pt idx="10">
                  <c:v>Water Bill</c:v>
                </c:pt>
                <c:pt idx="11">
                  <c:v>Groceries</c:v>
                </c:pt>
              </c:strCache>
            </c:strRef>
          </c:cat>
          <c:val>
            <c:numRef>
              <c:f>'Chart 3'!$D$2:$D$14</c:f>
              <c:numCache>
                <c:formatCode>General</c:formatCode>
                <c:ptCount val="13"/>
                <c:pt idx="0">
                  <c:v>0</c:v>
                </c:pt>
                <c:pt idx="1">
                  <c:v>500</c:v>
                </c:pt>
                <c:pt idx="2">
                  <c:v>200</c:v>
                </c:pt>
                <c:pt idx="3">
                  <c:v>100</c:v>
                </c:pt>
                <c:pt idx="4">
                  <c:v>50</c:v>
                </c:pt>
                <c:pt idx="5">
                  <c:v>20</c:v>
                </c:pt>
                <c:pt idx="6">
                  <c:v>10</c:v>
                </c:pt>
                <c:pt idx="7">
                  <c:v>50</c:v>
                </c:pt>
                <c:pt idx="8">
                  <c:v>30</c:v>
                </c:pt>
                <c:pt idx="9">
                  <c:v>30</c:v>
                </c:pt>
                <c:pt idx="10">
                  <c:v>20</c:v>
                </c:pt>
                <c:pt idx="11">
                  <c:v>30</c:v>
                </c:pt>
              </c:numCache>
            </c:numRef>
          </c:val>
          <c:extLst>
            <c:ext xmlns:c16="http://schemas.microsoft.com/office/drawing/2014/chart" uri="{C3380CC4-5D6E-409C-BE32-E72D297353CC}">
              <c16:uniqueId val="{00000000-B017-4854-B616-E52F0C6CC87B}"/>
            </c:ext>
          </c:extLst>
        </c:ser>
        <c:dLbls>
          <c:showLegendKey val="0"/>
          <c:showVal val="0"/>
          <c:showCatName val="0"/>
          <c:showSerName val="0"/>
          <c:showPercent val="0"/>
          <c:showBubbleSize val="0"/>
        </c:dLbls>
        <c:gapWidth val="219"/>
        <c:overlap val="-27"/>
        <c:axId val="878694512"/>
        <c:axId val="878696432"/>
      </c:barChart>
      <c:catAx>
        <c:axId val="8786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96432"/>
        <c:crosses val="autoZero"/>
        <c:auto val="1"/>
        <c:lblAlgn val="ctr"/>
        <c:lblOffset val="100"/>
        <c:noMultiLvlLbl val="0"/>
      </c:catAx>
      <c:valAx>
        <c:axId val="87869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By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4'!$H$7</c:f>
              <c:strCache>
                <c:ptCount val="1"/>
                <c:pt idx="0">
                  <c:v>Total Amount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 4'!$G$8:$G$10</c:f>
              <c:numCache>
                <c:formatCode>dd/mm/yyyy;@</c:formatCode>
                <c:ptCount val="3"/>
                <c:pt idx="0">
                  <c:v>45413</c:v>
                </c:pt>
                <c:pt idx="1">
                  <c:v>45414</c:v>
                </c:pt>
                <c:pt idx="2">
                  <c:v>45415</c:v>
                </c:pt>
              </c:numCache>
            </c:numRef>
          </c:cat>
          <c:val>
            <c:numRef>
              <c:f>'Chart 4'!$H$8:$H$10</c:f>
              <c:numCache>
                <c:formatCode>General</c:formatCode>
                <c:ptCount val="3"/>
                <c:pt idx="0">
                  <c:v>680</c:v>
                </c:pt>
                <c:pt idx="1">
                  <c:v>310</c:v>
                </c:pt>
                <c:pt idx="2">
                  <c:v>160</c:v>
                </c:pt>
              </c:numCache>
            </c:numRef>
          </c:val>
          <c:smooth val="0"/>
          <c:extLst>
            <c:ext xmlns:c16="http://schemas.microsoft.com/office/drawing/2014/chart" uri="{C3380CC4-5D6E-409C-BE32-E72D297353CC}">
              <c16:uniqueId val="{00000000-0E9C-44AA-9321-17DE40A67938}"/>
            </c:ext>
          </c:extLst>
        </c:ser>
        <c:dLbls>
          <c:dLblPos val="t"/>
          <c:showLegendKey val="0"/>
          <c:showVal val="1"/>
          <c:showCatName val="0"/>
          <c:showSerName val="0"/>
          <c:showPercent val="0"/>
          <c:showBubbleSize val="0"/>
        </c:dLbls>
        <c:smooth val="0"/>
        <c:axId val="837589664"/>
        <c:axId val="799334080"/>
      </c:lineChart>
      <c:dateAx>
        <c:axId val="837589664"/>
        <c:scaling>
          <c:orientation val="minMax"/>
        </c:scaling>
        <c:delete val="0"/>
        <c:axPos val="b"/>
        <c:numFmt formatCode="d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34080"/>
        <c:crosses val="autoZero"/>
        <c:auto val="1"/>
        <c:lblOffset val="100"/>
        <c:baseTimeUnit val="days"/>
      </c:dateAx>
      <c:valAx>
        <c:axId val="7993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58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6</xdr:col>
      <xdr:colOff>0</xdr:colOff>
      <xdr:row>5</xdr:row>
      <xdr:rowOff>15240</xdr:rowOff>
    </xdr:from>
    <xdr:to>
      <xdr:col>8</xdr:col>
      <xdr:colOff>358140</xdr:colOff>
      <xdr:row>11</xdr:row>
      <xdr:rowOff>129540</xdr:rowOff>
    </xdr:to>
    <mc:AlternateContent xmlns:mc="http://schemas.openxmlformats.org/markup-compatibility/2006" xmlns:sle15="http://schemas.microsoft.com/office/drawing/2012/slicer">
      <mc:Choice Requires="sle15">
        <xdr:graphicFrame macro="">
          <xdr:nvGraphicFramePr>
            <xdr:cNvPr id="3" name="Category">
              <a:extLst>
                <a:ext uri="{FF2B5EF4-FFF2-40B4-BE49-F238E27FC236}">
                  <a16:creationId xmlns:a16="http://schemas.microsoft.com/office/drawing/2014/main" id="{05D6CD07-B058-47D9-D61A-27BB856D280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676900" y="9239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4</xdr:row>
      <xdr:rowOff>171450</xdr:rowOff>
    </xdr:from>
    <xdr:to>
      <xdr:col>11</xdr:col>
      <xdr:colOff>512445</xdr:colOff>
      <xdr:row>18</xdr:row>
      <xdr:rowOff>97155</xdr:rowOff>
    </xdr:to>
    <mc:AlternateContent xmlns:mc="http://schemas.openxmlformats.org/markup-compatibility/2006" xmlns:sle15="http://schemas.microsoft.com/office/drawing/2012/slicer">
      <mc:Choice Requires="sle15">
        <xdr:graphicFrame macro="">
          <xdr:nvGraphicFramePr>
            <xdr:cNvPr id="4" name="Item">
              <a:extLst>
                <a:ext uri="{FF2B5EF4-FFF2-40B4-BE49-F238E27FC236}">
                  <a16:creationId xmlns:a16="http://schemas.microsoft.com/office/drawing/2014/main" id="{F26E583F-2627-3828-2E1D-A60936F6515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953375" y="891540"/>
              <a:ext cx="1811655" cy="245935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44767</xdr:colOff>
      <xdr:row>1</xdr:row>
      <xdr:rowOff>82867</xdr:rowOff>
    </xdr:from>
    <xdr:to>
      <xdr:col>11</xdr:col>
      <xdr:colOff>349567</xdr:colOff>
      <xdr:row>15</xdr:row>
      <xdr:rowOff>107632</xdr:rowOff>
    </xdr:to>
    <xdr:graphicFrame macro="">
      <xdr:nvGraphicFramePr>
        <xdr:cNvPr id="3" name="Chart 2">
          <a:extLst>
            <a:ext uri="{FF2B5EF4-FFF2-40B4-BE49-F238E27FC236}">
              <a16:creationId xmlns:a16="http://schemas.microsoft.com/office/drawing/2014/main" id="{D046CD54-6853-012B-2421-0ACB40CA1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159067</xdr:colOff>
      <xdr:row>6</xdr:row>
      <xdr:rowOff>10478</xdr:rowOff>
    </xdr:from>
    <xdr:to>
      <xdr:col>17</xdr:col>
      <xdr:colOff>120016</xdr:colOff>
      <xdr:row>20</xdr:row>
      <xdr:rowOff>45721</xdr:rowOff>
    </xdr:to>
    <xdr:graphicFrame macro="">
      <xdr:nvGraphicFramePr>
        <xdr:cNvPr id="2" name="Chart 1">
          <a:extLst>
            <a:ext uri="{FF2B5EF4-FFF2-40B4-BE49-F238E27FC236}">
              <a16:creationId xmlns:a16="http://schemas.microsoft.com/office/drawing/2014/main" id="{D276B321-0788-824A-5AAC-0D28763D0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300990</xdr:colOff>
      <xdr:row>5</xdr:row>
      <xdr:rowOff>177166</xdr:rowOff>
    </xdr:from>
    <xdr:to>
      <xdr:col>11</xdr:col>
      <xdr:colOff>28574</xdr:colOff>
      <xdr:row>20</xdr:row>
      <xdr:rowOff>7620</xdr:rowOff>
    </xdr:to>
    <xdr:graphicFrame macro="">
      <xdr:nvGraphicFramePr>
        <xdr:cNvPr id="3" name="Chart 2">
          <a:extLst>
            <a:ext uri="{FF2B5EF4-FFF2-40B4-BE49-F238E27FC236}">
              <a16:creationId xmlns:a16="http://schemas.microsoft.com/office/drawing/2014/main" id="{A7033843-C786-4DB4-91BE-DDF858D29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9526</xdr:colOff>
      <xdr:row>0</xdr:row>
      <xdr:rowOff>88582</xdr:rowOff>
    </xdr:from>
    <xdr:to>
      <xdr:col>17</xdr:col>
      <xdr:colOff>386716</xdr:colOff>
      <xdr:row>10</xdr:row>
      <xdr:rowOff>66675</xdr:rowOff>
    </xdr:to>
    <xdr:graphicFrame macro="">
      <xdr:nvGraphicFramePr>
        <xdr:cNvPr id="3" name="Chart 2">
          <a:extLst>
            <a:ext uri="{FF2B5EF4-FFF2-40B4-BE49-F238E27FC236}">
              <a16:creationId xmlns:a16="http://schemas.microsoft.com/office/drawing/2014/main" id="{79E1C82C-3A8D-C5A4-ABFE-05ADF3802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6</xdr:row>
      <xdr:rowOff>170497</xdr:rowOff>
    </xdr:from>
    <xdr:to>
      <xdr:col>11</xdr:col>
      <xdr:colOff>205740</xdr:colOff>
      <xdr:row>21</xdr:row>
      <xdr:rowOff>19050</xdr:rowOff>
    </xdr:to>
    <xdr:graphicFrame macro="">
      <xdr:nvGraphicFramePr>
        <xdr:cNvPr id="4" name="Chart 3">
          <a:extLst>
            <a:ext uri="{FF2B5EF4-FFF2-40B4-BE49-F238E27FC236}">
              <a16:creationId xmlns:a16="http://schemas.microsoft.com/office/drawing/2014/main" id="{B31CAAB4-97A8-65AF-D82B-A6560C54E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291465</xdr:colOff>
      <xdr:row>4</xdr:row>
      <xdr:rowOff>149542</xdr:rowOff>
    </xdr:from>
    <xdr:to>
      <xdr:col>15</xdr:col>
      <xdr:colOff>600075</xdr:colOff>
      <xdr:row>19</xdr:row>
      <xdr:rowOff>170497</xdr:rowOff>
    </xdr:to>
    <xdr:graphicFrame macro="">
      <xdr:nvGraphicFramePr>
        <xdr:cNvPr id="2" name="Chart 1">
          <a:extLst>
            <a:ext uri="{FF2B5EF4-FFF2-40B4-BE49-F238E27FC236}">
              <a16:creationId xmlns:a16="http://schemas.microsoft.com/office/drawing/2014/main" id="{4EBB2D53-74CC-4940-2197-282EC1872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72A568-8B61-4F8C-8C9B-1E52EE1501D3}" sourceName="Category">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8DD7DC5-ED4A-4EE1-ADE2-E584021FFB19}" sourceName="Item">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C4BEB7B-8610-4357-A089-99959ABA5FD1}" cache="Slicer_Category" caption="Category" rowHeight="234950"/>
  <slicer name="Item" xr10:uid="{64C4E435-48BD-45C9-88EE-ACDE2CF6F3B6}" cache="Slicer_Item" caption="Ite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222CC3-F2AB-4D26-B7A4-D724D31BF359}" name="MyExpenses" displayName="MyExpenses" ref="A1:E14" totalsRowCount="1">
  <autoFilter ref="A1:E13" xr:uid="{DF222CC3-F2AB-4D26-B7A4-D724D31BF359}"/>
  <tableColumns count="5">
    <tableColumn id="1" xr3:uid="{5DA20084-509B-4269-A225-0ED3AF576070}" name="Date" totalsRowLabel="Total" dataDxfId="20"/>
    <tableColumn id="2" xr3:uid="{1A6423D5-5B54-4F48-8C10-0A81788A91C7}" name="Category" dataDxfId="19"/>
    <tableColumn id="3" xr3:uid="{DB00C74D-B328-4793-B628-EB0BE23D33E7}" name="Item" totalsRowFunction="count"/>
    <tableColumn id="4" xr3:uid="{0B7D84AA-C676-4203-B9FC-A71C7A990AF8}" name="Amount" totalsRowFunction="sum"/>
    <tableColumn id="5" xr3:uid="{9398C0CC-A231-44B1-A850-6246F2576D4A}" name="Major Expense ?">
      <calculatedColumnFormula>IF(D2&gt;=100,"YES","NO")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292182-348E-4DA0-8740-297B6F6A7C8B}" name="Table1" displayName="Table1" ref="A1:C6" totalsRowShown="0" headerRowDxfId="18">
  <autoFilter ref="A1:C6" xr:uid="{7E292182-348E-4DA0-8740-297B6F6A7C8B}"/>
  <tableColumns count="3">
    <tableColumn id="1" xr3:uid="{50E0E1EF-27FA-4779-B080-7AD292227C15}" name="Company"/>
    <tableColumn id="2" xr3:uid="{4DF4A42A-9484-4CB8-A427-BD5001D68459}" name="Revenue"/>
    <tableColumn id="3" xr3:uid="{2843EC45-1454-4ED5-920B-BF7592441F58}"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D9ED95-18C7-417F-9134-7BD1DE1845DE}" name="Table4" displayName="Table4" ref="A1:E13" totalsRowShown="0" dataDxfId="0" tableBorderDxfId="6">
  <autoFilter ref="A1:E13" xr:uid="{1AD9ED95-18C7-417F-9134-7BD1DE1845DE}"/>
  <sortState xmlns:xlrd2="http://schemas.microsoft.com/office/spreadsheetml/2017/richdata2" ref="A2:E13">
    <sortCondition ref="A1:A13"/>
  </sortState>
  <tableColumns count="5">
    <tableColumn id="1" xr3:uid="{E3D79CBA-E424-476E-AD6D-8C38622F6025}" name="Date" dataDxfId="5"/>
    <tableColumn id="2" xr3:uid="{B849CC15-9321-4C09-B207-4D27D79C8A1F}" name="Category" dataDxfId="4"/>
    <tableColumn id="3" xr3:uid="{7466C596-F506-434E-AA69-789CBCE2A5D2}" name="Item" dataDxfId="3"/>
    <tableColumn id="4" xr3:uid="{89AE061A-8D1E-4581-8BEC-83604147F824}" name="Amount" dataDxfId="2"/>
    <tableColumn id="5" xr3:uid="{910E468A-9413-4E5E-A98D-24B9B69575DA}" name="Major Expense ?"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EF7D2-D928-4830-A6A7-E590049BE971}">
  <dimension ref="A1:K16"/>
  <sheetViews>
    <sheetView zoomScaleNormal="100" workbookViewId="0">
      <selection activeCell="G1" sqref="G1:H5"/>
    </sheetView>
  </sheetViews>
  <sheetFormatPr defaultRowHeight="14.4" x14ac:dyDescent="0.3"/>
  <cols>
    <col min="1" max="1" width="10.5546875" style="1" bestFit="1" customWidth="1"/>
    <col min="2" max="2" width="10.5546875" style="1" customWidth="1"/>
    <col min="3" max="3" width="17.88671875" bestFit="1" customWidth="1"/>
    <col min="5" max="5" width="10.21875" customWidth="1"/>
    <col min="7" max="7" width="8.5546875" customWidth="1"/>
    <col min="8" max="8" width="12.6640625" customWidth="1"/>
    <col min="10" max="10" width="11" bestFit="1" customWidth="1"/>
  </cols>
  <sheetData>
    <row r="1" spans="1:11" x14ac:dyDescent="0.3">
      <c r="A1" s="8" t="s">
        <v>20</v>
      </c>
      <c r="B1" s="8"/>
      <c r="C1" s="8"/>
      <c r="D1" s="8"/>
      <c r="E1" s="8"/>
      <c r="G1" s="8" t="s">
        <v>24</v>
      </c>
      <c r="H1" s="8"/>
      <c r="J1" s="7" t="s">
        <v>19</v>
      </c>
      <c r="K1" s="7"/>
    </row>
    <row r="2" spans="1:11" s="2" customFormat="1" ht="28.8" x14ac:dyDescent="0.3">
      <c r="A2" s="3" t="s">
        <v>2</v>
      </c>
      <c r="B2" s="3" t="s">
        <v>9</v>
      </c>
      <c r="C2" s="4" t="s">
        <v>3</v>
      </c>
      <c r="D2" s="4" t="s">
        <v>4</v>
      </c>
      <c r="E2" s="5" t="s">
        <v>21</v>
      </c>
      <c r="G2" s="4" t="s">
        <v>9</v>
      </c>
      <c r="H2" s="4" t="s">
        <v>22</v>
      </c>
      <c r="I2" s="6"/>
      <c r="J2" s="4" t="s">
        <v>3</v>
      </c>
      <c r="K2" s="4" t="s">
        <v>4</v>
      </c>
    </row>
    <row r="3" spans="1:11" x14ac:dyDescent="0.3">
      <c r="A3" s="1">
        <v>45413</v>
      </c>
      <c r="B3" s="1" t="s">
        <v>12</v>
      </c>
      <c r="C3" t="s">
        <v>8</v>
      </c>
      <c r="D3">
        <v>500</v>
      </c>
      <c r="E3" t="str">
        <f t="shared" ref="E3:E13" si="0">IF(D3&gt;=100,"YES","NO")</f>
        <v>YES</v>
      </c>
      <c r="G3" t="s">
        <v>10</v>
      </c>
      <c r="H3">
        <f>SUMIF(B$3:B$13,B6,D$3:D$13)</f>
        <v>220</v>
      </c>
      <c r="J3" t="s">
        <v>17</v>
      </c>
      <c r="K3">
        <v>10000</v>
      </c>
    </row>
    <row r="4" spans="1:11" x14ac:dyDescent="0.3">
      <c r="A4" s="1">
        <v>45413</v>
      </c>
      <c r="B4" s="1" t="s">
        <v>11</v>
      </c>
      <c r="C4" t="s">
        <v>7</v>
      </c>
      <c r="D4">
        <v>200</v>
      </c>
      <c r="E4" t="str">
        <f t="shared" si="0"/>
        <v>YES</v>
      </c>
      <c r="G4" t="s">
        <v>23</v>
      </c>
      <c r="H4">
        <f>SUMIF(B$3:B$13,B4,D$3:D$13)</f>
        <v>320</v>
      </c>
      <c r="J4" t="s">
        <v>18</v>
      </c>
      <c r="K4">
        <v>5000</v>
      </c>
    </row>
    <row r="5" spans="1:11" x14ac:dyDescent="0.3">
      <c r="A5" s="1">
        <v>45413</v>
      </c>
      <c r="B5" s="1" t="s">
        <v>11</v>
      </c>
      <c r="C5" t="s">
        <v>6</v>
      </c>
      <c r="D5">
        <v>100</v>
      </c>
      <c r="E5" t="str">
        <f t="shared" si="0"/>
        <v>YES</v>
      </c>
      <c r="G5" t="s">
        <v>12</v>
      </c>
      <c r="H5">
        <f>SUMIF(B$3:B$13,B3,D$3:D$13)</f>
        <v>500</v>
      </c>
      <c r="K5">
        <f>SUM(K3:K4)</f>
        <v>15000</v>
      </c>
    </row>
    <row r="6" spans="1:11" x14ac:dyDescent="0.3">
      <c r="A6" s="1">
        <v>45413</v>
      </c>
      <c r="B6" s="1" t="s">
        <v>10</v>
      </c>
      <c r="C6" t="s">
        <v>5</v>
      </c>
      <c r="D6">
        <v>50</v>
      </c>
      <c r="E6" t="str">
        <f t="shared" si="0"/>
        <v>NO</v>
      </c>
    </row>
    <row r="7" spans="1:11" x14ac:dyDescent="0.3">
      <c r="A7" s="1">
        <v>45413</v>
      </c>
      <c r="B7" s="1" t="s">
        <v>10</v>
      </c>
      <c r="C7" t="s">
        <v>1</v>
      </c>
      <c r="D7">
        <v>20</v>
      </c>
      <c r="E7" t="str">
        <f t="shared" si="0"/>
        <v>NO</v>
      </c>
    </row>
    <row r="8" spans="1:11" x14ac:dyDescent="0.3">
      <c r="A8" s="1">
        <v>45413</v>
      </c>
      <c r="B8" s="1" t="s">
        <v>10</v>
      </c>
      <c r="C8" t="s">
        <v>0</v>
      </c>
      <c r="D8">
        <v>10</v>
      </c>
      <c r="E8" t="str">
        <f t="shared" si="0"/>
        <v>NO</v>
      </c>
    </row>
    <row r="9" spans="1:11" x14ac:dyDescent="0.3">
      <c r="A9" s="1">
        <v>45414</v>
      </c>
      <c r="B9" s="1" t="s">
        <v>10</v>
      </c>
      <c r="C9" t="s">
        <v>16</v>
      </c>
      <c r="D9">
        <v>50</v>
      </c>
      <c r="E9" t="str">
        <f t="shared" si="0"/>
        <v>NO</v>
      </c>
    </row>
    <row r="10" spans="1:11" x14ac:dyDescent="0.3">
      <c r="A10" s="1">
        <v>45414</v>
      </c>
      <c r="B10" s="1" t="s">
        <v>10</v>
      </c>
      <c r="C10" t="s">
        <v>14</v>
      </c>
      <c r="D10">
        <v>30</v>
      </c>
      <c r="E10" t="str">
        <f t="shared" si="0"/>
        <v>NO</v>
      </c>
    </row>
    <row r="11" spans="1:11" x14ac:dyDescent="0.3">
      <c r="A11" s="1">
        <v>45414</v>
      </c>
      <c r="B11" s="1" t="s">
        <v>10</v>
      </c>
      <c r="C11" t="s">
        <v>15</v>
      </c>
      <c r="D11">
        <v>30</v>
      </c>
      <c r="E11" t="str">
        <f t="shared" si="0"/>
        <v>NO</v>
      </c>
    </row>
    <row r="12" spans="1:11" x14ac:dyDescent="0.3">
      <c r="A12" s="1">
        <v>45414</v>
      </c>
      <c r="B12" s="1" t="s">
        <v>11</v>
      </c>
      <c r="C12" t="s">
        <v>13</v>
      </c>
      <c r="D12">
        <v>20</v>
      </c>
      <c r="E12" t="str">
        <f t="shared" si="0"/>
        <v>NO</v>
      </c>
    </row>
    <row r="13" spans="1:11" x14ac:dyDescent="0.3">
      <c r="A13" s="1">
        <v>45415</v>
      </c>
      <c r="B13" s="1" t="s">
        <v>10</v>
      </c>
      <c r="C13" t="s">
        <v>5</v>
      </c>
      <c r="D13">
        <v>30</v>
      </c>
      <c r="E13" t="str">
        <f t="shared" si="0"/>
        <v>NO</v>
      </c>
    </row>
    <row r="14" spans="1:11" x14ac:dyDescent="0.3">
      <c r="D14">
        <f>SUM(D3:D13)</f>
        <v>1040</v>
      </c>
    </row>
    <row r="16" spans="1:11" x14ac:dyDescent="0.3">
      <c r="C16" s="1"/>
    </row>
  </sheetData>
  <sortState xmlns:xlrd2="http://schemas.microsoft.com/office/spreadsheetml/2017/richdata2" ref="A3:E14">
    <sortCondition ref="A6:A14"/>
  </sortState>
  <mergeCells count="3">
    <mergeCell ref="J1:K1"/>
    <mergeCell ref="A1:E1"/>
    <mergeCell ref="G1:H1"/>
  </mergeCells>
  <conditionalFormatting sqref="E3:E13">
    <cfRule type="cellIs" dxfId="17" priority="1" operator="equal">
      <formula>"YES"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78FF-2126-4CB4-89E3-C9C81F10C5B0}">
  <dimension ref="A1:K17"/>
  <sheetViews>
    <sheetView workbookViewId="0">
      <selection activeCell="A2" sqref="A2:E13"/>
    </sheetView>
  </sheetViews>
  <sheetFormatPr defaultRowHeight="14.4" x14ac:dyDescent="0.3"/>
  <cols>
    <col min="1" max="1" width="10.5546875" bestFit="1" customWidth="1"/>
    <col min="2" max="2" width="13" bestFit="1" customWidth="1"/>
    <col min="3" max="3" width="17.88671875" bestFit="1" customWidth="1"/>
    <col min="4" max="4" width="12.33203125" bestFit="1" customWidth="1"/>
    <col min="5" max="5" width="17.109375" customWidth="1"/>
    <col min="6" max="6" width="11.77734375" customWidth="1"/>
    <col min="7" max="7" width="8.5546875" bestFit="1" customWidth="1"/>
    <col min="8" max="8" width="12.77734375" bestFit="1" customWidth="1"/>
    <col min="9" max="9" width="11.77734375" customWidth="1"/>
    <col min="10" max="10" width="11" bestFit="1" customWidth="1"/>
    <col min="11" max="11" width="7.88671875" bestFit="1" customWidth="1"/>
  </cols>
  <sheetData>
    <row r="1" spans="1:11" x14ac:dyDescent="0.3">
      <c r="A1" s="3" t="s">
        <v>2</v>
      </c>
      <c r="B1" s="3" t="s">
        <v>9</v>
      </c>
      <c r="C1" s="4" t="s">
        <v>3</v>
      </c>
      <c r="D1" s="4" t="s">
        <v>4</v>
      </c>
      <c r="E1" s="5" t="s">
        <v>21</v>
      </c>
      <c r="F1" s="2"/>
      <c r="G1" s="4" t="s">
        <v>9</v>
      </c>
      <c r="H1" s="4" t="s">
        <v>22</v>
      </c>
      <c r="I1" s="6"/>
      <c r="J1" s="4" t="s">
        <v>3</v>
      </c>
      <c r="K1" s="4" t="s">
        <v>4</v>
      </c>
    </row>
    <row r="2" spans="1:11" x14ac:dyDescent="0.3">
      <c r="A2" s="1">
        <v>45413</v>
      </c>
      <c r="B2" s="1" t="s">
        <v>12</v>
      </c>
      <c r="C2" t="s">
        <v>8</v>
      </c>
      <c r="D2">
        <v>500</v>
      </c>
      <c r="E2" t="str">
        <f t="shared" ref="E2:E12" si="0">IF(D2&gt;=100,"YES","NO")</f>
        <v>YES</v>
      </c>
      <c r="G2" t="s">
        <v>10</v>
      </c>
      <c r="H2">
        <f>SUMIF(B$2:B$13,B5,D$2:D$13)</f>
        <v>280</v>
      </c>
      <c r="J2" t="s">
        <v>17</v>
      </c>
      <c r="K2">
        <v>10000</v>
      </c>
    </row>
    <row r="3" spans="1:11" x14ac:dyDescent="0.3">
      <c r="A3" s="1">
        <v>45413</v>
      </c>
      <c r="B3" s="1" t="s">
        <v>11</v>
      </c>
      <c r="C3" t="s">
        <v>7</v>
      </c>
      <c r="D3">
        <v>200</v>
      </c>
      <c r="E3" t="str">
        <f t="shared" si="0"/>
        <v>YES</v>
      </c>
      <c r="G3" t="s">
        <v>23</v>
      </c>
      <c r="H3">
        <f>SUMIF(B$2:B$13,B3,D$2:D$13)</f>
        <v>320</v>
      </c>
      <c r="J3" t="s">
        <v>18</v>
      </c>
      <c r="K3">
        <v>5000</v>
      </c>
    </row>
    <row r="4" spans="1:11" x14ac:dyDescent="0.3">
      <c r="A4" s="1">
        <v>45413</v>
      </c>
      <c r="B4" s="1" t="s">
        <v>11</v>
      </c>
      <c r="C4" t="s">
        <v>6</v>
      </c>
      <c r="D4">
        <v>100</v>
      </c>
      <c r="E4" t="str">
        <f t="shared" si="0"/>
        <v>YES</v>
      </c>
      <c r="G4" t="s">
        <v>12</v>
      </c>
      <c r="H4">
        <f>SUMIF(B$2:B$13,B2,D$2:D$13)</f>
        <v>500</v>
      </c>
      <c r="K4">
        <f>SUM(K2:K3)</f>
        <v>15000</v>
      </c>
    </row>
    <row r="5" spans="1:11" x14ac:dyDescent="0.3">
      <c r="A5" s="1">
        <v>45413</v>
      </c>
      <c r="B5" s="1" t="s">
        <v>10</v>
      </c>
      <c r="C5" t="s">
        <v>5</v>
      </c>
      <c r="D5">
        <v>50</v>
      </c>
      <c r="E5" t="str">
        <f t="shared" si="0"/>
        <v>NO</v>
      </c>
    </row>
    <row r="6" spans="1:11" x14ac:dyDescent="0.3">
      <c r="A6" s="1">
        <v>45413</v>
      </c>
      <c r="B6" s="1" t="s">
        <v>10</v>
      </c>
      <c r="C6" t="s">
        <v>1</v>
      </c>
      <c r="D6">
        <v>20</v>
      </c>
      <c r="E6" t="str">
        <f t="shared" si="0"/>
        <v>NO</v>
      </c>
    </row>
    <row r="7" spans="1:11" x14ac:dyDescent="0.3">
      <c r="A7" s="1">
        <v>45413</v>
      </c>
      <c r="B7" s="1" t="s">
        <v>10</v>
      </c>
      <c r="C7" t="s">
        <v>0</v>
      </c>
      <c r="D7">
        <v>10</v>
      </c>
      <c r="E7" t="str">
        <f t="shared" si="0"/>
        <v>NO</v>
      </c>
    </row>
    <row r="8" spans="1:11" x14ac:dyDescent="0.3">
      <c r="A8" s="1">
        <v>45414</v>
      </c>
      <c r="B8" s="1" t="s">
        <v>10</v>
      </c>
      <c r="C8" t="s">
        <v>16</v>
      </c>
      <c r="D8">
        <v>30</v>
      </c>
      <c r="E8" t="str">
        <f t="shared" si="0"/>
        <v>NO</v>
      </c>
    </row>
    <row r="9" spans="1:11" x14ac:dyDescent="0.3">
      <c r="A9" s="1">
        <v>45414</v>
      </c>
      <c r="B9" s="1" t="s">
        <v>10</v>
      </c>
      <c r="C9" t="s">
        <v>14</v>
      </c>
      <c r="D9">
        <v>30</v>
      </c>
      <c r="E9" t="str">
        <f t="shared" si="0"/>
        <v>NO</v>
      </c>
    </row>
    <row r="10" spans="1:11" x14ac:dyDescent="0.3">
      <c r="A10" s="1">
        <v>45414</v>
      </c>
      <c r="B10" s="1" t="s">
        <v>10</v>
      </c>
      <c r="C10" t="s">
        <v>15</v>
      </c>
      <c r="D10">
        <v>30</v>
      </c>
      <c r="E10" t="str">
        <f t="shared" si="0"/>
        <v>NO</v>
      </c>
    </row>
    <row r="11" spans="1:11" x14ac:dyDescent="0.3">
      <c r="A11" s="1">
        <v>45414</v>
      </c>
      <c r="B11" s="1" t="s">
        <v>11</v>
      </c>
      <c r="C11" t="s">
        <v>13</v>
      </c>
      <c r="D11">
        <v>20</v>
      </c>
      <c r="E11" t="str">
        <f t="shared" si="0"/>
        <v>NO</v>
      </c>
    </row>
    <row r="12" spans="1:11" x14ac:dyDescent="0.3">
      <c r="A12" s="1">
        <v>45415</v>
      </c>
      <c r="B12" s="1" t="s">
        <v>10</v>
      </c>
      <c r="C12" t="s">
        <v>5</v>
      </c>
      <c r="D12">
        <v>30</v>
      </c>
      <c r="E12" t="str">
        <f t="shared" si="0"/>
        <v>NO</v>
      </c>
    </row>
    <row r="13" spans="1:11" x14ac:dyDescent="0.3">
      <c r="A13" s="1">
        <v>45356</v>
      </c>
      <c r="B13" s="1" t="s">
        <v>10</v>
      </c>
      <c r="C13" t="s">
        <v>26</v>
      </c>
      <c r="D13">
        <v>80</v>
      </c>
      <c r="E13" t="str">
        <f>IF(D13&gt;=100,"YES","NO")</f>
        <v>NO</v>
      </c>
    </row>
    <row r="14" spans="1:11" x14ac:dyDescent="0.3">
      <c r="A14" t="s">
        <v>25</v>
      </c>
      <c r="C14">
        <f>SUBTOTAL(103,MyExpenses[Item])</f>
        <v>12</v>
      </c>
      <c r="D14">
        <f>SUBTOTAL(109,MyExpenses[Amount])</f>
        <v>1100</v>
      </c>
    </row>
    <row r="17" spans="4:4" x14ac:dyDescent="0.3">
      <c r="D17">
        <f>SUM(MyExpenses[Amount])</f>
        <v>1100</v>
      </c>
    </row>
  </sheetData>
  <conditionalFormatting sqref="E2:E13">
    <cfRule type="cellIs" dxfId="16" priority="1" operator="equal">
      <formula>"YES"</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0E32-C000-4B3B-A016-003D2EE4B204}">
  <dimension ref="A1:C6"/>
  <sheetViews>
    <sheetView workbookViewId="0">
      <selection activeCell="C11" sqref="C11"/>
    </sheetView>
  </sheetViews>
  <sheetFormatPr defaultRowHeight="14.4" x14ac:dyDescent="0.3"/>
  <cols>
    <col min="1" max="1" width="11.109375" bestFit="1" customWidth="1"/>
    <col min="2" max="2" width="10.5546875" customWidth="1"/>
    <col min="3" max="3" width="7.77734375" customWidth="1"/>
  </cols>
  <sheetData>
    <row r="1" spans="1:3" x14ac:dyDescent="0.3">
      <c r="A1" s="9" t="s">
        <v>27</v>
      </c>
      <c r="B1" s="9" t="s">
        <v>28</v>
      </c>
      <c r="C1" s="9" t="s">
        <v>29</v>
      </c>
    </row>
    <row r="2" spans="1:3" x14ac:dyDescent="0.3">
      <c r="A2" t="s">
        <v>30</v>
      </c>
      <c r="B2">
        <v>100</v>
      </c>
      <c r="C2">
        <v>24</v>
      </c>
    </row>
    <row r="3" spans="1:3" x14ac:dyDescent="0.3">
      <c r="A3" t="s">
        <v>31</v>
      </c>
      <c r="B3">
        <v>80</v>
      </c>
      <c r="C3">
        <v>20</v>
      </c>
    </row>
    <row r="4" spans="1:3" x14ac:dyDescent="0.3">
      <c r="A4" t="s">
        <v>32</v>
      </c>
      <c r="B4">
        <v>70</v>
      </c>
      <c r="C4">
        <v>1</v>
      </c>
    </row>
    <row r="5" spans="1:3" x14ac:dyDescent="0.3">
      <c r="A5" t="s">
        <v>33</v>
      </c>
      <c r="B5">
        <v>200</v>
      </c>
      <c r="C5">
        <v>40</v>
      </c>
    </row>
    <row r="6" spans="1:3" x14ac:dyDescent="0.3">
      <c r="A6" t="s">
        <v>34</v>
      </c>
      <c r="B6">
        <v>85</v>
      </c>
      <c r="C6">
        <v>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E0C4-6DCF-4BD1-BDAC-5296D8A1B362}">
  <dimension ref="A1:I14"/>
  <sheetViews>
    <sheetView workbookViewId="0">
      <selection activeCell="H1" sqref="H1:I1"/>
    </sheetView>
  </sheetViews>
  <sheetFormatPr defaultRowHeight="14.4" x14ac:dyDescent="0.3"/>
  <cols>
    <col min="1" max="1" width="10.5546875" bestFit="1" customWidth="1"/>
    <col min="2" max="2" width="10.5546875" customWidth="1"/>
    <col min="3" max="3" width="17.88671875" bestFit="1" customWidth="1"/>
    <col min="5" max="5" width="10.21875" customWidth="1"/>
    <col min="8" max="8" width="8.5546875" customWidth="1"/>
    <col min="9" max="9" width="12.6640625" customWidth="1"/>
  </cols>
  <sheetData>
    <row r="1" spans="1:9" x14ac:dyDescent="0.3">
      <c r="A1" s="8" t="s">
        <v>20</v>
      </c>
      <c r="B1" s="8"/>
      <c r="C1" s="8"/>
      <c r="D1" s="8"/>
      <c r="E1" s="8"/>
      <c r="H1" s="8" t="s">
        <v>24</v>
      </c>
      <c r="I1" s="8"/>
    </row>
    <row r="2" spans="1:9" ht="28.8" x14ac:dyDescent="0.3">
      <c r="A2" s="3" t="s">
        <v>2</v>
      </c>
      <c r="B2" s="3" t="s">
        <v>9</v>
      </c>
      <c r="C2" s="4" t="s">
        <v>3</v>
      </c>
      <c r="D2" s="4" t="s">
        <v>4</v>
      </c>
      <c r="E2" s="5" t="s">
        <v>21</v>
      </c>
      <c r="H2" s="4" t="s">
        <v>9</v>
      </c>
      <c r="I2" s="4" t="s">
        <v>22</v>
      </c>
    </row>
    <row r="3" spans="1:9" x14ac:dyDescent="0.3">
      <c r="A3" s="1">
        <v>45413</v>
      </c>
      <c r="B3" s="1" t="s">
        <v>12</v>
      </c>
      <c r="C3" t="s">
        <v>8</v>
      </c>
      <c r="D3">
        <v>500</v>
      </c>
      <c r="E3" t="str">
        <f t="shared" ref="E3:E13" si="0">IF(D3&gt;=100,"YES","NO")</f>
        <v>YES</v>
      </c>
      <c r="H3" t="s">
        <v>10</v>
      </c>
      <c r="I3">
        <f>SUMIF($B$3:$B$13,$B$6,$D$3:$D$13)</f>
        <v>220</v>
      </c>
    </row>
    <row r="4" spans="1:9" x14ac:dyDescent="0.3">
      <c r="A4" s="1">
        <v>45413</v>
      </c>
      <c r="B4" s="1" t="s">
        <v>11</v>
      </c>
      <c r="C4" t="s">
        <v>7</v>
      </c>
      <c r="D4">
        <v>200</v>
      </c>
      <c r="E4" t="str">
        <f t="shared" si="0"/>
        <v>YES</v>
      </c>
      <c r="H4" t="s">
        <v>23</v>
      </c>
      <c r="I4">
        <f>SUMIF($B$3:$B$13,$B$4,$D$3:$D$13)</f>
        <v>320</v>
      </c>
    </row>
    <row r="5" spans="1:9" x14ac:dyDescent="0.3">
      <c r="A5" s="1">
        <v>45413</v>
      </c>
      <c r="B5" s="1" t="s">
        <v>11</v>
      </c>
      <c r="C5" t="s">
        <v>6</v>
      </c>
      <c r="D5">
        <v>100</v>
      </c>
      <c r="E5" t="str">
        <f t="shared" si="0"/>
        <v>YES</v>
      </c>
      <c r="H5" t="s">
        <v>12</v>
      </c>
      <c r="I5">
        <f>SUMIF($B$3:$B$13,$B$3,$D$3:$D$13)</f>
        <v>500</v>
      </c>
    </row>
    <row r="6" spans="1:9" x14ac:dyDescent="0.3">
      <c r="A6" s="1">
        <v>45413</v>
      </c>
      <c r="B6" s="1" t="s">
        <v>10</v>
      </c>
      <c r="C6" t="s">
        <v>5</v>
      </c>
      <c r="D6">
        <v>50</v>
      </c>
      <c r="E6" t="str">
        <f t="shared" si="0"/>
        <v>NO</v>
      </c>
    </row>
    <row r="7" spans="1:9" x14ac:dyDescent="0.3">
      <c r="A7" s="1">
        <v>45413</v>
      </c>
      <c r="B7" s="1" t="s">
        <v>10</v>
      </c>
      <c r="C7" t="s">
        <v>1</v>
      </c>
      <c r="D7">
        <v>20</v>
      </c>
      <c r="E7" t="str">
        <f t="shared" si="0"/>
        <v>NO</v>
      </c>
    </row>
    <row r="8" spans="1:9" x14ac:dyDescent="0.3">
      <c r="A8" s="1">
        <v>45413</v>
      </c>
      <c r="B8" s="1" t="s">
        <v>10</v>
      </c>
      <c r="C8" t="s">
        <v>0</v>
      </c>
      <c r="D8">
        <v>10</v>
      </c>
      <c r="E8" t="str">
        <f t="shared" si="0"/>
        <v>NO</v>
      </c>
    </row>
    <row r="9" spans="1:9" x14ac:dyDescent="0.3">
      <c r="A9" s="1">
        <v>45414</v>
      </c>
      <c r="B9" s="1" t="s">
        <v>10</v>
      </c>
      <c r="C9" t="s">
        <v>16</v>
      </c>
      <c r="D9">
        <v>50</v>
      </c>
      <c r="E9" t="str">
        <f t="shared" si="0"/>
        <v>NO</v>
      </c>
    </row>
    <row r="10" spans="1:9" x14ac:dyDescent="0.3">
      <c r="A10" s="1">
        <v>45414</v>
      </c>
      <c r="B10" s="1" t="s">
        <v>10</v>
      </c>
      <c r="C10" t="s">
        <v>14</v>
      </c>
      <c r="D10">
        <v>30</v>
      </c>
      <c r="E10" t="str">
        <f t="shared" si="0"/>
        <v>NO</v>
      </c>
    </row>
    <row r="11" spans="1:9" x14ac:dyDescent="0.3">
      <c r="A11" s="1">
        <v>45414</v>
      </c>
      <c r="B11" s="1" t="s">
        <v>10</v>
      </c>
      <c r="C11" t="s">
        <v>15</v>
      </c>
      <c r="D11">
        <v>30</v>
      </c>
      <c r="E11" t="str">
        <f t="shared" si="0"/>
        <v>NO</v>
      </c>
    </row>
    <row r="12" spans="1:9" x14ac:dyDescent="0.3">
      <c r="A12" s="1">
        <v>45414</v>
      </c>
      <c r="B12" s="1" t="s">
        <v>11</v>
      </c>
      <c r="C12" t="s">
        <v>13</v>
      </c>
      <c r="D12">
        <v>20</v>
      </c>
      <c r="E12" t="str">
        <f t="shared" si="0"/>
        <v>NO</v>
      </c>
    </row>
    <row r="13" spans="1:9" x14ac:dyDescent="0.3">
      <c r="A13" s="1">
        <v>45415</v>
      </c>
      <c r="B13" s="1" t="s">
        <v>10</v>
      </c>
      <c r="C13" t="s">
        <v>5</v>
      </c>
      <c r="D13">
        <v>30</v>
      </c>
      <c r="E13" t="str">
        <f t="shared" si="0"/>
        <v>NO</v>
      </c>
    </row>
    <row r="14" spans="1:9" x14ac:dyDescent="0.3">
      <c r="A14" s="1"/>
      <c r="B14" s="1"/>
    </row>
  </sheetData>
  <mergeCells count="2">
    <mergeCell ref="A1:E1"/>
    <mergeCell ref="H1:I1"/>
  </mergeCells>
  <conditionalFormatting sqref="E3:E13">
    <cfRule type="cellIs" dxfId="12" priority="1" operator="equal">
      <formula>"YES"</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9E87-07BC-4FE7-A3FD-A360F524DEB2}">
  <dimension ref="A1:K14"/>
  <sheetViews>
    <sheetView workbookViewId="0">
      <selection activeCell="C19" sqref="C19"/>
    </sheetView>
  </sheetViews>
  <sheetFormatPr defaultRowHeight="14.4" x14ac:dyDescent="0.3"/>
  <cols>
    <col min="1" max="1" width="10.5546875" bestFit="1" customWidth="1"/>
    <col min="2" max="2" width="10.5546875" customWidth="1"/>
    <col min="3" max="3" width="17.88671875" bestFit="1" customWidth="1"/>
    <col min="5" max="5" width="10.21875" customWidth="1"/>
    <col min="10" max="10" width="8.5546875" bestFit="1" customWidth="1"/>
    <col min="11" max="11" width="12.77734375" bestFit="1" customWidth="1"/>
  </cols>
  <sheetData>
    <row r="1" spans="1:11" x14ac:dyDescent="0.3">
      <c r="A1" s="8" t="s">
        <v>20</v>
      </c>
      <c r="B1" s="8"/>
      <c r="C1" s="8"/>
      <c r="D1" s="8"/>
      <c r="E1" s="8"/>
      <c r="J1" s="8" t="s">
        <v>24</v>
      </c>
      <c r="K1" s="8"/>
    </row>
    <row r="2" spans="1:11" ht="28.8" x14ac:dyDescent="0.3">
      <c r="A2" s="3" t="s">
        <v>2</v>
      </c>
      <c r="B2" s="3" t="s">
        <v>9</v>
      </c>
      <c r="C2" s="4" t="s">
        <v>3</v>
      </c>
      <c r="D2" s="4" t="s">
        <v>4</v>
      </c>
      <c r="E2" s="5" t="s">
        <v>21</v>
      </c>
      <c r="J2" s="4" t="s">
        <v>9</v>
      </c>
      <c r="K2" s="4" t="s">
        <v>22</v>
      </c>
    </row>
    <row r="3" spans="1:11" x14ac:dyDescent="0.3">
      <c r="A3" s="1">
        <v>45413</v>
      </c>
      <c r="B3" s="1" t="s">
        <v>12</v>
      </c>
      <c r="C3" t="s">
        <v>8</v>
      </c>
      <c r="D3">
        <v>500</v>
      </c>
      <c r="E3" t="str">
        <f t="shared" ref="E3:E13" si="0">IF(D3&gt;=100,"YES","NO")</f>
        <v>YES</v>
      </c>
      <c r="J3" t="s">
        <v>10</v>
      </c>
      <c r="K3">
        <v>220</v>
      </c>
    </row>
    <row r="4" spans="1:11" x14ac:dyDescent="0.3">
      <c r="A4" s="1">
        <v>45413</v>
      </c>
      <c r="B4" s="1" t="s">
        <v>11</v>
      </c>
      <c r="C4" t="s">
        <v>7</v>
      </c>
      <c r="D4">
        <v>200</v>
      </c>
      <c r="E4" t="str">
        <f t="shared" si="0"/>
        <v>YES</v>
      </c>
      <c r="J4" t="s">
        <v>23</v>
      </c>
      <c r="K4">
        <v>320</v>
      </c>
    </row>
    <row r="5" spans="1:11" x14ac:dyDescent="0.3">
      <c r="A5" s="1">
        <v>45413</v>
      </c>
      <c r="B5" s="1" t="s">
        <v>11</v>
      </c>
      <c r="C5" t="s">
        <v>6</v>
      </c>
      <c r="D5">
        <v>100</v>
      </c>
      <c r="E5" t="str">
        <f t="shared" si="0"/>
        <v>YES</v>
      </c>
      <c r="J5" t="s">
        <v>12</v>
      </c>
      <c r="K5">
        <v>500</v>
      </c>
    </row>
    <row r="6" spans="1:11" x14ac:dyDescent="0.3">
      <c r="A6" s="1">
        <v>45413</v>
      </c>
      <c r="B6" s="1" t="s">
        <v>10</v>
      </c>
      <c r="C6" t="s">
        <v>5</v>
      </c>
      <c r="D6">
        <v>50</v>
      </c>
      <c r="E6" t="str">
        <f t="shared" si="0"/>
        <v>NO</v>
      </c>
    </row>
    <row r="7" spans="1:11" x14ac:dyDescent="0.3">
      <c r="A7" s="1">
        <v>45413</v>
      </c>
      <c r="B7" s="1" t="s">
        <v>10</v>
      </c>
      <c r="C7" t="s">
        <v>1</v>
      </c>
      <c r="D7">
        <v>20</v>
      </c>
      <c r="E7" t="str">
        <f t="shared" si="0"/>
        <v>NO</v>
      </c>
    </row>
    <row r="8" spans="1:11" x14ac:dyDescent="0.3">
      <c r="A8" s="1">
        <v>45413</v>
      </c>
      <c r="B8" s="1" t="s">
        <v>10</v>
      </c>
      <c r="C8" t="s">
        <v>0</v>
      </c>
      <c r="D8">
        <v>10</v>
      </c>
      <c r="E8" t="str">
        <f t="shared" si="0"/>
        <v>NO</v>
      </c>
    </row>
    <row r="9" spans="1:11" x14ac:dyDescent="0.3">
      <c r="A9" s="1">
        <v>45414</v>
      </c>
      <c r="B9" s="1" t="s">
        <v>10</v>
      </c>
      <c r="C9" t="s">
        <v>16</v>
      </c>
      <c r="D9">
        <v>50</v>
      </c>
      <c r="E9" t="str">
        <f t="shared" si="0"/>
        <v>NO</v>
      </c>
    </row>
    <row r="10" spans="1:11" x14ac:dyDescent="0.3">
      <c r="A10" s="1">
        <v>45414</v>
      </c>
      <c r="B10" s="1" t="s">
        <v>10</v>
      </c>
      <c r="C10" t="s">
        <v>14</v>
      </c>
      <c r="D10">
        <v>30</v>
      </c>
      <c r="E10" t="str">
        <f t="shared" si="0"/>
        <v>NO</v>
      </c>
    </row>
    <row r="11" spans="1:11" x14ac:dyDescent="0.3">
      <c r="A11" s="1">
        <v>45414</v>
      </c>
      <c r="B11" s="1" t="s">
        <v>10</v>
      </c>
      <c r="C11" t="s">
        <v>15</v>
      </c>
      <c r="D11">
        <v>30</v>
      </c>
      <c r="E11" t="str">
        <f t="shared" si="0"/>
        <v>NO</v>
      </c>
    </row>
    <row r="12" spans="1:11" x14ac:dyDescent="0.3">
      <c r="A12" s="1">
        <v>45414</v>
      </c>
      <c r="B12" s="1" t="s">
        <v>11</v>
      </c>
      <c r="C12" t="s">
        <v>13</v>
      </c>
      <c r="D12">
        <v>20</v>
      </c>
      <c r="E12" t="str">
        <f t="shared" si="0"/>
        <v>NO</v>
      </c>
    </row>
    <row r="13" spans="1:11" x14ac:dyDescent="0.3">
      <c r="A13" s="1">
        <v>45415</v>
      </c>
      <c r="B13" s="1" t="s">
        <v>10</v>
      </c>
      <c r="C13" t="s">
        <v>5</v>
      </c>
      <c r="D13">
        <v>30</v>
      </c>
      <c r="E13" t="str">
        <f t="shared" si="0"/>
        <v>NO</v>
      </c>
    </row>
    <row r="14" spans="1:11" x14ac:dyDescent="0.3">
      <c r="A14" s="1"/>
      <c r="B14" s="1"/>
    </row>
  </sheetData>
  <mergeCells count="2">
    <mergeCell ref="J1:K1"/>
    <mergeCell ref="A1:E1"/>
  </mergeCells>
  <conditionalFormatting sqref="E3:E13">
    <cfRule type="cellIs" dxfId="10" priority="1" operator="equal">
      <formula>"YES"</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E2687-F93C-47E2-8D02-CBA8CC0C25FA}">
  <dimension ref="A1:H13"/>
  <sheetViews>
    <sheetView tabSelected="1" workbookViewId="0">
      <selection activeCell="K3" sqref="K3"/>
    </sheetView>
  </sheetViews>
  <sheetFormatPr defaultRowHeight="14.4" x14ac:dyDescent="0.3"/>
  <cols>
    <col min="1" max="1" width="11" customWidth="1"/>
    <col min="2" max="2" width="13" bestFit="1" customWidth="1"/>
    <col min="3" max="3" width="17.88671875" bestFit="1" customWidth="1"/>
    <col min="4" max="4" width="12.33203125" bestFit="1" customWidth="1"/>
    <col min="5" max="5" width="19.6640625" bestFit="1" customWidth="1"/>
    <col min="7" max="7" width="10.5546875" bestFit="1" customWidth="1"/>
    <col min="8" max="8" width="12.77734375" bestFit="1" customWidth="1"/>
  </cols>
  <sheetData>
    <row r="1" spans="1:8" x14ac:dyDescent="0.3">
      <c r="A1" s="14" t="s">
        <v>2</v>
      </c>
      <c r="B1" s="14" t="s">
        <v>9</v>
      </c>
      <c r="C1" s="15" t="s">
        <v>3</v>
      </c>
      <c r="D1" s="15" t="s">
        <v>4</v>
      </c>
      <c r="E1" s="16" t="s">
        <v>21</v>
      </c>
      <c r="G1" s="4" t="s">
        <v>9</v>
      </c>
      <c r="H1" s="4" t="s">
        <v>22</v>
      </c>
    </row>
    <row r="2" spans="1:8" x14ac:dyDescent="0.3">
      <c r="A2" s="10">
        <v>45413</v>
      </c>
      <c r="B2" s="10" t="s">
        <v>12</v>
      </c>
      <c r="C2" s="11" t="s">
        <v>8</v>
      </c>
      <c r="D2" s="11">
        <v>500</v>
      </c>
      <c r="E2" s="11" t="str">
        <f>IF(D2&gt;=100,"YES","NO")</f>
        <v>YES</v>
      </c>
      <c r="G2" t="s">
        <v>10</v>
      </c>
      <c r="H2">
        <f>SUMIF(B$2:B$13,B5,D$2:D$13)</f>
        <v>330</v>
      </c>
    </row>
    <row r="3" spans="1:8" x14ac:dyDescent="0.3">
      <c r="A3" s="10">
        <v>45413</v>
      </c>
      <c r="B3" s="10" t="s">
        <v>11</v>
      </c>
      <c r="C3" s="11" t="s">
        <v>6</v>
      </c>
      <c r="D3" s="11">
        <v>100</v>
      </c>
      <c r="E3" s="11" t="str">
        <f>IF(D3&gt;=100,"YES","NO")</f>
        <v>YES</v>
      </c>
      <c r="G3" t="s">
        <v>23</v>
      </c>
      <c r="H3">
        <f>SUMIF(B$2:B$13,B3,D$2:D$13)</f>
        <v>320</v>
      </c>
    </row>
    <row r="4" spans="1:8" x14ac:dyDescent="0.3">
      <c r="A4" s="12">
        <v>45413</v>
      </c>
      <c r="B4" s="12" t="s">
        <v>10</v>
      </c>
      <c r="C4" s="13" t="s">
        <v>5</v>
      </c>
      <c r="D4" s="13">
        <v>50</v>
      </c>
      <c r="E4" s="13" t="str">
        <f>IF(D4&gt;=100,"YES","NO")</f>
        <v>NO</v>
      </c>
      <c r="G4" t="s">
        <v>12</v>
      </c>
      <c r="H4">
        <f>SUMIF(B$2:B$13,B2,D$2:D$13)</f>
        <v>500</v>
      </c>
    </row>
    <row r="5" spans="1:8" x14ac:dyDescent="0.3">
      <c r="A5" s="10">
        <v>45413</v>
      </c>
      <c r="B5" s="10" t="s">
        <v>10</v>
      </c>
      <c r="C5" s="11" t="s">
        <v>1</v>
      </c>
      <c r="D5" s="11">
        <v>20</v>
      </c>
      <c r="E5" s="11" t="str">
        <f>IF(D5&gt;=100,"YES","NO")</f>
        <v>NO</v>
      </c>
    </row>
    <row r="6" spans="1:8" x14ac:dyDescent="0.3">
      <c r="A6" s="12">
        <v>45413</v>
      </c>
      <c r="B6" s="12" t="s">
        <v>10</v>
      </c>
      <c r="C6" s="13" t="s">
        <v>0</v>
      </c>
      <c r="D6" s="13">
        <v>10</v>
      </c>
      <c r="E6" s="13" t="str">
        <f>IF(D6&gt;=100,"YES","NO")</f>
        <v>NO</v>
      </c>
    </row>
    <row r="7" spans="1:8" x14ac:dyDescent="0.3">
      <c r="A7" s="12">
        <v>45414</v>
      </c>
      <c r="B7" s="12" t="s">
        <v>11</v>
      </c>
      <c r="C7" s="13" t="s">
        <v>7</v>
      </c>
      <c r="D7" s="13">
        <v>200</v>
      </c>
      <c r="E7" s="13" t="str">
        <f>IF(D7&gt;=100,"YES","NO")</f>
        <v>YES</v>
      </c>
      <c r="G7" s="4" t="s">
        <v>2</v>
      </c>
      <c r="H7" s="4" t="s">
        <v>22</v>
      </c>
    </row>
    <row r="8" spans="1:8" x14ac:dyDescent="0.3">
      <c r="A8" s="10">
        <v>45414</v>
      </c>
      <c r="B8" s="10" t="s">
        <v>10</v>
      </c>
      <c r="C8" s="11" t="s">
        <v>16</v>
      </c>
      <c r="D8" s="11">
        <v>30</v>
      </c>
      <c r="E8" s="11" t="str">
        <f>IF(D8&gt;=100,"YES","NO")</f>
        <v>NO</v>
      </c>
      <c r="G8" s="1">
        <v>45413</v>
      </c>
      <c r="H8">
        <f>SUMIF(Table4[Date],A2,Table4[Amount])</f>
        <v>680</v>
      </c>
    </row>
    <row r="9" spans="1:8" x14ac:dyDescent="0.3">
      <c r="A9" s="12">
        <v>45414</v>
      </c>
      <c r="B9" s="12" t="s">
        <v>10</v>
      </c>
      <c r="C9" s="13" t="s">
        <v>14</v>
      </c>
      <c r="D9" s="13">
        <v>30</v>
      </c>
      <c r="E9" s="13" t="str">
        <f>IF(D9&gt;=100,"YES","NO")</f>
        <v>NO</v>
      </c>
      <c r="G9" s="1">
        <v>45414</v>
      </c>
      <c r="H9">
        <f>SUMIF(Table4[Date],A8,Table4[Amount])</f>
        <v>310</v>
      </c>
    </row>
    <row r="10" spans="1:8" x14ac:dyDescent="0.3">
      <c r="A10" s="10">
        <v>45414</v>
      </c>
      <c r="B10" s="10" t="s">
        <v>10</v>
      </c>
      <c r="C10" s="11" t="s">
        <v>15</v>
      </c>
      <c r="D10" s="11">
        <v>30</v>
      </c>
      <c r="E10" s="11" t="str">
        <f>IF(D10&gt;=100,"YES","NO")</f>
        <v>NO</v>
      </c>
      <c r="G10" s="1">
        <v>45415</v>
      </c>
      <c r="H10">
        <f>SUMIF(Table4[Date],A12,Table4[Amount])</f>
        <v>160</v>
      </c>
    </row>
    <row r="11" spans="1:8" x14ac:dyDescent="0.3">
      <c r="A11" s="12">
        <v>45414</v>
      </c>
      <c r="B11" s="12" t="s">
        <v>11</v>
      </c>
      <c r="C11" s="13" t="s">
        <v>13</v>
      </c>
      <c r="D11" s="13">
        <v>20</v>
      </c>
      <c r="E11" s="13" t="str">
        <f>IF(D11&gt;=100,"YES","NO")</f>
        <v>NO</v>
      </c>
    </row>
    <row r="12" spans="1:8" x14ac:dyDescent="0.3">
      <c r="A12" s="10">
        <v>45415</v>
      </c>
      <c r="B12" s="10" t="s">
        <v>10</v>
      </c>
      <c r="C12" s="11" t="s">
        <v>5</v>
      </c>
      <c r="D12" s="11">
        <v>90</v>
      </c>
      <c r="E12" s="11" t="str">
        <f>IF(D12&gt;=100,"YES","NO")</f>
        <v>NO</v>
      </c>
    </row>
    <row r="13" spans="1:8" x14ac:dyDescent="0.3">
      <c r="A13" s="12">
        <v>45415</v>
      </c>
      <c r="B13" s="12" t="s">
        <v>10</v>
      </c>
      <c r="C13" s="13" t="s">
        <v>26</v>
      </c>
      <c r="D13" s="13">
        <v>70</v>
      </c>
      <c r="E13" s="13" t="s">
        <v>35</v>
      </c>
    </row>
  </sheetData>
  <conditionalFormatting sqref="E2:E12">
    <cfRule type="cellIs" dxfId="8" priority="1" operator="equal">
      <formula>"YES"</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May2024</vt:lpstr>
      <vt:lpstr>Table &amp; Slicers</vt:lpstr>
      <vt:lpstr>Charts 1</vt:lpstr>
      <vt:lpstr>Charts 2</vt:lpstr>
      <vt:lpstr>Chart 3</vt:lpstr>
      <vt:lpstr>Chart 4</vt:lpstr>
      <vt:lpstr>MyExpense</vt:lpstr>
      <vt:lpstr>MyExprnse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 Gupta</dc:creator>
  <cp:lastModifiedBy>Shubham Kumar Gupta</cp:lastModifiedBy>
  <dcterms:created xsi:type="dcterms:W3CDTF">2024-05-14T20:44:30Z</dcterms:created>
  <dcterms:modified xsi:type="dcterms:W3CDTF">2024-05-18T09:55:47Z</dcterms:modified>
</cp:coreProperties>
</file>