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eakintev/Repositories/Lactate-Model/"/>
    </mc:Choice>
  </mc:AlternateContent>
  <bookViews>
    <workbookView xWindow="114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G4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  <c r="C24" i="1"/>
  <c r="C20" i="1"/>
  <c r="C21" i="1"/>
  <c r="C22" i="1"/>
  <c r="C2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5" i="1"/>
</calcChain>
</file>

<file path=xl/sharedStrings.xml><?xml version="1.0" encoding="utf-8"?>
<sst xmlns="http://schemas.openxmlformats.org/spreadsheetml/2006/main" count="6" uniqueCount="6">
  <si>
    <t>Speed</t>
  </si>
  <si>
    <t>Pace</t>
  </si>
  <si>
    <t>sec</t>
  </si>
  <si>
    <t>min</t>
  </si>
  <si>
    <t>400 m</t>
  </si>
  <si>
    <t>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</si>
</sst>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4"/>
  <sheetViews>
    <sheetView tabSelected="1" zoomScale="133" workbookViewId="0">
      <selection activeCell="K23" sqref="K23"/>
    </sheetView>
  </sheetViews>
  <sheetFormatPr baseColWidth="10" defaultRowHeight="16" x14ac:dyDescent="0.2"/>
  <cols>
    <col min="4" max="4" width="4.33203125" customWidth="1"/>
    <col min="5" max="5" width="3.83203125" customWidth="1"/>
    <col min="6" max="7" width="4.83203125" customWidth="1"/>
    <col min="8" max="8" width="4" customWidth="1"/>
    <col min="9" max="9" width="5.1640625" customWidth="1"/>
  </cols>
  <sheetData>
    <row r="3" spans="3:11" x14ac:dyDescent="0.2">
      <c r="C3" s="3" t="s">
        <v>0</v>
      </c>
      <c r="E3" s="3" t="s">
        <v>1</v>
      </c>
      <c r="F3" s="3" t="s">
        <v>3</v>
      </c>
      <c r="G3" s="4" t="s">
        <v>2</v>
      </c>
      <c r="I3" s="2" t="s">
        <v>4</v>
      </c>
      <c r="K3" t="s">
        <v>5</v>
      </c>
    </row>
    <row r="4" spans="3:11" x14ac:dyDescent="0.2">
      <c r="C4" s="1">
        <v>6</v>
      </c>
      <c r="E4">
        <f>60*60/C4</f>
        <v>600</v>
      </c>
      <c r="F4" s="2">
        <f>ROUNDDOWN(E4/60, 0)</f>
        <v>10</v>
      </c>
      <c r="G4" s="7">
        <f>E4-F4*60</f>
        <v>0</v>
      </c>
      <c r="I4" s="6">
        <f>0.4 * E4</f>
        <v>240</v>
      </c>
      <c r="K4" s="5">
        <f>I4/3</f>
        <v>80</v>
      </c>
    </row>
    <row r="5" spans="3:11" x14ac:dyDescent="0.2">
      <c r="C5" s="1">
        <f>C4+0.5</f>
        <v>6.5</v>
      </c>
      <c r="E5">
        <f t="shared" ref="E5:E24" si="0">60*60/C5</f>
        <v>553.84615384615381</v>
      </c>
      <c r="F5" s="2">
        <f t="shared" ref="F5:F24" si="1">ROUNDDOWN(E5/60, 0)</f>
        <v>9</v>
      </c>
      <c r="G5" s="7">
        <f t="shared" ref="G5:G24" si="2">E5-F5*60</f>
        <v>13.846153846153811</v>
      </c>
      <c r="I5" s="6">
        <f t="shared" ref="I5:I24" si="3">0.4 * E5</f>
        <v>221.53846153846155</v>
      </c>
      <c r="K5" s="5">
        <f t="shared" ref="K5:K24" si="4">I5/3</f>
        <v>73.846153846153854</v>
      </c>
    </row>
    <row r="6" spans="3:11" x14ac:dyDescent="0.2">
      <c r="C6" s="1">
        <f t="shared" ref="C6:C23" si="5">C5+0.5</f>
        <v>7</v>
      </c>
      <c r="E6">
        <f t="shared" si="0"/>
        <v>514.28571428571433</v>
      </c>
      <c r="F6" s="2">
        <f t="shared" si="1"/>
        <v>8</v>
      </c>
      <c r="G6" s="7">
        <f t="shared" si="2"/>
        <v>34.285714285714334</v>
      </c>
      <c r="I6" s="6">
        <f t="shared" si="3"/>
        <v>205.71428571428575</v>
      </c>
      <c r="K6" s="5">
        <f t="shared" si="4"/>
        <v>68.571428571428584</v>
      </c>
    </row>
    <row r="7" spans="3:11" x14ac:dyDescent="0.2">
      <c r="C7" s="1">
        <f t="shared" si="5"/>
        <v>7.5</v>
      </c>
      <c r="E7">
        <f t="shared" si="0"/>
        <v>480</v>
      </c>
      <c r="F7" s="2">
        <f t="shared" si="1"/>
        <v>8</v>
      </c>
      <c r="G7" s="7">
        <f t="shared" si="2"/>
        <v>0</v>
      </c>
      <c r="I7" s="6">
        <f t="shared" si="3"/>
        <v>192</v>
      </c>
      <c r="K7" s="5">
        <f t="shared" si="4"/>
        <v>64</v>
      </c>
    </row>
    <row r="8" spans="3:11" x14ac:dyDescent="0.2">
      <c r="C8" s="1">
        <f t="shared" si="5"/>
        <v>8</v>
      </c>
      <c r="E8">
        <f t="shared" si="0"/>
        <v>450</v>
      </c>
      <c r="F8" s="2">
        <f t="shared" si="1"/>
        <v>7</v>
      </c>
      <c r="G8" s="7">
        <f t="shared" si="2"/>
        <v>30</v>
      </c>
      <c r="I8" s="6">
        <f t="shared" si="3"/>
        <v>180</v>
      </c>
      <c r="K8" s="5">
        <f t="shared" si="4"/>
        <v>60</v>
      </c>
    </row>
    <row r="9" spans="3:11" x14ac:dyDescent="0.2">
      <c r="C9" s="1">
        <f t="shared" si="5"/>
        <v>8.5</v>
      </c>
      <c r="E9">
        <f t="shared" si="0"/>
        <v>423.52941176470586</v>
      </c>
      <c r="F9" s="2">
        <f t="shared" si="1"/>
        <v>7</v>
      </c>
      <c r="G9" s="7">
        <f t="shared" si="2"/>
        <v>3.5294117647058556</v>
      </c>
      <c r="I9" s="6">
        <f t="shared" si="3"/>
        <v>169.41176470588235</v>
      </c>
      <c r="K9" s="5">
        <f t="shared" si="4"/>
        <v>56.470588235294116</v>
      </c>
    </row>
    <row r="10" spans="3:11" x14ac:dyDescent="0.2">
      <c r="C10" s="1">
        <f t="shared" si="5"/>
        <v>9</v>
      </c>
      <c r="E10">
        <f t="shared" si="0"/>
        <v>400</v>
      </c>
      <c r="F10" s="2">
        <f t="shared" si="1"/>
        <v>6</v>
      </c>
      <c r="G10" s="7">
        <f t="shared" si="2"/>
        <v>40</v>
      </c>
      <c r="I10" s="6">
        <f t="shared" si="3"/>
        <v>160</v>
      </c>
      <c r="K10" s="5">
        <f t="shared" si="4"/>
        <v>53.333333333333336</v>
      </c>
    </row>
    <row r="11" spans="3:11" x14ac:dyDescent="0.2">
      <c r="C11" s="1">
        <f t="shared" si="5"/>
        <v>9.5</v>
      </c>
      <c r="E11">
        <f t="shared" si="0"/>
        <v>378.94736842105266</v>
      </c>
      <c r="F11" s="2">
        <f t="shared" si="1"/>
        <v>6</v>
      </c>
      <c r="G11" s="7">
        <f t="shared" si="2"/>
        <v>18.947368421052659</v>
      </c>
      <c r="I11" s="6">
        <f t="shared" si="3"/>
        <v>151.57894736842107</v>
      </c>
      <c r="K11" s="5">
        <f t="shared" si="4"/>
        <v>50.526315789473692</v>
      </c>
    </row>
    <row r="12" spans="3:11" x14ac:dyDescent="0.2">
      <c r="C12" s="1">
        <f t="shared" si="5"/>
        <v>10</v>
      </c>
      <c r="E12">
        <f t="shared" si="0"/>
        <v>360</v>
      </c>
      <c r="F12" s="2">
        <f t="shared" si="1"/>
        <v>6</v>
      </c>
      <c r="G12" s="7">
        <f t="shared" si="2"/>
        <v>0</v>
      </c>
      <c r="I12" s="6">
        <f t="shared" si="3"/>
        <v>144</v>
      </c>
      <c r="K12" s="5">
        <f t="shared" si="4"/>
        <v>48</v>
      </c>
    </row>
    <row r="13" spans="3:11" x14ac:dyDescent="0.2">
      <c r="C13" s="1">
        <f t="shared" si="5"/>
        <v>10.5</v>
      </c>
      <c r="E13">
        <f t="shared" si="0"/>
        <v>342.85714285714283</v>
      </c>
      <c r="F13" s="2">
        <f t="shared" si="1"/>
        <v>5</v>
      </c>
      <c r="G13" s="7">
        <f t="shared" si="2"/>
        <v>42.857142857142833</v>
      </c>
      <c r="I13" s="6">
        <f t="shared" si="3"/>
        <v>137.14285714285714</v>
      </c>
      <c r="K13" s="5">
        <f t="shared" si="4"/>
        <v>45.714285714285715</v>
      </c>
    </row>
    <row r="14" spans="3:11" x14ac:dyDescent="0.2">
      <c r="C14" s="1">
        <f t="shared" si="5"/>
        <v>11</v>
      </c>
      <c r="E14">
        <f t="shared" si="0"/>
        <v>327.27272727272725</v>
      </c>
      <c r="F14" s="2">
        <f t="shared" si="1"/>
        <v>5</v>
      </c>
      <c r="G14" s="7">
        <f t="shared" si="2"/>
        <v>27.272727272727252</v>
      </c>
      <c r="I14" s="6">
        <f t="shared" si="3"/>
        <v>130.90909090909091</v>
      </c>
      <c r="K14" s="5">
        <f t="shared" si="4"/>
        <v>43.636363636363633</v>
      </c>
    </row>
    <row r="15" spans="3:11" x14ac:dyDescent="0.2">
      <c r="C15" s="1">
        <f t="shared" si="5"/>
        <v>11.5</v>
      </c>
      <c r="E15">
        <f t="shared" si="0"/>
        <v>313.04347826086956</v>
      </c>
      <c r="F15" s="2">
        <f t="shared" si="1"/>
        <v>5</v>
      </c>
      <c r="G15" s="7">
        <f t="shared" si="2"/>
        <v>13.043478260869563</v>
      </c>
      <c r="I15" s="6">
        <f t="shared" si="3"/>
        <v>125.21739130434783</v>
      </c>
      <c r="K15" s="5">
        <f t="shared" si="4"/>
        <v>41.739130434782609</v>
      </c>
    </row>
    <row r="16" spans="3:11" x14ac:dyDescent="0.2">
      <c r="C16" s="1">
        <f t="shared" si="5"/>
        <v>12</v>
      </c>
      <c r="E16">
        <f t="shared" si="0"/>
        <v>300</v>
      </c>
      <c r="F16" s="2">
        <f t="shared" si="1"/>
        <v>5</v>
      </c>
      <c r="G16" s="7">
        <f t="shared" si="2"/>
        <v>0</v>
      </c>
      <c r="I16" s="6">
        <f t="shared" si="3"/>
        <v>120</v>
      </c>
      <c r="K16" s="5">
        <f t="shared" si="4"/>
        <v>40</v>
      </c>
    </row>
    <row r="17" spans="3:11" x14ac:dyDescent="0.2">
      <c r="C17" s="1">
        <f t="shared" si="5"/>
        <v>12.5</v>
      </c>
      <c r="E17">
        <f t="shared" si="0"/>
        <v>288</v>
      </c>
      <c r="F17" s="2">
        <f t="shared" si="1"/>
        <v>4</v>
      </c>
      <c r="G17" s="7">
        <f t="shared" si="2"/>
        <v>48</v>
      </c>
      <c r="I17" s="6">
        <f t="shared" si="3"/>
        <v>115.2</v>
      </c>
      <c r="K17" s="5">
        <f t="shared" si="4"/>
        <v>38.4</v>
      </c>
    </row>
    <row r="18" spans="3:11" x14ac:dyDescent="0.2">
      <c r="C18" s="1">
        <f t="shared" si="5"/>
        <v>13</v>
      </c>
      <c r="E18">
        <f t="shared" si="0"/>
        <v>276.92307692307691</v>
      </c>
      <c r="F18" s="2">
        <f t="shared" si="1"/>
        <v>4</v>
      </c>
      <c r="G18" s="7">
        <f t="shared" si="2"/>
        <v>36.923076923076906</v>
      </c>
      <c r="I18" s="6">
        <f t="shared" si="3"/>
        <v>110.76923076923077</v>
      </c>
      <c r="K18" s="5">
        <f t="shared" si="4"/>
        <v>36.923076923076927</v>
      </c>
    </row>
    <row r="19" spans="3:11" x14ac:dyDescent="0.2">
      <c r="C19" s="1">
        <f t="shared" si="5"/>
        <v>13.5</v>
      </c>
      <c r="E19">
        <f t="shared" si="0"/>
        <v>266.66666666666669</v>
      </c>
      <c r="F19" s="2">
        <f t="shared" si="1"/>
        <v>4</v>
      </c>
      <c r="G19" s="7">
        <f t="shared" si="2"/>
        <v>26.666666666666686</v>
      </c>
      <c r="I19" s="6">
        <f t="shared" si="3"/>
        <v>106.66666666666669</v>
      </c>
      <c r="K19" s="5">
        <f t="shared" si="4"/>
        <v>35.555555555555564</v>
      </c>
    </row>
    <row r="20" spans="3:11" x14ac:dyDescent="0.2">
      <c r="C20" s="1">
        <f>C19+0.5</f>
        <v>14</v>
      </c>
      <c r="E20">
        <f t="shared" si="0"/>
        <v>257.14285714285717</v>
      </c>
      <c r="F20" s="2">
        <f t="shared" si="1"/>
        <v>4</v>
      </c>
      <c r="G20" s="7">
        <f t="shared" si="2"/>
        <v>17.142857142857167</v>
      </c>
      <c r="I20" s="6">
        <f t="shared" si="3"/>
        <v>102.85714285714288</v>
      </c>
      <c r="K20" s="5">
        <f t="shared" si="4"/>
        <v>34.285714285714292</v>
      </c>
    </row>
    <row r="21" spans="3:11" x14ac:dyDescent="0.2">
      <c r="C21" s="1">
        <f t="shared" si="5"/>
        <v>14.5</v>
      </c>
      <c r="E21">
        <f t="shared" si="0"/>
        <v>248.27586206896552</v>
      </c>
      <c r="F21" s="2">
        <f t="shared" si="1"/>
        <v>4</v>
      </c>
      <c r="G21" s="7">
        <f t="shared" si="2"/>
        <v>8.2758620689655231</v>
      </c>
      <c r="I21" s="6">
        <f t="shared" si="3"/>
        <v>99.310344827586221</v>
      </c>
      <c r="K21" s="5">
        <f t="shared" si="4"/>
        <v>33.103448275862071</v>
      </c>
    </row>
    <row r="22" spans="3:11" x14ac:dyDescent="0.2">
      <c r="C22" s="1">
        <f t="shared" si="5"/>
        <v>15</v>
      </c>
      <c r="E22">
        <f t="shared" si="0"/>
        <v>240</v>
      </c>
      <c r="F22" s="2">
        <f t="shared" si="1"/>
        <v>4</v>
      </c>
      <c r="G22" s="7">
        <f t="shared" si="2"/>
        <v>0</v>
      </c>
      <c r="I22" s="6">
        <f t="shared" si="3"/>
        <v>96</v>
      </c>
      <c r="K22" s="5">
        <f t="shared" si="4"/>
        <v>32</v>
      </c>
    </row>
    <row r="23" spans="3:11" x14ac:dyDescent="0.2">
      <c r="C23" s="1">
        <f t="shared" si="5"/>
        <v>15.5</v>
      </c>
      <c r="E23">
        <f t="shared" si="0"/>
        <v>232.25806451612902</v>
      </c>
      <c r="F23" s="2">
        <f t="shared" si="1"/>
        <v>3</v>
      </c>
      <c r="G23" s="7">
        <f t="shared" si="2"/>
        <v>52.258064516129025</v>
      </c>
      <c r="I23" s="6">
        <f t="shared" si="3"/>
        <v>92.903225806451616</v>
      </c>
      <c r="K23" s="5">
        <f t="shared" si="4"/>
        <v>30.967741935483872</v>
      </c>
    </row>
    <row r="24" spans="3:11" x14ac:dyDescent="0.2">
      <c r="C24" s="1">
        <f>C23+0.5</f>
        <v>16</v>
      </c>
      <c r="E24">
        <f t="shared" si="0"/>
        <v>225</v>
      </c>
      <c r="F24" s="2">
        <f t="shared" si="1"/>
        <v>3</v>
      </c>
      <c r="G24" s="7">
        <f t="shared" si="2"/>
        <v>45</v>
      </c>
      <c r="I24" s="6">
        <f t="shared" si="3"/>
        <v>90</v>
      </c>
      <c r="K24" s="5">
        <f t="shared" si="4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2016-08-28T12:40:57Z</dcterms:created>
  <dcterms:modified xsi:type="dcterms:W3CDTF">2016-08-30T11:10:26Z</dcterms:modified>
</cp:coreProperties>
</file>