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3" i="2"/>
  <c r="C4" i="2"/>
  <c r="C5" i="2"/>
  <c r="C2" i="2"/>
  <c r="B7" i="2"/>
  <c r="B8" i="2"/>
  <c r="B9" i="2"/>
  <c r="B6" i="2"/>
  <c r="B3" i="2"/>
  <c r="B4" i="2"/>
  <c r="B5" i="2"/>
  <c r="B2" i="2"/>
  <c r="C3" i="1" l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<sst xmlns="http://schemas.openxmlformats.org/spreadsheetml/2006/main" count="6" uniqueCount="6">
  <si>
    <t>N</t>
    <phoneticPr fontId="1" type="noConversion"/>
  </si>
  <si>
    <t>V</t>
    <phoneticPr fontId="1" type="noConversion"/>
  </si>
  <si>
    <t>N + V</t>
    <phoneticPr fontId="1" type="noConversion"/>
  </si>
  <si>
    <t>time cost</t>
    <phoneticPr fontId="1" type="noConversion"/>
  </si>
  <si>
    <t>E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</si>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</sst>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求强连通分量算法的时间开销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27</c:v>
                </c:pt>
                <c:pt idx="1">
                  <c:v>108</c:v>
                </c:pt>
                <c:pt idx="2">
                  <c:v>405</c:v>
                </c:pt>
                <c:pt idx="3">
                  <c:v>1457.9999999999998</c:v>
                </c:pt>
                <c:pt idx="4">
                  <c:v>5103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2.09569931030273E-4</c:v>
                </c:pt>
                <c:pt idx="1">
                  <c:v>2.3460388183593701E-4</c:v>
                </c:pt>
                <c:pt idx="2">
                  <c:v>5.30242919921875E-4</c:v>
                </c:pt>
                <c:pt idx="3">
                  <c:v>9.3030929565429601E-4</c:v>
                </c:pt>
                <c:pt idx="4">
                  <c:v>3.3488273620605399E-3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D-4778-A59B-61C3462E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81776"/>
        <c:axId val="1822482192"/>
      </c:scatterChart>
      <c:valAx>
        <c:axId val="18224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 + 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482192"/>
        <c:crosses val="autoZero"/>
        <c:crossBetween val="midCat"/>
      </c:valAx>
      <c:valAx>
        <c:axId val="18224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时间消耗（秒）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4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Johnson</a:t>
            </a:r>
            <a:r>
              <a:rPr lang="zh-CN" altLang="en-US"/>
              <a:t>算法时间开销图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07988014951047"/>
          <c:y val="0.16051509524234289"/>
          <c:w val="0.79883619928674832"/>
          <c:h val="0.721874194150036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Sheet2!$C$2:$C$9</c:f>
              <c:numCache>
                <c:formatCode>General</c:formatCode>
                <c:ptCount val="8"/>
                <c:pt idx="0">
                  <c:v>2125</c:v>
                </c:pt>
                <c:pt idx="1">
                  <c:v>34163</c:v>
                </c:pt>
                <c:pt idx="2">
                  <c:v>480573</c:v>
                </c:pt>
                <c:pt idx="3">
                  <c:v>6229481</c:v>
                </c:pt>
                <c:pt idx="4">
                  <c:v>1739</c:v>
                </c:pt>
                <c:pt idx="5">
                  <c:v>28134</c:v>
                </c:pt>
                <c:pt idx="6">
                  <c:v>397096</c:v>
                </c:pt>
                <c:pt idx="7">
                  <c:v>5152626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1.0561943054199199E-3</c:v>
                </c:pt>
                <c:pt idx="1">
                  <c:v>1.29241943359375E-2</c:v>
                </c:pt>
                <c:pt idx="2">
                  <c:v>0.14761185646057101</c:v>
                </c:pt>
                <c:pt idx="3">
                  <c:v>1.8498618602752599</c:v>
                </c:pt>
                <c:pt idx="4">
                  <c:v>7.4052810668945302E-4</c:v>
                </c:pt>
                <c:pt idx="5">
                  <c:v>8.2309246063232405E-3</c:v>
                </c:pt>
                <c:pt idx="6">
                  <c:v>0.106757879257202</c:v>
                </c:pt>
                <c:pt idx="7">
                  <c:v>1.4865791797637899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6-42F0-AD3D-D5C0F5D2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39808"/>
        <c:axId val="1307841056"/>
      </c:scatterChart>
      <c:valAx>
        <c:axId val="13078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VElgV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41056"/>
        <c:crosses val="autoZero"/>
        <c:crossBetween val="midCat"/>
      </c:valAx>
      <c:valAx>
        <c:axId val="130784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算法时间消耗（秒）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17</xdr:row>
      <xdr:rowOff>158750</xdr:rowOff>
    </xdr:from>
    <xdr:to>
      <xdr:col>8</xdr:col>
      <xdr:colOff>590549</xdr:colOff>
      <xdr:row>36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2930524</xdr:colOff>
      <xdr:row>19</xdr:row>
      <xdr:rowOff>117474</xdr:rowOff>
    </xdr:from>
    <xdr:to>
      <xdr:col>7</xdr:col>
      <xdr:colOff>254000</xdr:colOff>
      <xdr:row>42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O16" sqref="O16"/>
    </sheetView>
  </sheetViews>
  <sheetFormatPr defaultRowHeight="14" x14ac:dyDescent="0.3"/>
  <cols>
    <col min="4" max="4" width="21.08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</v>
      </c>
      <c r="B2">
        <f>A2*LOG(A2,3)</f>
        <v>18</v>
      </c>
      <c r="C2">
        <f>A2+B2</f>
        <v>27</v>
      </c>
      <c r="D2">
        <v>2.09569931030273E-4</v>
      </c>
    </row>
    <row r="3" spans="1:4" x14ac:dyDescent="0.3">
      <c r="A3">
        <v>27</v>
      </c>
      <c r="B3">
        <f t="shared" ref="B3:B6" si="0">A3*LOG(A3,3)</f>
        <v>81</v>
      </c>
      <c r="C3">
        <f t="shared" ref="C3:C6" si="1">A3+B3</f>
        <v>108</v>
      </c>
      <c r="D3">
        <v>2.3460388183593701E-4</v>
      </c>
    </row>
    <row r="4" spans="1:4" x14ac:dyDescent="0.3">
      <c r="A4">
        <v>81</v>
      </c>
      <c r="B4">
        <f t="shared" si="0"/>
        <v>324</v>
      </c>
      <c r="C4">
        <f t="shared" si="1"/>
        <v>405</v>
      </c>
      <c r="D4">
        <v>5.30242919921875E-4</v>
      </c>
    </row>
    <row r="5" spans="1:4" x14ac:dyDescent="0.3">
      <c r="A5">
        <v>243</v>
      </c>
      <c r="B5">
        <f t="shared" si="0"/>
        <v>1214.9999999999998</v>
      </c>
      <c r="C5">
        <f t="shared" si="1"/>
        <v>1457.9999999999998</v>
      </c>
      <c r="D5">
        <v>9.3030929565429601E-4</v>
      </c>
    </row>
    <row r="6" spans="1:4" x14ac:dyDescent="0.3">
      <c r="A6">
        <v>729</v>
      </c>
      <c r="B6">
        <f t="shared" si="0"/>
        <v>4374</v>
      </c>
      <c r="C6">
        <f t="shared" si="1"/>
        <v>5103</v>
      </c>
      <c r="D6">
        <v>3.3488273620605399E-3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50" sqref="F50"/>
    </sheetView>
  </sheetViews>
  <sheetFormatPr defaultRowHeight="14" x14ac:dyDescent="0.3"/>
  <cols>
    <col min="2" max="3" width="56.1640625" customWidth="1"/>
    <col min="4" max="4" width="21.83203125" customWidth="1"/>
    <col min="5" max="5" width="4.33203125" customWidth="1"/>
    <col min="7" max="7" width="26.4140625" customWidth="1"/>
  </cols>
  <sheetData>
    <row r="1" spans="1:8" x14ac:dyDescent="0.3">
      <c r="A1" t="s">
        <v>5</v>
      </c>
      <c r="B1" t="s">
        <v>4</v>
      </c>
    </row>
    <row r="2" spans="1:8" x14ac:dyDescent="0.3">
      <c r="A2">
        <v>27</v>
      </c>
      <c r="B2">
        <f>INT(A2*LOG(A2,5))</f>
        <v>55</v>
      </c>
      <c r="C2">
        <f>INT(A2*B2*LOG(A2))</f>
        <v>2125</v>
      </c>
      <c r="D2">
        <v>1.0561943054199199E-3</v>
      </c>
      <c r="H2">
        <v>7.4052810668945302E-4</v>
      </c>
    </row>
    <row r="3" spans="1:8" x14ac:dyDescent="0.3">
      <c r="A3">
        <v>81</v>
      </c>
      <c r="B3">
        <f t="shared" ref="B3:B5" si="0">INT(A3*LOG(A3,5))</f>
        <v>221</v>
      </c>
      <c r="C3">
        <f t="shared" ref="C3:C9" si="1">INT(A3*B3*LOG(A3))</f>
        <v>34163</v>
      </c>
      <c r="D3">
        <v>1.29241943359375E-2</v>
      </c>
      <c r="H3">
        <v>8.2309246063232405E-3</v>
      </c>
    </row>
    <row r="4" spans="1:8" x14ac:dyDescent="0.3">
      <c r="A4">
        <v>243</v>
      </c>
      <c r="B4">
        <f t="shared" si="0"/>
        <v>829</v>
      </c>
      <c r="C4">
        <f t="shared" si="1"/>
        <v>480573</v>
      </c>
      <c r="D4">
        <v>0.14761185646057101</v>
      </c>
      <c r="H4">
        <v>0.106757879257202</v>
      </c>
    </row>
    <row r="5" spans="1:8" x14ac:dyDescent="0.3">
      <c r="A5">
        <v>729</v>
      </c>
      <c r="B5">
        <f t="shared" si="0"/>
        <v>2985</v>
      </c>
      <c r="C5">
        <f t="shared" si="1"/>
        <v>6229481</v>
      </c>
      <c r="D5">
        <v>1.8498618602752599</v>
      </c>
      <c r="H5">
        <v>1.4865791797637899</v>
      </c>
    </row>
    <row r="6" spans="1:8" x14ac:dyDescent="0.3">
      <c r="A6">
        <v>27</v>
      </c>
      <c r="B6">
        <f>INT(A2*LOG(A2,7))</f>
        <v>45</v>
      </c>
      <c r="C6">
        <f t="shared" si="1"/>
        <v>1739</v>
      </c>
      <c r="D6">
        <v>7.4052810668945302E-4</v>
      </c>
    </row>
    <row r="7" spans="1:8" x14ac:dyDescent="0.3">
      <c r="A7">
        <v>81</v>
      </c>
      <c r="B7">
        <f>INT(A3*LOG(A3,7))</f>
        <v>182</v>
      </c>
      <c r="C7">
        <f t="shared" si="1"/>
        <v>28134</v>
      </c>
      <c r="D7">
        <v>8.2309246063232405E-3</v>
      </c>
    </row>
    <row r="8" spans="1:8" x14ac:dyDescent="0.3">
      <c r="A8">
        <v>243</v>
      </c>
      <c r="B8">
        <f>INT(A4*LOG(A4,7))</f>
        <v>685</v>
      </c>
      <c r="C8">
        <f t="shared" si="1"/>
        <v>397096</v>
      </c>
      <c r="D8">
        <v>0.106757879257202</v>
      </c>
    </row>
    <row r="9" spans="1:8" x14ac:dyDescent="0.3">
      <c r="A9">
        <v>729</v>
      </c>
      <c r="B9">
        <f>INT(A5*LOG(A5,7))</f>
        <v>2469</v>
      </c>
      <c r="C9">
        <f t="shared" si="1"/>
        <v>5152626</v>
      </c>
      <c r="D9">
        <v>1.4865791797637899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2020-01-07T12:32:23Z</dcterms:modified>
</cp:coreProperties>
</file>