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b6971c92ab5877/Guilherme/Doutorado/Tese/Resultados/Tables/"/>
    </mc:Choice>
  </mc:AlternateContent>
  <xr:revisionPtr revIDLastSave="278" documentId="115_{E71989E5-1224-4911-8281-FE04B077170F}" xr6:coauthVersionLast="43" xr6:coauthVersionMax="43" xr10:uidLastSave="{EF023C40-C34E-4AF9-A270-00536EE6ABEC}"/>
  <bookViews>
    <workbookView xWindow="-110" yWindow="-110" windowWidth="19420" windowHeight="10420" firstSheet="20" activeTab="27" xr2:uid="{4DD0A4F9-0477-4B1B-BE58-1FF1FFD697E9}"/>
  </bookViews>
  <sheets>
    <sheet name="VarFec" sheetId="4" r:id="rId1"/>
    <sheet name="PropSolt (2)" sheetId="28" r:id="rId2"/>
    <sheet name="PropSolt" sheetId="5" r:id="rId3"/>
    <sheet name="RazaoSolt" sheetId="6" r:id="rId4"/>
    <sheet name="Urb_Rur" sheetId="7" r:id="rId5"/>
    <sheet name="Urb_Rur (2)" sheetId="12" r:id="rId6"/>
    <sheet name="Ler" sheetId="8" r:id="rId7"/>
    <sheet name="Ler (2)" sheetId="13" r:id="rId8"/>
    <sheet name="AnosEst" sheetId="15" r:id="rId9"/>
    <sheet name="AnosEst (2)" sheetId="17" r:id="rId10"/>
    <sheet name="AnosEst_M" sheetId="16" r:id="rId11"/>
    <sheet name="AnosEst_M (2)" sheetId="18" r:id="rId12"/>
    <sheet name="Pop" sheetId="19" r:id="rId13"/>
    <sheet name="Pop (2)" sheetId="20" r:id="rId14"/>
    <sheet name="Ler_M" sheetId="21" r:id="rId15"/>
    <sheet name="Ler_M (2)" sheetId="22" r:id="rId16"/>
    <sheet name="VarFec_10" sheetId="25" r:id="rId17"/>
    <sheet name="VarFec_C_10" sheetId="26" r:id="rId18"/>
    <sheet name="Var_M_Fec_C_10" sheetId="27" r:id="rId19"/>
    <sheet name="Planilha1" sheetId="29" r:id="rId20"/>
    <sheet name="MigIntBR" sheetId="30" r:id="rId21"/>
    <sheet name="MigrIntEST" sheetId="31" r:id="rId22"/>
    <sheet name="SMANFM_Anexo" sheetId="32" r:id="rId23"/>
    <sheet name="If_Anexo" sheetId="33" r:id="rId24"/>
    <sheet name="Im_Anexo" sheetId="34" r:id="rId25"/>
    <sheet name="Ig_Anexo" sheetId="35" r:id="rId26"/>
    <sheet name="SínteseTransição" sheetId="36" r:id="rId27"/>
    <sheet name="Planilha2" sheetId="37" r:id="rId28"/>
  </sheets>
  <definedNames>
    <definedName name="_xlnm._FilterDatabase" localSheetId="18" hidden="1">Var_M_Fec_C_10!$B$1:$E$232</definedName>
    <definedName name="_xlnm._FilterDatabase" localSheetId="17" hidden="1">VarFec_C_10!$A$1:$F$287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6" l="1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0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F207" i="26"/>
  <c r="F208" i="26"/>
  <c r="F209" i="26"/>
  <c r="F210" i="26"/>
  <c r="F211" i="26"/>
  <c r="F212" i="26"/>
  <c r="F213" i="26"/>
  <c r="F214" i="26"/>
  <c r="F215" i="26"/>
  <c r="F216" i="26"/>
  <c r="F217" i="26"/>
  <c r="F218" i="26"/>
  <c r="F219" i="26"/>
  <c r="F220" i="26"/>
  <c r="F221" i="26"/>
  <c r="F222" i="26"/>
  <c r="F223" i="26"/>
  <c r="F224" i="26"/>
  <c r="F225" i="26"/>
  <c r="F226" i="26"/>
  <c r="F227" i="26"/>
  <c r="F228" i="26"/>
  <c r="F229" i="26"/>
  <c r="F230" i="26"/>
  <c r="F231" i="26"/>
  <c r="F232" i="26"/>
  <c r="F233" i="26"/>
  <c r="F234" i="26"/>
  <c r="F235" i="26"/>
  <c r="F236" i="26"/>
  <c r="F237" i="26"/>
  <c r="F238" i="26"/>
  <c r="F239" i="26"/>
  <c r="F240" i="26"/>
  <c r="F241" i="26"/>
  <c r="F242" i="26"/>
  <c r="F243" i="26"/>
  <c r="F244" i="26"/>
  <c r="F245" i="26"/>
  <c r="F246" i="26"/>
  <c r="F247" i="26"/>
  <c r="F248" i="26"/>
  <c r="F249" i="26"/>
  <c r="F250" i="26"/>
  <c r="F251" i="26"/>
  <c r="F252" i="26"/>
  <c r="F253" i="26"/>
  <c r="F254" i="26"/>
  <c r="F255" i="26"/>
  <c r="F256" i="26"/>
  <c r="F257" i="26"/>
  <c r="F258" i="26"/>
  <c r="F259" i="26"/>
  <c r="F260" i="26"/>
  <c r="F261" i="26"/>
  <c r="F262" i="26"/>
  <c r="F263" i="26"/>
  <c r="F264" i="26"/>
  <c r="F265" i="26"/>
  <c r="F266" i="26"/>
  <c r="F267" i="26"/>
  <c r="F268" i="26"/>
  <c r="F269" i="26"/>
  <c r="F270" i="26"/>
  <c r="F271" i="26"/>
  <c r="F272" i="26"/>
  <c r="F273" i="26"/>
  <c r="F274" i="26"/>
  <c r="F275" i="26"/>
  <c r="F276" i="26"/>
  <c r="F277" i="26"/>
  <c r="F278" i="26"/>
  <c r="F279" i="26"/>
  <c r="F280" i="26"/>
  <c r="F281" i="26"/>
  <c r="F282" i="26"/>
  <c r="F283" i="26"/>
  <c r="F284" i="26"/>
  <c r="F285" i="26"/>
  <c r="F286" i="26"/>
  <c r="F287" i="26"/>
  <c r="F2" i="26"/>
  <c r="E29" i="31" l="1"/>
  <c r="E30" i="31"/>
  <c r="E31" i="31"/>
  <c r="E32" i="31"/>
  <c r="E33" i="31"/>
  <c r="E34" i="31"/>
  <c r="E35" i="31"/>
  <c r="E36" i="31"/>
  <c r="E37" i="31"/>
  <c r="E2" i="31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W6" i="20" l="1"/>
  <c r="X6" i="20"/>
  <c r="Y6" i="20"/>
  <c r="Z6" i="20"/>
  <c r="AA6" i="20"/>
  <c r="AB6" i="20"/>
  <c r="AC6" i="20"/>
  <c r="AD6" i="20"/>
  <c r="W7" i="20"/>
  <c r="X7" i="20"/>
  <c r="Y7" i="20"/>
  <c r="Z7" i="20"/>
  <c r="AA7" i="20"/>
  <c r="AB7" i="20"/>
  <c r="AC7" i="20"/>
  <c r="AD7" i="20"/>
  <c r="W8" i="20"/>
  <c r="X8" i="20"/>
  <c r="Y8" i="20"/>
  <c r="Z8" i="20"/>
  <c r="AA8" i="20"/>
  <c r="AB8" i="20"/>
  <c r="AC8" i="20"/>
  <c r="AD8" i="20"/>
  <c r="W9" i="20"/>
  <c r="X9" i="20"/>
  <c r="Y9" i="20"/>
  <c r="Z9" i="20"/>
  <c r="AA9" i="20"/>
  <c r="AB9" i="20"/>
  <c r="AC9" i="20"/>
  <c r="AD9" i="20"/>
  <c r="W10" i="20"/>
  <c r="X10" i="20"/>
  <c r="Y10" i="20"/>
  <c r="Z10" i="20"/>
  <c r="AA10" i="20"/>
  <c r="AB10" i="20"/>
  <c r="AC10" i="20"/>
  <c r="AD10" i="20"/>
  <c r="W11" i="20"/>
  <c r="X11" i="20"/>
  <c r="Y11" i="20"/>
  <c r="Z11" i="20"/>
  <c r="AA11" i="20"/>
  <c r="AB11" i="20"/>
  <c r="AC11" i="20"/>
  <c r="AD11" i="20"/>
  <c r="W12" i="20"/>
  <c r="X12" i="20"/>
  <c r="Y12" i="20"/>
  <c r="Z12" i="20"/>
  <c r="AA12" i="20"/>
  <c r="AB12" i="20"/>
  <c r="AC12" i="20"/>
  <c r="AD12" i="20"/>
  <c r="W13" i="20"/>
  <c r="X13" i="20"/>
  <c r="Y13" i="20"/>
  <c r="Z13" i="20"/>
  <c r="AA13" i="20"/>
  <c r="AB13" i="20"/>
  <c r="AC13" i="20"/>
  <c r="AD13" i="20"/>
  <c r="W14" i="20"/>
  <c r="X14" i="20"/>
  <c r="Y14" i="20"/>
  <c r="Z14" i="20"/>
  <c r="AA14" i="20"/>
  <c r="AB14" i="20"/>
  <c r="AC14" i="20"/>
  <c r="AD14" i="20"/>
  <c r="W5" i="20"/>
  <c r="X5" i="20"/>
  <c r="Y5" i="20"/>
  <c r="Z5" i="20"/>
  <c r="AA5" i="20"/>
  <c r="AB5" i="20"/>
  <c r="AC5" i="20"/>
  <c r="AD5" i="20"/>
  <c r="N6" i="20"/>
  <c r="O6" i="20"/>
  <c r="P6" i="20"/>
  <c r="Q6" i="20"/>
  <c r="R6" i="20"/>
  <c r="S6" i="20"/>
  <c r="T6" i="20"/>
  <c r="N7" i="20"/>
  <c r="O7" i="20"/>
  <c r="P7" i="20"/>
  <c r="Q7" i="20"/>
  <c r="R7" i="20"/>
  <c r="S7" i="20"/>
  <c r="T7" i="20"/>
  <c r="N8" i="20"/>
  <c r="O8" i="20"/>
  <c r="P8" i="20"/>
  <c r="Q8" i="20"/>
  <c r="R8" i="20"/>
  <c r="S8" i="20"/>
  <c r="T8" i="20"/>
  <c r="N9" i="20"/>
  <c r="O9" i="20"/>
  <c r="P9" i="20"/>
  <c r="Q9" i="20"/>
  <c r="R9" i="20"/>
  <c r="S9" i="20"/>
  <c r="T9" i="20"/>
  <c r="N10" i="20"/>
  <c r="O10" i="20"/>
  <c r="P10" i="20"/>
  <c r="Q10" i="20"/>
  <c r="R10" i="20"/>
  <c r="S10" i="20"/>
  <c r="T10" i="20"/>
  <c r="N11" i="20"/>
  <c r="O11" i="20"/>
  <c r="P11" i="20"/>
  <c r="Q11" i="20"/>
  <c r="R11" i="20"/>
  <c r="S11" i="20"/>
  <c r="T11" i="20"/>
  <c r="N12" i="20"/>
  <c r="O12" i="20"/>
  <c r="P12" i="20"/>
  <c r="Q12" i="20"/>
  <c r="R12" i="20"/>
  <c r="S12" i="20"/>
  <c r="T12" i="20"/>
  <c r="N13" i="20"/>
  <c r="O13" i="20"/>
  <c r="P13" i="20"/>
  <c r="Q13" i="20"/>
  <c r="R13" i="20"/>
  <c r="S13" i="20"/>
  <c r="T13" i="20"/>
  <c r="N14" i="20"/>
  <c r="O14" i="20"/>
  <c r="P14" i="20"/>
  <c r="Q14" i="20"/>
  <c r="R14" i="20"/>
  <c r="S14" i="20"/>
  <c r="T14" i="20"/>
  <c r="T4" i="20"/>
  <c r="T5" i="20"/>
  <c r="M14" i="20"/>
  <c r="M13" i="20"/>
  <c r="M12" i="20"/>
  <c r="M11" i="20"/>
  <c r="M10" i="20"/>
  <c r="M9" i="20"/>
  <c r="M8" i="20"/>
  <c r="M7" i="20"/>
  <c r="M6" i="20"/>
  <c r="N4" i="20"/>
  <c r="O4" i="20"/>
  <c r="P4" i="20"/>
  <c r="Q4" i="20"/>
  <c r="R4" i="20"/>
  <c r="S4" i="20"/>
  <c r="M4" i="20"/>
  <c r="N5" i="20"/>
  <c r="O5" i="20"/>
  <c r="P5" i="20"/>
  <c r="Q5" i="20"/>
  <c r="R5" i="20"/>
  <c r="S5" i="20"/>
  <c r="M5" i="20"/>
  <c r="T36" i="7" l="1"/>
  <c r="S36" i="7"/>
  <c r="R36" i="7"/>
  <c r="Q36" i="7"/>
  <c r="P36" i="7"/>
  <c r="O36" i="7"/>
  <c r="N36" i="7"/>
  <c r="T33" i="7"/>
  <c r="S33" i="7"/>
  <c r="R33" i="7"/>
  <c r="Q33" i="7"/>
  <c r="P33" i="7"/>
  <c r="O33" i="7"/>
  <c r="N33" i="7"/>
  <c r="T30" i="7"/>
  <c r="S30" i="7"/>
  <c r="R30" i="7"/>
  <c r="Q30" i="7"/>
  <c r="P30" i="7"/>
  <c r="O30" i="7"/>
  <c r="N30" i="7"/>
  <c r="T27" i="7"/>
  <c r="S27" i="7"/>
  <c r="R27" i="7"/>
  <c r="Q27" i="7"/>
  <c r="P27" i="7"/>
  <c r="O27" i="7"/>
  <c r="N27" i="7"/>
  <c r="T24" i="7"/>
  <c r="S24" i="7"/>
  <c r="R24" i="7"/>
  <c r="Q24" i="7"/>
  <c r="P24" i="7"/>
  <c r="O24" i="7"/>
  <c r="N24" i="7"/>
  <c r="T21" i="7"/>
  <c r="S21" i="7"/>
  <c r="R21" i="7"/>
  <c r="Q21" i="7"/>
  <c r="P21" i="7"/>
  <c r="O21" i="7"/>
  <c r="N21" i="7"/>
  <c r="T18" i="7"/>
  <c r="S18" i="7"/>
  <c r="R18" i="7"/>
  <c r="Q18" i="7"/>
  <c r="P18" i="7"/>
  <c r="O18" i="7"/>
  <c r="N18" i="7"/>
  <c r="T15" i="7"/>
  <c r="S15" i="7"/>
  <c r="R15" i="7"/>
  <c r="Q15" i="7"/>
  <c r="P15" i="7"/>
  <c r="O15" i="7"/>
  <c r="N15" i="7"/>
  <c r="T12" i="7"/>
  <c r="S12" i="7"/>
  <c r="R12" i="7"/>
  <c r="Q12" i="7"/>
  <c r="P12" i="7"/>
  <c r="O12" i="7"/>
  <c r="N12" i="7"/>
  <c r="T9" i="7"/>
  <c r="S9" i="7"/>
  <c r="R9" i="7"/>
  <c r="Q9" i="7"/>
  <c r="P9" i="7"/>
  <c r="O9" i="7"/>
  <c r="N9" i="7"/>
  <c r="O6" i="7"/>
  <c r="P6" i="7"/>
  <c r="Q6" i="7"/>
  <c r="R6" i="7"/>
  <c r="S6" i="7"/>
  <c r="T6" i="7"/>
  <c r="N6" i="7"/>
  <c r="T35" i="7"/>
  <c r="S35" i="7"/>
  <c r="R35" i="7"/>
  <c r="Q35" i="7"/>
  <c r="P35" i="7"/>
  <c r="O35" i="7"/>
  <c r="N35" i="7"/>
  <c r="T34" i="7"/>
  <c r="S34" i="7"/>
  <c r="R34" i="7"/>
  <c r="Q34" i="7"/>
  <c r="P34" i="7"/>
  <c r="O34" i="7"/>
  <c r="N34" i="7"/>
  <c r="T32" i="7"/>
  <c r="S32" i="7"/>
  <c r="R32" i="7"/>
  <c r="Q32" i="7"/>
  <c r="P32" i="7"/>
  <c r="O32" i="7"/>
  <c r="N32" i="7"/>
  <c r="T31" i="7"/>
  <c r="S31" i="7"/>
  <c r="R31" i="7"/>
  <c r="Q31" i="7"/>
  <c r="P31" i="7"/>
  <c r="O31" i="7"/>
  <c r="N31" i="7"/>
  <c r="T29" i="7"/>
  <c r="S29" i="7"/>
  <c r="R29" i="7"/>
  <c r="Q29" i="7"/>
  <c r="P29" i="7"/>
  <c r="O29" i="7"/>
  <c r="N29" i="7"/>
  <c r="T28" i="7"/>
  <c r="S28" i="7"/>
  <c r="R28" i="7"/>
  <c r="Q28" i="7"/>
  <c r="P28" i="7"/>
  <c r="O28" i="7"/>
  <c r="N28" i="7"/>
  <c r="T26" i="7"/>
  <c r="S26" i="7"/>
  <c r="R26" i="7"/>
  <c r="Q26" i="7"/>
  <c r="P26" i="7"/>
  <c r="O26" i="7"/>
  <c r="N26" i="7"/>
  <c r="T25" i="7"/>
  <c r="S25" i="7"/>
  <c r="R25" i="7"/>
  <c r="Q25" i="7"/>
  <c r="P25" i="7"/>
  <c r="O25" i="7"/>
  <c r="N25" i="7"/>
  <c r="T23" i="7"/>
  <c r="S23" i="7"/>
  <c r="R23" i="7"/>
  <c r="Q23" i="7"/>
  <c r="P23" i="7"/>
  <c r="O23" i="7"/>
  <c r="N23" i="7"/>
  <c r="T22" i="7"/>
  <c r="S22" i="7"/>
  <c r="R22" i="7"/>
  <c r="Q22" i="7"/>
  <c r="P22" i="7"/>
  <c r="O22" i="7"/>
  <c r="N22" i="7"/>
  <c r="T20" i="7"/>
  <c r="S20" i="7"/>
  <c r="R20" i="7"/>
  <c r="Q20" i="7"/>
  <c r="P20" i="7"/>
  <c r="O20" i="7"/>
  <c r="N20" i="7"/>
  <c r="T19" i="7"/>
  <c r="S19" i="7"/>
  <c r="R19" i="7"/>
  <c r="Q19" i="7"/>
  <c r="P19" i="7"/>
  <c r="O19" i="7"/>
  <c r="N19" i="7"/>
  <c r="T17" i="7"/>
  <c r="S17" i="7"/>
  <c r="R17" i="7"/>
  <c r="Q17" i="7"/>
  <c r="P17" i="7"/>
  <c r="O17" i="7"/>
  <c r="N17" i="7"/>
  <c r="T16" i="7"/>
  <c r="S16" i="7"/>
  <c r="R16" i="7"/>
  <c r="Q16" i="7"/>
  <c r="P16" i="7"/>
  <c r="O16" i="7"/>
  <c r="N16" i="7"/>
  <c r="T14" i="7"/>
  <c r="S14" i="7"/>
  <c r="R14" i="7"/>
  <c r="Q14" i="7"/>
  <c r="P14" i="7"/>
  <c r="O14" i="7"/>
  <c r="N14" i="7"/>
  <c r="T13" i="7"/>
  <c r="S13" i="7"/>
  <c r="R13" i="7"/>
  <c r="Q13" i="7"/>
  <c r="P13" i="7"/>
  <c r="O13" i="7"/>
  <c r="N13" i="7"/>
  <c r="T11" i="7"/>
  <c r="S11" i="7"/>
  <c r="R11" i="7"/>
  <c r="Q11" i="7"/>
  <c r="P11" i="7"/>
  <c r="O11" i="7"/>
  <c r="N11" i="7"/>
  <c r="T10" i="7"/>
  <c r="S10" i="7"/>
  <c r="R10" i="7"/>
  <c r="Q10" i="7"/>
  <c r="P10" i="7"/>
  <c r="O10" i="7"/>
  <c r="N10" i="7"/>
  <c r="T8" i="7"/>
  <c r="S8" i="7"/>
  <c r="R8" i="7"/>
  <c r="Q8" i="7"/>
  <c r="P8" i="7"/>
  <c r="O8" i="7"/>
  <c r="N8" i="7"/>
  <c r="T7" i="7"/>
  <c r="S7" i="7"/>
  <c r="R7" i="7"/>
  <c r="Q7" i="7"/>
  <c r="P7" i="7"/>
  <c r="O7" i="7"/>
  <c r="N7" i="7"/>
  <c r="O5" i="7"/>
  <c r="P5" i="7"/>
  <c r="Q5" i="7"/>
  <c r="R5" i="7"/>
  <c r="S5" i="7"/>
  <c r="T5" i="7"/>
  <c r="N5" i="7"/>
  <c r="O4" i="7"/>
  <c r="P4" i="7"/>
  <c r="Q4" i="7"/>
  <c r="R4" i="7"/>
  <c r="S4" i="7"/>
  <c r="T4" i="7"/>
  <c r="N4" i="7"/>
  <c r="J35" i="7"/>
  <c r="I35" i="7"/>
  <c r="H35" i="7"/>
  <c r="G35" i="7"/>
  <c r="F35" i="7"/>
  <c r="E35" i="7"/>
  <c r="D35" i="7"/>
  <c r="J32" i="7"/>
  <c r="I32" i="7"/>
  <c r="H32" i="7"/>
  <c r="G32" i="7"/>
  <c r="F32" i="7"/>
  <c r="E32" i="7"/>
  <c r="D32" i="7"/>
  <c r="J29" i="7"/>
  <c r="I29" i="7"/>
  <c r="H29" i="7"/>
  <c r="G29" i="7"/>
  <c r="F29" i="7"/>
  <c r="E29" i="7"/>
  <c r="D29" i="7"/>
  <c r="J26" i="7"/>
  <c r="I26" i="7"/>
  <c r="H26" i="7"/>
  <c r="G26" i="7"/>
  <c r="F26" i="7"/>
  <c r="E26" i="7"/>
  <c r="D26" i="7"/>
  <c r="J23" i="7"/>
  <c r="I23" i="7"/>
  <c r="H23" i="7"/>
  <c r="G23" i="7"/>
  <c r="F23" i="7"/>
  <c r="E23" i="7"/>
  <c r="D23" i="7"/>
  <c r="J20" i="7"/>
  <c r="I20" i="7"/>
  <c r="H20" i="7"/>
  <c r="G20" i="7"/>
  <c r="F20" i="7"/>
  <c r="E20" i="7"/>
  <c r="D20" i="7"/>
  <c r="J17" i="7"/>
  <c r="I17" i="7"/>
  <c r="H17" i="7"/>
  <c r="G17" i="7"/>
  <c r="F17" i="7"/>
  <c r="E17" i="7"/>
  <c r="D17" i="7"/>
  <c r="J14" i="7"/>
  <c r="I14" i="7"/>
  <c r="H14" i="7"/>
  <c r="G14" i="7"/>
  <c r="F14" i="7"/>
  <c r="E14" i="7"/>
  <c r="D14" i="7"/>
  <c r="J11" i="7"/>
  <c r="I11" i="7"/>
  <c r="H11" i="7"/>
  <c r="G11" i="7"/>
  <c r="F11" i="7"/>
  <c r="E11" i="7"/>
  <c r="D11" i="7"/>
  <c r="J8" i="7"/>
  <c r="I8" i="7"/>
  <c r="H8" i="7"/>
  <c r="G8" i="7"/>
  <c r="F8" i="7"/>
  <c r="E8" i="7"/>
  <c r="D8" i="7"/>
  <c r="J5" i="7"/>
  <c r="I5" i="7"/>
  <c r="H5" i="7"/>
  <c r="G5" i="7"/>
  <c r="F5" i="7"/>
  <c r="E5" i="7"/>
  <c r="D5" i="7"/>
  <c r="L36" i="7"/>
  <c r="M36" i="7"/>
  <c r="L33" i="7"/>
  <c r="M33" i="7"/>
  <c r="L34" i="7"/>
  <c r="M34" i="7"/>
  <c r="L35" i="7"/>
  <c r="M35" i="7"/>
  <c r="M8" i="7"/>
  <c r="M9" i="7"/>
  <c r="L10" i="7"/>
  <c r="M10" i="7"/>
  <c r="L11" i="7"/>
  <c r="M11" i="7"/>
  <c r="L12" i="7"/>
  <c r="M12" i="7"/>
  <c r="L13" i="7"/>
  <c r="M13" i="7"/>
  <c r="L14" i="7"/>
  <c r="M14" i="7"/>
  <c r="L15" i="7"/>
  <c r="M15" i="7"/>
  <c r="L16" i="7"/>
  <c r="M16" i="7"/>
  <c r="L17" i="7"/>
  <c r="M17" i="7"/>
  <c r="L18" i="7"/>
  <c r="M18" i="7"/>
  <c r="L19" i="7"/>
  <c r="M19" i="7"/>
  <c r="L20" i="7"/>
  <c r="M20" i="7"/>
  <c r="L21" i="7"/>
  <c r="M21" i="7"/>
  <c r="L22" i="7"/>
  <c r="M22" i="7"/>
  <c r="L23" i="7"/>
  <c r="M23" i="7"/>
  <c r="L24" i="7"/>
  <c r="M24" i="7"/>
  <c r="L25" i="7"/>
  <c r="M25" i="7"/>
  <c r="L26" i="7"/>
  <c r="M26" i="7"/>
  <c r="L27" i="7"/>
  <c r="M27" i="7"/>
  <c r="L28" i="7"/>
  <c r="M28" i="7"/>
  <c r="L29" i="7"/>
  <c r="M29" i="7"/>
  <c r="L30" i="7"/>
  <c r="M30" i="7"/>
  <c r="L31" i="7"/>
  <c r="M31" i="7"/>
  <c r="L32" i="7"/>
  <c r="M32" i="7"/>
  <c r="M7" i="7"/>
  <c r="L7" i="7"/>
  <c r="M5" i="7"/>
  <c r="M6" i="7"/>
  <c r="M4" i="7"/>
  <c r="L4" i="7"/>
  <c r="E5" i="6" l="1"/>
  <c r="F5" i="6"/>
  <c r="G5" i="6"/>
  <c r="H5" i="6"/>
  <c r="I5" i="6"/>
  <c r="J5" i="6"/>
  <c r="K5" i="6"/>
  <c r="E6" i="6"/>
  <c r="F6" i="6"/>
  <c r="G6" i="6"/>
  <c r="H6" i="6"/>
  <c r="I6" i="6"/>
  <c r="J6" i="6"/>
  <c r="K6" i="6"/>
  <c r="E7" i="6"/>
  <c r="F7" i="6"/>
  <c r="G7" i="6"/>
  <c r="H7" i="6"/>
  <c r="I7" i="6"/>
  <c r="J7" i="6"/>
  <c r="K7" i="6"/>
  <c r="E8" i="6"/>
  <c r="F8" i="6"/>
  <c r="G8" i="6"/>
  <c r="H8" i="6"/>
  <c r="I8" i="6"/>
  <c r="J8" i="6"/>
  <c r="K8" i="6"/>
  <c r="E9" i="6"/>
  <c r="F9" i="6"/>
  <c r="G9" i="6"/>
  <c r="H9" i="6"/>
  <c r="I9" i="6"/>
  <c r="J9" i="6"/>
  <c r="K9" i="6"/>
  <c r="E10" i="6"/>
  <c r="F10" i="6"/>
  <c r="G10" i="6"/>
  <c r="H10" i="6"/>
  <c r="I10" i="6"/>
  <c r="J10" i="6"/>
  <c r="K10" i="6"/>
  <c r="E11" i="6"/>
  <c r="F11" i="6"/>
  <c r="G11" i="6"/>
  <c r="H11" i="6"/>
  <c r="I11" i="6"/>
  <c r="J11" i="6"/>
  <c r="K11" i="6"/>
  <c r="E12" i="6"/>
  <c r="F12" i="6"/>
  <c r="G12" i="6"/>
  <c r="H12" i="6"/>
  <c r="I12" i="6"/>
  <c r="J12" i="6"/>
  <c r="K12" i="6"/>
  <c r="E13" i="6"/>
  <c r="F13" i="6"/>
  <c r="G13" i="6"/>
  <c r="H13" i="6"/>
  <c r="I13" i="6"/>
  <c r="J13" i="6"/>
  <c r="K13" i="6"/>
  <c r="E14" i="6"/>
  <c r="F14" i="6"/>
  <c r="G14" i="6"/>
  <c r="H14" i="6"/>
  <c r="I14" i="6"/>
  <c r="J14" i="6"/>
  <c r="K14" i="6"/>
  <c r="E15" i="6"/>
  <c r="F15" i="6"/>
  <c r="G15" i="6"/>
  <c r="H15" i="6"/>
  <c r="I15" i="6"/>
  <c r="J15" i="6"/>
  <c r="K15" i="6"/>
  <c r="E16" i="6"/>
  <c r="F16" i="6"/>
  <c r="G16" i="6"/>
  <c r="H16" i="6"/>
  <c r="I16" i="6"/>
  <c r="J16" i="6"/>
  <c r="K16" i="6"/>
  <c r="E17" i="6"/>
  <c r="F17" i="6"/>
  <c r="G17" i="6"/>
  <c r="H17" i="6"/>
  <c r="I17" i="6"/>
  <c r="J17" i="6"/>
  <c r="K17" i="6"/>
  <c r="E18" i="6"/>
  <c r="F18" i="6"/>
  <c r="G18" i="6"/>
  <c r="H18" i="6"/>
  <c r="I18" i="6"/>
  <c r="J18" i="6"/>
  <c r="K18" i="6"/>
  <c r="E19" i="6"/>
  <c r="F19" i="6"/>
  <c r="G19" i="6"/>
  <c r="H19" i="6"/>
  <c r="I19" i="6"/>
  <c r="J19" i="6"/>
  <c r="K19" i="6"/>
  <c r="E20" i="6"/>
  <c r="F20" i="6"/>
  <c r="G20" i="6"/>
  <c r="H20" i="6"/>
  <c r="I20" i="6"/>
  <c r="J20" i="6"/>
  <c r="K20" i="6"/>
  <c r="E21" i="6"/>
  <c r="F21" i="6"/>
  <c r="G21" i="6"/>
  <c r="H21" i="6"/>
  <c r="I21" i="6"/>
  <c r="J21" i="6"/>
  <c r="K21" i="6"/>
  <c r="E22" i="6"/>
  <c r="F22" i="6"/>
  <c r="G22" i="6"/>
  <c r="H22" i="6"/>
  <c r="I22" i="6"/>
  <c r="J22" i="6"/>
  <c r="K22" i="6"/>
  <c r="E23" i="6"/>
  <c r="F23" i="6"/>
  <c r="G23" i="6"/>
  <c r="H23" i="6"/>
  <c r="I23" i="6"/>
  <c r="J23" i="6"/>
  <c r="K23" i="6"/>
  <c r="E24" i="6"/>
  <c r="F24" i="6"/>
  <c r="G24" i="6"/>
  <c r="H24" i="6"/>
  <c r="I24" i="6"/>
  <c r="J24" i="6"/>
  <c r="K24" i="6"/>
  <c r="E25" i="6"/>
  <c r="F25" i="6"/>
  <c r="G25" i="6"/>
  <c r="H25" i="6"/>
  <c r="I25" i="6"/>
  <c r="J25" i="6"/>
  <c r="K25" i="6"/>
  <c r="E26" i="6"/>
  <c r="F26" i="6"/>
  <c r="G26" i="6"/>
  <c r="H26" i="6"/>
  <c r="I26" i="6"/>
  <c r="J26" i="6"/>
  <c r="K26" i="6"/>
  <c r="E27" i="6"/>
  <c r="F27" i="6"/>
  <c r="G27" i="6"/>
  <c r="H27" i="6"/>
  <c r="I27" i="6"/>
  <c r="J27" i="6"/>
  <c r="K27" i="6"/>
  <c r="E28" i="6"/>
  <c r="F28" i="6"/>
  <c r="G28" i="6"/>
  <c r="H28" i="6"/>
  <c r="I28" i="6"/>
  <c r="J28" i="6"/>
  <c r="K28" i="6"/>
  <c r="E29" i="6"/>
  <c r="F29" i="6"/>
  <c r="G29" i="6"/>
  <c r="H29" i="6"/>
  <c r="I29" i="6"/>
  <c r="J29" i="6"/>
  <c r="K29" i="6"/>
  <c r="E30" i="6"/>
  <c r="F30" i="6"/>
  <c r="G30" i="6"/>
  <c r="H30" i="6"/>
  <c r="I30" i="6"/>
  <c r="J30" i="6"/>
  <c r="K30" i="6"/>
  <c r="E31" i="6"/>
  <c r="F31" i="6"/>
  <c r="G31" i="6"/>
  <c r="H31" i="6"/>
  <c r="I31" i="6"/>
  <c r="J31" i="6"/>
  <c r="K31" i="6"/>
  <c r="E32" i="6"/>
  <c r="F32" i="6"/>
  <c r="G32" i="6"/>
  <c r="H32" i="6"/>
  <c r="I32" i="6"/>
  <c r="J32" i="6"/>
  <c r="K32" i="6"/>
  <c r="E33" i="6"/>
  <c r="F33" i="6"/>
  <c r="G33" i="6"/>
  <c r="H33" i="6"/>
  <c r="I33" i="6"/>
  <c r="J33" i="6"/>
  <c r="K33" i="6"/>
  <c r="E34" i="6"/>
  <c r="F34" i="6"/>
  <c r="G34" i="6"/>
  <c r="H34" i="6"/>
  <c r="I34" i="6"/>
  <c r="J34" i="6"/>
  <c r="K34" i="6"/>
  <c r="E35" i="6"/>
  <c r="F35" i="6"/>
  <c r="G35" i="6"/>
  <c r="H35" i="6"/>
  <c r="I35" i="6"/>
  <c r="J35" i="6"/>
  <c r="K35" i="6"/>
  <c r="E36" i="6"/>
  <c r="F36" i="6"/>
  <c r="G36" i="6"/>
  <c r="H36" i="6"/>
  <c r="I36" i="6"/>
  <c r="J36" i="6"/>
  <c r="K36" i="6"/>
  <c r="E37" i="6"/>
  <c r="F37" i="6"/>
  <c r="G37" i="6"/>
  <c r="H37" i="6"/>
  <c r="I37" i="6"/>
  <c r="J37" i="6"/>
  <c r="K37" i="6"/>
  <c r="E38" i="6"/>
  <c r="F38" i="6"/>
  <c r="G38" i="6"/>
  <c r="H38" i="6"/>
  <c r="I38" i="6"/>
  <c r="J38" i="6"/>
  <c r="K38" i="6"/>
  <c r="E39" i="6"/>
  <c r="F39" i="6"/>
  <c r="G39" i="6"/>
  <c r="H39" i="6"/>
  <c r="I39" i="6"/>
  <c r="J39" i="6"/>
  <c r="K39" i="6"/>
  <c r="E40" i="6"/>
  <c r="F40" i="6"/>
  <c r="G40" i="6"/>
  <c r="H40" i="6"/>
  <c r="I40" i="6"/>
  <c r="J40" i="6"/>
  <c r="K40" i="6"/>
  <c r="E41" i="6"/>
  <c r="F41" i="6"/>
  <c r="G41" i="6"/>
  <c r="H41" i="6"/>
  <c r="I41" i="6"/>
  <c r="J41" i="6"/>
  <c r="K41" i="6"/>
  <c r="E42" i="6"/>
  <c r="F42" i="6"/>
  <c r="G42" i="6"/>
  <c r="H42" i="6"/>
  <c r="I42" i="6"/>
  <c r="J42" i="6"/>
  <c r="K42" i="6"/>
  <c r="E43" i="6"/>
  <c r="F43" i="6"/>
  <c r="G43" i="6"/>
  <c r="H43" i="6"/>
  <c r="I43" i="6"/>
  <c r="J43" i="6"/>
  <c r="K43" i="6"/>
  <c r="E44" i="6"/>
  <c r="F44" i="6"/>
  <c r="G44" i="6"/>
  <c r="H44" i="6"/>
  <c r="I44" i="6"/>
  <c r="J44" i="6"/>
  <c r="K44" i="6"/>
  <c r="E45" i="6"/>
  <c r="F45" i="6"/>
  <c r="G45" i="6"/>
  <c r="H45" i="6"/>
  <c r="I45" i="6"/>
  <c r="J45" i="6"/>
  <c r="K45" i="6"/>
  <c r="E46" i="6"/>
  <c r="F46" i="6"/>
  <c r="G46" i="6"/>
  <c r="H46" i="6"/>
  <c r="I46" i="6"/>
  <c r="J46" i="6"/>
  <c r="K46" i="6"/>
  <c r="E47" i="6"/>
  <c r="F47" i="6"/>
  <c r="G47" i="6"/>
  <c r="H47" i="6"/>
  <c r="I47" i="6"/>
  <c r="J47" i="6"/>
  <c r="K47" i="6"/>
  <c r="E48" i="6"/>
  <c r="F48" i="6"/>
  <c r="G48" i="6"/>
  <c r="H48" i="6"/>
  <c r="I48" i="6"/>
  <c r="J48" i="6"/>
  <c r="K48" i="6"/>
  <c r="E49" i="6"/>
  <c r="F49" i="6"/>
  <c r="G49" i="6"/>
  <c r="H49" i="6"/>
  <c r="I49" i="6"/>
  <c r="J49" i="6"/>
  <c r="K49" i="6"/>
  <c r="E50" i="6"/>
  <c r="F50" i="6"/>
  <c r="G50" i="6"/>
  <c r="H50" i="6"/>
  <c r="I50" i="6"/>
  <c r="J50" i="6"/>
  <c r="K50" i="6"/>
  <c r="E51" i="6"/>
  <c r="F51" i="6"/>
  <c r="G51" i="6"/>
  <c r="H51" i="6"/>
  <c r="I51" i="6"/>
  <c r="J51" i="6"/>
  <c r="K51" i="6"/>
  <c r="E52" i="6"/>
  <c r="F52" i="6"/>
  <c r="G52" i="6"/>
  <c r="H52" i="6"/>
  <c r="I52" i="6"/>
  <c r="J52" i="6"/>
  <c r="K52" i="6"/>
  <c r="E53" i="6"/>
  <c r="F53" i="6"/>
  <c r="G53" i="6"/>
  <c r="H53" i="6"/>
  <c r="I53" i="6"/>
  <c r="J53" i="6"/>
  <c r="K53" i="6"/>
  <c r="E54" i="6"/>
  <c r="F54" i="6"/>
  <c r="G54" i="6"/>
  <c r="H54" i="6"/>
  <c r="I54" i="6"/>
  <c r="J54" i="6"/>
  <c r="K54" i="6"/>
  <c r="E55" i="6"/>
  <c r="F55" i="6"/>
  <c r="G55" i="6"/>
  <c r="H55" i="6"/>
  <c r="I55" i="6"/>
  <c r="J55" i="6"/>
  <c r="K55" i="6"/>
  <c r="E56" i="6"/>
  <c r="F56" i="6"/>
  <c r="G56" i="6"/>
  <c r="H56" i="6"/>
  <c r="I56" i="6"/>
  <c r="J56" i="6"/>
  <c r="K56" i="6"/>
  <c r="E57" i="6"/>
  <c r="F57" i="6"/>
  <c r="G57" i="6"/>
  <c r="H57" i="6"/>
  <c r="I57" i="6"/>
  <c r="J57" i="6"/>
  <c r="K57" i="6"/>
  <c r="E58" i="6"/>
  <c r="F58" i="6"/>
  <c r="G58" i="6"/>
  <c r="H58" i="6"/>
  <c r="I58" i="6"/>
  <c r="J58" i="6"/>
  <c r="K58" i="6"/>
  <c r="E59" i="6"/>
  <c r="F59" i="6"/>
  <c r="G59" i="6"/>
  <c r="H59" i="6"/>
  <c r="I59" i="6"/>
  <c r="J59" i="6"/>
  <c r="K59" i="6"/>
  <c r="E60" i="6"/>
  <c r="F60" i="6"/>
  <c r="G60" i="6"/>
  <c r="H60" i="6"/>
  <c r="I60" i="6"/>
  <c r="J60" i="6"/>
  <c r="K60" i="6"/>
  <c r="E61" i="6"/>
  <c r="F61" i="6"/>
  <c r="G61" i="6"/>
  <c r="H61" i="6"/>
  <c r="I61" i="6"/>
  <c r="J61" i="6"/>
  <c r="K61" i="6"/>
  <c r="E62" i="6"/>
  <c r="F62" i="6"/>
  <c r="G62" i="6"/>
  <c r="H62" i="6"/>
  <c r="I62" i="6"/>
  <c r="J62" i="6"/>
  <c r="K62" i="6"/>
  <c r="E63" i="6"/>
  <c r="F63" i="6"/>
  <c r="G63" i="6"/>
  <c r="H63" i="6"/>
  <c r="I63" i="6"/>
  <c r="J63" i="6"/>
  <c r="K63" i="6"/>
  <c r="E64" i="6"/>
  <c r="F64" i="6"/>
  <c r="G64" i="6"/>
  <c r="H64" i="6"/>
  <c r="I64" i="6"/>
  <c r="J64" i="6"/>
  <c r="K64" i="6"/>
  <c r="E65" i="6"/>
  <c r="F65" i="6"/>
  <c r="G65" i="6"/>
  <c r="H65" i="6"/>
  <c r="I65" i="6"/>
  <c r="J65" i="6"/>
  <c r="K65" i="6"/>
  <c r="E66" i="6"/>
  <c r="F66" i="6"/>
  <c r="G66" i="6"/>
  <c r="H66" i="6"/>
  <c r="I66" i="6"/>
  <c r="J66" i="6"/>
  <c r="K66" i="6"/>
  <c r="E67" i="6"/>
  <c r="F67" i="6"/>
  <c r="G67" i="6"/>
  <c r="H67" i="6"/>
  <c r="I67" i="6"/>
  <c r="J67" i="6"/>
  <c r="K67" i="6"/>
  <c r="E68" i="6"/>
  <c r="F68" i="6"/>
  <c r="G68" i="6"/>
  <c r="H68" i="6"/>
  <c r="I68" i="6"/>
  <c r="J68" i="6"/>
  <c r="K68" i="6"/>
  <c r="E69" i="6"/>
  <c r="F69" i="6"/>
  <c r="G69" i="6"/>
  <c r="H69" i="6"/>
  <c r="I69" i="6"/>
  <c r="J69" i="6"/>
  <c r="K69" i="6"/>
  <c r="E70" i="6"/>
  <c r="F70" i="6"/>
  <c r="G70" i="6"/>
  <c r="H70" i="6"/>
  <c r="I70" i="6"/>
  <c r="J70" i="6"/>
  <c r="K70" i="6"/>
  <c r="E71" i="6"/>
  <c r="F71" i="6"/>
  <c r="G71" i="6"/>
  <c r="H71" i="6"/>
  <c r="I71" i="6"/>
  <c r="J71" i="6"/>
  <c r="K71" i="6"/>
  <c r="E72" i="6"/>
  <c r="F72" i="6"/>
  <c r="G72" i="6"/>
  <c r="H72" i="6"/>
  <c r="I72" i="6"/>
  <c r="J72" i="6"/>
  <c r="K72" i="6"/>
  <c r="E73" i="6"/>
  <c r="F73" i="6"/>
  <c r="G73" i="6"/>
  <c r="H73" i="6"/>
  <c r="I73" i="6"/>
  <c r="J73" i="6"/>
  <c r="K73" i="6"/>
  <c r="E74" i="6"/>
  <c r="F74" i="6"/>
  <c r="G74" i="6"/>
  <c r="H74" i="6"/>
  <c r="I74" i="6"/>
  <c r="J74" i="6"/>
  <c r="K74" i="6"/>
  <c r="E75" i="6"/>
  <c r="F75" i="6"/>
  <c r="G75" i="6"/>
  <c r="H75" i="6"/>
  <c r="I75" i="6"/>
  <c r="J75" i="6"/>
  <c r="K75" i="6"/>
  <c r="E76" i="6"/>
  <c r="F76" i="6"/>
  <c r="G76" i="6"/>
  <c r="H76" i="6"/>
  <c r="I76" i="6"/>
  <c r="J76" i="6"/>
  <c r="K76" i="6"/>
  <c r="E77" i="6"/>
  <c r="F77" i="6"/>
  <c r="G77" i="6"/>
  <c r="H77" i="6"/>
  <c r="I77" i="6"/>
  <c r="J77" i="6"/>
  <c r="K77" i="6"/>
  <c r="E78" i="6"/>
  <c r="F78" i="6"/>
  <c r="G78" i="6"/>
  <c r="H78" i="6"/>
  <c r="I78" i="6"/>
  <c r="J78" i="6"/>
  <c r="K78" i="6"/>
  <c r="E79" i="6"/>
  <c r="F79" i="6"/>
  <c r="G79" i="6"/>
  <c r="H79" i="6"/>
  <c r="I79" i="6"/>
  <c r="J79" i="6"/>
  <c r="K79" i="6"/>
  <c r="E80" i="6"/>
  <c r="F80" i="6"/>
  <c r="G80" i="6"/>
  <c r="H80" i="6"/>
  <c r="I80" i="6"/>
  <c r="J80" i="6"/>
  <c r="K80" i="6"/>
  <c r="G4" i="6"/>
  <c r="H4" i="6"/>
  <c r="I4" i="6"/>
  <c r="J4" i="6"/>
  <c r="K4" i="6"/>
  <c r="F4" i="6"/>
  <c r="E4" i="6"/>
</calcChain>
</file>

<file path=xl/sharedStrings.xml><?xml version="1.0" encoding="utf-8"?>
<sst xmlns="http://schemas.openxmlformats.org/spreadsheetml/2006/main" count="5822" uniqueCount="545">
  <si>
    <t>15-19</t>
  </si>
  <si>
    <t>20-24</t>
  </si>
  <si>
    <t>25-29</t>
  </si>
  <si>
    <t>30-34</t>
  </si>
  <si>
    <t>35-39</t>
  </si>
  <si>
    <t>40-44</t>
  </si>
  <si>
    <t>45-49</t>
  </si>
  <si>
    <t>Região</t>
  </si>
  <si>
    <t>Bahia</t>
  </si>
  <si>
    <t>Leste</t>
  </si>
  <si>
    <t>Rio de Janeiro</t>
  </si>
  <si>
    <t>São Paulo</t>
  </si>
  <si>
    <t>Paraná</t>
  </si>
  <si>
    <t>Extremo Sul</t>
  </si>
  <si>
    <t>Centro-Oeste</t>
  </si>
  <si>
    <t>Nordeste Setentrional</t>
  </si>
  <si>
    <t>Nordeste Central</t>
  </si>
  <si>
    <t>Ano</t>
  </si>
  <si>
    <t>Amazônia</t>
  </si>
  <si>
    <t>Brasil</t>
  </si>
  <si>
    <t>Variação da Fecundidade</t>
  </si>
  <si>
    <t>1938-1943</t>
  </si>
  <si>
    <t>1943-1948</t>
  </si>
  <si>
    <t>1948-1953</t>
  </si>
  <si>
    <t>1953-1958</t>
  </si>
  <si>
    <t>1958-1963</t>
  </si>
  <si>
    <t>1963-1968</t>
  </si>
  <si>
    <t>1968-1973</t>
  </si>
  <si>
    <t>1973-1978</t>
  </si>
  <si>
    <t>1978-1983</t>
  </si>
  <si>
    <t>1983-1988</t>
  </si>
  <si>
    <t>1988-1993</t>
  </si>
  <si>
    <t>1993-1998</t>
  </si>
  <si>
    <t>1998-2003</t>
  </si>
  <si>
    <t>Idade</t>
  </si>
  <si>
    <t>1950/1940</t>
  </si>
  <si>
    <t>1960/1950</t>
  </si>
  <si>
    <t>1970/1960</t>
  </si>
  <si>
    <t>1980/1970</t>
  </si>
  <si>
    <t>1991/1980</t>
  </si>
  <si>
    <t>2000/1991</t>
  </si>
  <si>
    <t>2010/2000</t>
  </si>
  <si>
    <t>Regiao_10</t>
  </si>
  <si>
    <t>Categoria_2</t>
  </si>
  <si>
    <t>POP_1940</t>
  </si>
  <si>
    <t>POP_1950</t>
  </si>
  <si>
    <t>POP_1970</t>
  </si>
  <si>
    <t>POP_1980</t>
  </si>
  <si>
    <t>POP_1991</t>
  </si>
  <si>
    <t>POP_2000</t>
  </si>
  <si>
    <t>POP_2010</t>
  </si>
  <si>
    <t>1</t>
  </si>
  <si>
    <t>3</t>
  </si>
  <si>
    <t>5</t>
  </si>
  <si>
    <t>7</t>
  </si>
  <si>
    <t>9</t>
  </si>
  <si>
    <t>11</t>
  </si>
  <si>
    <t>13</t>
  </si>
  <si>
    <t>15</t>
  </si>
  <si>
    <t>17</t>
  </si>
  <si>
    <t>19</t>
  </si>
  <si>
    <t>21</t>
  </si>
  <si>
    <t>23</t>
  </si>
  <si>
    <t>25</t>
  </si>
  <si>
    <t>27</t>
  </si>
  <si>
    <t>29</t>
  </si>
  <si>
    <t>31</t>
  </si>
  <si>
    <t>33</t>
  </si>
  <si>
    <t>35</t>
  </si>
  <si>
    <t>37</t>
  </si>
  <si>
    <t>39</t>
  </si>
  <si>
    <t>41</t>
  </si>
  <si>
    <t>43</t>
  </si>
  <si>
    <t>Rural</t>
  </si>
  <si>
    <t>Urbano</t>
  </si>
  <si>
    <t>Categoria</t>
  </si>
  <si>
    <t>POP_1920</t>
  </si>
  <si>
    <t>4</t>
  </si>
  <si>
    <t>10</t>
  </si>
  <si>
    <t>16</t>
  </si>
  <si>
    <t>22</t>
  </si>
  <si>
    <t>28</t>
  </si>
  <si>
    <t>34</t>
  </si>
  <si>
    <t>40</t>
  </si>
  <si>
    <t>46</t>
  </si>
  <si>
    <t>49</t>
  </si>
  <si>
    <t>52</t>
  </si>
  <si>
    <t>55</t>
  </si>
  <si>
    <t>58</t>
  </si>
  <si>
    <t>61</t>
  </si>
  <si>
    <t>64</t>
  </si>
  <si>
    <t>91</t>
  </si>
  <si>
    <t>Não</t>
  </si>
  <si>
    <t>Sim</t>
  </si>
  <si>
    <t>2</t>
  </si>
  <si>
    <t>6</t>
  </si>
  <si>
    <t>8</t>
  </si>
  <si>
    <t>12</t>
  </si>
  <si>
    <t>14</t>
  </si>
  <si>
    <t>18</t>
  </si>
  <si>
    <t>24</t>
  </si>
  <si>
    <t>26</t>
  </si>
  <si>
    <t>32</t>
  </si>
  <si>
    <t>36</t>
  </si>
  <si>
    <t>38</t>
  </si>
  <si>
    <t>42</t>
  </si>
  <si>
    <t>44</t>
  </si>
  <si>
    <t>47</t>
  </si>
  <si>
    <t>48</t>
  </si>
  <si>
    <t>51</t>
  </si>
  <si>
    <t>53</t>
  </si>
  <si>
    <t>54</t>
  </si>
  <si>
    <t>GrupEtar</t>
  </si>
  <si>
    <t>POP_NA</t>
  </si>
  <si>
    <t>20</t>
  </si>
  <si>
    <t>45</t>
  </si>
  <si>
    <t>50</t>
  </si>
  <si>
    <t>56</t>
  </si>
  <si>
    <t>57</t>
  </si>
  <si>
    <t>59</t>
  </si>
  <si>
    <t>60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</si>
  <si>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</si>
  <si>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</si>
  <si>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</si>
  <si>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</si>
  <si>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</si>
  <si>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</si>
  <si>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</si>
  <si>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</si>
  <si>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</si>
  <si>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</si>
  <si>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</si>
  <si>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</si>
  <si>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</si>
  <si>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</si>
  <si>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</si>
  <si>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</si>
  <si>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</si>
  <si>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</si>
  <si>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</si>
  <si>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</si>
  <si>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</si>
  <si>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</si>
  <si>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92</t>
  </si>
  <si>
    <t>93</t>
  </si>
  <si>
    <t>94</t>
  </si>
  <si>
    <t>95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</si>
  <si>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</si>
  <si>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</si>
  <si>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</si>
  <si>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</si>
  <si>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</si>
  <si>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</si>
  <si>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</si>
  <si>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</si>
  <si>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</si>
  <si>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</si>
  <si>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</si>
  <si>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</si>
  <si>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</si>
  <si>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</si>
  <si>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</si>
  <si>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</si>
  <si>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</si>
  <si>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</si>
  <si>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</si>
  <si>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</si>
  <si>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</si>
  <si>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</si>
  <si>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</si>
  <si>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</si>
  <si>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</si>
  <si>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</si>
  <si>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</si>
  <si>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</si>
  <si>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</si>
  <si>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</si>
  <si>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</si>
  <si>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</si>
  <si>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</si>
  <si>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</si>
  <si>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</si>
  <si>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</si>
  <si>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</si>
  <si>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</si>
  <si>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</si>
  <si>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</si>
  <si>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</si>
  <si>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</si>
  <si>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</si>
  <si>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</si>
  <si>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</si>
  <si>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Situação</t>
  </si>
  <si>
    <t>Total</t>
  </si>
  <si>
    <t>Regiao</t>
  </si>
  <si>
    <t>Educ4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</si>
  <si>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</si>
  <si>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</si>
  <si>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</si>
  <si>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</si>
  <si>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</si>
  <si>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</si>
  <si>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</si>
  <si>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</si>
  <si>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</si>
  <si>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</si>
  <si>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</si>
  <si>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</si>
  <si>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</si>
  <si>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</si>
  <si>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</si>
  <si>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</si>
  <si>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</si>
  <si>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</si>
  <si>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</si>
  <si>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</si>
  <si>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</si>
  <si>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</si>
  <si>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</si>
  <si>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</si>
  <si>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</si>
  <si>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</si>
  <si>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</si>
  <si>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</si>
  <si>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</si>
  <si>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</si>
  <si>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</si>
  <si>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</si>
  <si>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</si>
  <si>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</si>
  <si>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</si>
  <si>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</si>
  <si>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</si>
  <si>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</si>
  <si>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</si>
  <si>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</si>
  <si>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</si>
  <si>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</si>
  <si>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</si>
  <si>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</si>
  <si>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</si>
  <si>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</si>
  <si>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</si>
  <si>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</si>
  <si>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</si>
  <si>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</si>
  <si>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</si>
  <si>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</si>
  <si>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</si>
  <si>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</si>
  <si>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</si>
  <si>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</si>
  <si>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</si>
  <si>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</si>
  <si>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</si>
  <si>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</si>
  <si>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</si>
  <si>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</si>
  <si>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</si>
  <si>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</si>
  <si>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</si>
  <si>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</si>
  <si>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</si>
  <si>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</si>
  <si>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</si>
  <si>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</si>
  <si>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</si>
  <si>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</si>
  <si>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</si>
  <si>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</si>
  <si>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</si>
  <si>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</si>
  <si>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</si>
  <si>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</si>
  <si>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</si>
  <si>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</si>
  <si>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</si>
  <si>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</si>
  <si>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</si>
  <si>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</si>
  <si>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</si>
  <si>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</si>
  <si>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</si>
  <si>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</si>
  <si>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</si>
  <si>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</si>
  <si>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</si>
  <si>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</si>
  <si>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</si>
  <si>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</si>
  <si>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</si>
  <si>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</si>
  <si>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</si>
  <si>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</si>
  <si>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</si>
  <si>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</si>
  <si>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</si>
  <si>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</si>
  <si>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</si>
  <si>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</si>
  <si>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</si>
  <si>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</si>
  <si>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</si>
  <si>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</si>
  <si>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</si>
  <si>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</si>
  <si>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</si>
  <si>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</si>
  <si>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</si>
  <si>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</si>
  <si>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</si>
  <si>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</si>
  <si>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</si>
  <si>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</si>
  <si>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</si>
  <si>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</si>
  <si>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</si>
  <si>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</si>
  <si>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</si>
  <si>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</si>
  <si>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</si>
  <si>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</si>
  <si>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</si>
  <si>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</si>
  <si>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</si>
  <si>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</si>
  <si>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</si>
  <si>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</si>
  <si>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</si>
  <si>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</si>
  <si>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</si>
  <si>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</si>
  <si>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</si>
  <si>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</si>
  <si>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</si>
  <si>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</si>
  <si>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</si>
  <si>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</si>
  <si>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</si>
  <si>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</si>
  <si>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</si>
  <si>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</si>
  <si>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</si>
  <si>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</si>
  <si>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</si>
  <si>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</si>
  <si>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</si>
  <si>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</si>
  <si>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</si>
  <si>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</si>
  <si>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</si>
  <si>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</si>
  <si>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</si>
  <si>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</si>
  <si>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</si>
  <si>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</si>
  <si>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</si>
  <si>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</si>
  <si>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</si>
  <si>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</si>
  <si>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</si>
  <si>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</si>
  <si>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</si>
  <si>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</si>
  <si>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</si>
  <si>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</si>
  <si>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</si>
  <si>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1144</t>
  </si>
  <si>
    <t>1179</t>
  </si>
  <si>
    <t>1214</t>
  </si>
  <si>
    <t>1249</t>
  </si>
  <si>
    <t>1284</t>
  </si>
  <si>
    <t>1319</t>
  </si>
  <si>
    <t>1354</t>
  </si>
  <si>
    <t>1389</t>
  </si>
  <si>
    <t>1424</t>
  </si>
  <si>
    <t>1459</t>
  </si>
  <si>
    <t>1495</t>
  </si>
  <si>
    <t>Homens</t>
  </si>
  <si>
    <t>Mulheres</t>
  </si>
  <si>
    <t>Pop_1950</t>
  </si>
  <si>
    <t>30</t>
  </si>
  <si>
    <t>62</t>
  </si>
  <si>
    <t>63</t>
  </si>
  <si>
    <t>65</t>
  </si>
  <si>
    <t>66</t>
  </si>
  <si>
    <t>Var_Quin_2</t>
  </si>
  <si>
    <t>67</t>
  </si>
  <si>
    <t>97</t>
  </si>
  <si>
    <t>135</t>
  </si>
  <si>
    <t>136</t>
  </si>
  <si>
    <t>165</t>
  </si>
  <si>
    <t>Nordeste Meridional</t>
  </si>
  <si>
    <t>Regiao_Rot</t>
  </si>
  <si>
    <t>99</t>
  </si>
  <si>
    <t>101</t>
  </si>
  <si>
    <t>131</t>
  </si>
  <si>
    <t>133</t>
  </si>
  <si>
    <t>SitDom</t>
  </si>
  <si>
    <t>Coorte</t>
  </si>
  <si>
    <t>200</t>
  </si>
  <si>
    <t>201</t>
  </si>
  <si>
    <t>198</t>
  </si>
  <si>
    <t>202</t>
  </si>
  <si>
    <t>199</t>
  </si>
  <si>
    <t>132</t>
  </si>
  <si>
    <t>130</t>
  </si>
  <si>
    <t>134</t>
  </si>
  <si>
    <t>233</t>
  </si>
  <si>
    <t>234</t>
  </si>
  <si>
    <t>235</t>
  </si>
  <si>
    <t>232</t>
  </si>
  <si>
    <t>68</t>
  </si>
  <si>
    <t>164</t>
  </si>
  <si>
    <t>269</t>
  </si>
  <si>
    <t>266</t>
  </si>
  <si>
    <t>270</t>
  </si>
  <si>
    <t>267</t>
  </si>
  <si>
    <t>166</t>
  </si>
  <si>
    <t>271</t>
  </si>
  <si>
    <t>268</t>
  </si>
  <si>
    <t>170</t>
  </si>
  <si>
    <t>167</t>
  </si>
  <si>
    <t>168</t>
  </si>
  <si>
    <t>169</t>
  </si>
  <si>
    <t>98</t>
  </si>
  <si>
    <t>102</t>
  </si>
  <si>
    <t>96</t>
  </si>
  <si>
    <t>100</t>
  </si>
  <si>
    <t>305</t>
  </si>
  <si>
    <t>302</t>
  </si>
  <si>
    <t>306</t>
  </si>
  <si>
    <t>303</t>
  </si>
  <si>
    <t>300</t>
  </si>
  <si>
    <t>304</t>
  </si>
  <si>
    <t>301</t>
  </si>
  <si>
    <t>Var_Quin_3</t>
  </si>
  <si>
    <t>Datação</t>
  </si>
  <si>
    <t>1960/1970</t>
  </si>
  <si>
    <t>1930/1940</t>
  </si>
  <si>
    <t>1970/1980</t>
  </si>
  <si>
    <t>1920-1935</t>
  </si>
  <si>
    <t>1925-1940</t>
  </si>
  <si>
    <t>1935-1950</t>
  </si>
  <si>
    <t>1950-1965</t>
  </si>
  <si>
    <t>1945-1960</t>
  </si>
  <si>
    <t>1935-1960</t>
  </si>
  <si>
    <t>1940-1955</t>
  </si>
  <si>
    <t>1933-1938</t>
  </si>
  <si>
    <t>A_1940</t>
  </si>
  <si>
    <t>A_1950</t>
  </si>
  <si>
    <t>A_1960</t>
  </si>
  <si>
    <t>A_1970</t>
  </si>
  <si>
    <t>A_1980</t>
  </si>
  <si>
    <t>A_1991</t>
  </si>
  <si>
    <t>A_2000</t>
  </si>
  <si>
    <t>A_2010</t>
  </si>
  <si>
    <t>% Estrangeiros na População</t>
  </si>
  <si>
    <t>Nacionalidade dos Estrangeiros</t>
  </si>
  <si>
    <t>Portugueses</t>
  </si>
  <si>
    <t>Italianos</t>
  </si>
  <si>
    <t>Espanhóis</t>
  </si>
  <si>
    <t>Alemães</t>
  </si>
  <si>
    <t>Minas Gerais</t>
  </si>
  <si>
    <t>Rio de Janeiro (cidade)</t>
  </si>
  <si>
    <t>Rio de Janeiro (estado)</t>
  </si>
  <si>
    <t>Santa Catarina</t>
  </si>
  <si>
    <t>Rio Grande do Sul</t>
  </si>
  <si>
    <t>Sul</t>
  </si>
  <si>
    <t>Espírito Santo</t>
  </si>
  <si>
    <t>Sudeste</t>
  </si>
  <si>
    <t>1820-1876</t>
  </si>
  <si>
    <t>Japoneses</t>
  </si>
  <si>
    <t>Outras Nacionalidades</t>
  </si>
  <si>
    <t>1877-1886</t>
  </si>
  <si>
    <t>1887-1903</t>
  </si>
  <si>
    <t>1904-1914</t>
  </si>
  <si>
    <t>1915-1918</t>
  </si>
  <si>
    <t>1919-1930</t>
  </si>
  <si>
    <t>1931-1940</t>
  </si>
  <si>
    <t>1941-1945</t>
  </si>
  <si>
    <t>Periodo</t>
  </si>
  <si>
    <t>Nacionalidade</t>
  </si>
  <si>
    <t>Migrantes</t>
  </si>
  <si>
    <t>Estado</t>
  </si>
  <si>
    <t>Guanabara</t>
  </si>
  <si>
    <t>Pop</t>
  </si>
  <si>
    <t>Prop</t>
  </si>
  <si>
    <t>SMAFM.1940</t>
  </si>
  <si>
    <t>SMAFM.1950</t>
  </si>
  <si>
    <t>SMAFM.1970</t>
  </si>
  <si>
    <t>SMAFM.1980</t>
  </si>
  <si>
    <t>SMAFM.1991</t>
  </si>
  <si>
    <t>SMAFM.2000</t>
  </si>
  <si>
    <t>SMAFM.2010</t>
  </si>
  <si>
    <t>If.1933</t>
  </si>
  <si>
    <t>If.1943</t>
  </si>
  <si>
    <t>If.1963</t>
  </si>
  <si>
    <t>If.1973</t>
  </si>
  <si>
    <t>If.1983</t>
  </si>
  <si>
    <t>If.1993</t>
  </si>
  <si>
    <t>If.2003</t>
  </si>
  <si>
    <t>Im.1933</t>
  </si>
  <si>
    <t>Im.1943</t>
  </si>
  <si>
    <t>Im.1963</t>
  </si>
  <si>
    <t>Im.1973</t>
  </si>
  <si>
    <t>Im.1983</t>
  </si>
  <si>
    <t>Im.1993</t>
  </si>
  <si>
    <t>Im.2003</t>
  </si>
  <si>
    <t>Ig.1933</t>
  </si>
  <si>
    <t>Ig.1943</t>
  </si>
  <si>
    <t>Ig.1963</t>
  </si>
  <si>
    <t>Ig.1973</t>
  </si>
  <si>
    <t>Ig.1983</t>
  </si>
  <si>
    <t>Ig.1993</t>
  </si>
  <si>
    <t>Ig.2003</t>
  </si>
  <si>
    <t>1930-1935</t>
  </si>
  <si>
    <t>1940-1945</t>
  </si>
  <si>
    <t>1960-1965</t>
  </si>
  <si>
    <t>1970-1975</t>
  </si>
  <si>
    <t>1980-1985</t>
  </si>
  <si>
    <t>1990-1995</t>
  </si>
  <si>
    <t>2000-2005</t>
  </si>
  <si>
    <t>Teste</t>
  </si>
  <si>
    <t>1925-1930</t>
  </si>
  <si>
    <t>1920-1925</t>
  </si>
  <si>
    <t>Lenta...</t>
  </si>
  <si>
    <t>1945-1950</t>
  </si>
  <si>
    <t>1935-1940</t>
  </si>
  <si>
    <t>1950-1955</t>
  </si>
  <si>
    <t>PiFi* (1970)</t>
  </si>
  <si>
    <t>PiFi* (1980)</t>
  </si>
  <si>
    <t>RPP</t>
  </si>
  <si>
    <t>FO</t>
  </si>
  <si>
    <t>1959-1955</t>
  </si>
  <si>
    <t>-</t>
  </si>
  <si>
    <t>1955-1960</t>
  </si>
  <si>
    <t>Pi/Fi* (1970)</t>
  </si>
  <si>
    <t>Pi/Fi* (1980)</t>
  </si>
  <si>
    <t>1925-1935</t>
  </si>
  <si>
    <t>1945-1955</t>
  </si>
  <si>
    <t>1920-1930</t>
  </si>
  <si>
    <t>1950-1960</t>
  </si>
  <si>
    <t>1930-1940</t>
  </si>
  <si>
    <t>Urbana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</si>
</sst>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%"/>
    <numFmt numFmtId="167" formatCode="0.0"/>
    <numFmt numFmtId="168" formatCode="0.0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65" fontId="1" fillId="0" borderId="19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5" fontId="1" fillId="0" borderId="2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23" xfId="0" applyFont="1" applyBorder="1" applyAlignment="1">
      <alignment horizontal="center" vertical="center"/>
    </xf>
    <xf numFmtId="165" fontId="1" fillId="0" borderId="22" xfId="0" applyNumberFormat="1" applyFont="1" applyBorder="1" applyAlignment="1">
      <alignment horizontal="center" vertical="center"/>
    </xf>
    <xf numFmtId="165" fontId="1" fillId="0" borderId="23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21" xfId="0" applyNumberFormat="1" applyFont="1" applyBorder="1" applyAlignment="1">
      <alignment horizontal="center" vertical="center" wrapText="1"/>
    </xf>
    <xf numFmtId="164" fontId="1" fillId="0" borderId="18" xfId="0" applyNumberFormat="1" applyFont="1" applyBorder="1" applyAlignment="1">
      <alignment horizontal="center" vertical="center" wrapText="1"/>
    </xf>
    <xf numFmtId="164" fontId="1" fillId="0" borderId="19" xfId="0" applyNumberFormat="1" applyFont="1" applyBorder="1" applyAlignment="1">
      <alignment horizontal="center" vertical="center" wrapText="1"/>
    </xf>
    <xf numFmtId="3" fontId="1" fillId="0" borderId="0" xfId="0" applyNumberFormat="1" applyFont="1" applyAlignment="1">
      <alignment vertical="center"/>
    </xf>
    <xf numFmtId="10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10" fontId="1" fillId="0" borderId="21" xfId="0" applyNumberFormat="1" applyFont="1" applyBorder="1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0" fontId="1" fillId="0" borderId="0" xfId="0" applyFont="1"/>
    <xf numFmtId="3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9" xfId="0" applyFont="1" applyBorder="1"/>
    <xf numFmtId="0" fontId="2" fillId="0" borderId="30" xfId="0" applyFont="1" applyBorder="1" applyAlignment="1">
      <alignment horizontal="center" vertical="center"/>
    </xf>
    <xf numFmtId="166" fontId="1" fillId="0" borderId="12" xfId="1" applyNumberFormat="1" applyFont="1" applyBorder="1" applyAlignment="1">
      <alignment horizontal="center" vertical="center"/>
    </xf>
    <xf numFmtId="166" fontId="1" fillId="0" borderId="0" xfId="1" applyNumberFormat="1" applyFont="1" applyAlignment="1">
      <alignment horizontal="center" vertical="center"/>
    </xf>
    <xf numFmtId="166" fontId="1" fillId="2" borderId="12" xfId="1" applyNumberFormat="1" applyFont="1" applyFill="1" applyBorder="1" applyAlignment="1">
      <alignment horizontal="center" vertical="center"/>
    </xf>
    <xf numFmtId="166" fontId="1" fillId="2" borderId="0" xfId="1" applyNumberFormat="1" applyFont="1" applyFill="1" applyAlignment="1">
      <alignment horizontal="center" vertical="center"/>
    </xf>
    <xf numFmtId="166" fontId="1" fillId="3" borderId="0" xfId="1" applyNumberFormat="1" applyFont="1" applyFill="1" applyAlignment="1">
      <alignment horizontal="center" vertical="center"/>
    </xf>
    <xf numFmtId="166" fontId="1" fillId="3" borderId="12" xfId="1" applyNumberFormat="1" applyFont="1" applyFill="1" applyBorder="1" applyAlignment="1">
      <alignment horizontal="center" vertical="center"/>
    </xf>
    <xf numFmtId="166" fontId="1" fillId="3" borderId="20" xfId="1" applyNumberFormat="1" applyFont="1" applyFill="1" applyBorder="1" applyAlignment="1">
      <alignment horizontal="center" vertical="center"/>
    </xf>
    <xf numFmtId="166" fontId="1" fillId="3" borderId="19" xfId="1" applyNumberFormat="1" applyFont="1" applyFill="1" applyBorder="1" applyAlignment="1">
      <alignment horizontal="center" vertical="center"/>
    </xf>
    <xf numFmtId="10" fontId="1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1" fillId="0" borderId="19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26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7" fontId="1" fillId="0" borderId="0" xfId="0" applyNumberFormat="1" applyFont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167" fontId="1" fillId="0" borderId="12" xfId="0" applyNumberFormat="1" applyFont="1" applyBorder="1" applyAlignment="1">
      <alignment horizontal="center" vertical="center" wrapText="1"/>
    </xf>
    <xf numFmtId="167" fontId="1" fillId="0" borderId="11" xfId="0" applyNumberFormat="1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167" fontId="1" fillId="0" borderId="0" xfId="0" applyNumberFormat="1" applyFont="1" applyAlignment="1">
      <alignment horizontal="center" vertical="center"/>
    </xf>
    <xf numFmtId="167" fontId="1" fillId="0" borderId="19" xfId="0" applyNumberFormat="1" applyFont="1" applyBorder="1" applyAlignment="1">
      <alignment horizontal="center" vertical="center"/>
    </xf>
    <xf numFmtId="167" fontId="1" fillId="0" borderId="12" xfId="0" applyNumberFormat="1" applyFont="1" applyBorder="1" applyAlignment="1">
      <alignment horizontal="center" vertical="center"/>
    </xf>
    <xf numFmtId="167" fontId="1" fillId="0" borderId="11" xfId="0" applyNumberFormat="1" applyFont="1" applyBorder="1" applyAlignment="1">
      <alignment horizontal="center" vertical="center"/>
    </xf>
    <xf numFmtId="167" fontId="1" fillId="0" borderId="20" xfId="0" applyNumberFormat="1" applyFont="1" applyBorder="1" applyAlignment="1">
      <alignment horizontal="center" vertical="center"/>
    </xf>
    <xf numFmtId="167" fontId="1" fillId="0" borderId="29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19" xfId="0" applyFont="1" applyBorder="1" applyAlignment="1">
      <alignment vertical="center"/>
    </xf>
    <xf numFmtId="0" fontId="2" fillId="0" borderId="34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68" fontId="1" fillId="0" borderId="19" xfId="0" applyNumberFormat="1" applyFont="1" applyBorder="1" applyAlignment="1">
      <alignment horizontal="center" vertical="center"/>
    </xf>
    <xf numFmtId="168" fontId="1" fillId="0" borderId="2" xfId="0" applyNumberFormat="1" applyFont="1" applyBorder="1" applyAlignment="1">
      <alignment horizontal="center" vertical="center"/>
    </xf>
    <xf numFmtId="168" fontId="1" fillId="0" borderId="3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12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center" vertical="center"/>
    </xf>
    <xf numFmtId="0" fontId="0" fillId="0" borderId="0" xfId="0" applyFill="1"/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/>
    </xf>
    <xf numFmtId="0" fontId="1" fillId="0" borderId="26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10" fontId="1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0" fontId="5" fillId="0" borderId="0" xfId="0" applyNumberFormat="1" applyFont="1" applyBorder="1" applyAlignment="1">
      <alignment horizontal="center" vertical="center"/>
    </xf>
    <xf numFmtId="10" fontId="1" fillId="0" borderId="12" xfId="0" applyNumberFormat="1" applyFont="1" applyBorder="1" applyAlignment="1">
      <alignment horizontal="center" vertical="center"/>
    </xf>
    <xf numFmtId="10" fontId="5" fillId="0" borderId="12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1064-F888-43B9-A7B1-F6DFBAF4F2A9}">
  <dimension ref="B2:M17"/>
  <sheetViews>
    <sheetView workbookViewId="0">
      <selection activeCell="B5" sqref="B5"/>
    </sheetView>
  </sheetViews>
  <sheetFormatPr defaultRowHeight="13" x14ac:dyDescent="0.35"/>
  <cols>
    <col min="1" max="1" width="8.7265625" style="1" collapsed="1"/>
    <col min="2" max="2" width="11.26953125" style="1" customWidth="1" collapsed="1"/>
    <col min="3" max="13" width="9.54296875" style="1" customWidth="1" collapsed="1"/>
    <col min="14" max="16384" width="8.7265625" style="1" collapsed="1"/>
  </cols>
  <sheetData>
    <row r="2" spans="2:13" ht="14.5" customHeight="1" x14ac:dyDescent="0.35">
      <c r="B2" s="133" t="s">
        <v>17</v>
      </c>
      <c r="C2" s="131" t="s">
        <v>20</v>
      </c>
      <c r="D2" s="132"/>
      <c r="E2" s="132"/>
      <c r="F2" s="132"/>
      <c r="G2" s="132"/>
      <c r="H2" s="132"/>
      <c r="I2" s="132"/>
      <c r="J2" s="132"/>
      <c r="K2" s="132"/>
      <c r="L2" s="132"/>
      <c r="M2" s="132"/>
    </row>
    <row r="3" spans="2:13" ht="39" x14ac:dyDescent="0.35">
      <c r="B3" s="133"/>
      <c r="C3" s="4" t="s">
        <v>19</v>
      </c>
      <c r="D3" s="4" t="s">
        <v>18</v>
      </c>
      <c r="E3" s="4" t="s">
        <v>8</v>
      </c>
      <c r="F3" s="4" t="s">
        <v>14</v>
      </c>
      <c r="G3" s="4" t="s">
        <v>13</v>
      </c>
      <c r="H3" s="4" t="s">
        <v>9</v>
      </c>
      <c r="I3" s="4" t="s">
        <v>16</v>
      </c>
      <c r="J3" s="4" t="s">
        <v>15</v>
      </c>
      <c r="K3" s="4" t="s">
        <v>12</v>
      </c>
      <c r="L3" s="4" t="s">
        <v>10</v>
      </c>
      <c r="M3" s="5" t="s">
        <v>11</v>
      </c>
    </row>
    <row r="4" spans="2:13" x14ac:dyDescent="0.35">
      <c r="B4" s="6" t="s">
        <v>448</v>
      </c>
      <c r="C4" s="7">
        <v>-5.3761002342250563</v>
      </c>
      <c r="D4" s="7">
        <v>-2.4274257969764124</v>
      </c>
      <c r="E4" s="7">
        <v>-3.4835568395783723</v>
      </c>
      <c r="F4" s="7">
        <v>-2.6344526127047629</v>
      </c>
      <c r="G4" s="7">
        <v>-7.2319718790557541</v>
      </c>
      <c r="H4" s="7">
        <v>-6.9391618756460272</v>
      </c>
      <c r="I4" s="7">
        <v>1.3461818463601505</v>
      </c>
      <c r="J4" s="7">
        <v>-0.97354244984941829</v>
      </c>
      <c r="K4" s="7">
        <v>-3.5465662063114411</v>
      </c>
      <c r="L4" s="7">
        <v>-11.949381906371981</v>
      </c>
      <c r="M4" s="8">
        <v>-11.278556402445217</v>
      </c>
    </row>
    <row r="5" spans="2:13" x14ac:dyDescent="0.35">
      <c r="B5" s="9" t="s">
        <v>21</v>
      </c>
      <c r="C5" s="10">
        <v>-1.7952694969606275</v>
      </c>
      <c r="D5" s="10">
        <v>3.2921579875058171</v>
      </c>
      <c r="E5" s="10">
        <v>0.20176063523607013</v>
      </c>
      <c r="F5" s="10">
        <v>2.3439250493312747</v>
      </c>
      <c r="G5" s="10">
        <v>-3.1761844245832727</v>
      </c>
      <c r="H5" s="10">
        <v>-2.4568349605435413</v>
      </c>
      <c r="I5" s="10">
        <v>2.694042373592942</v>
      </c>
      <c r="J5" s="10">
        <v>1.1638031154582507</v>
      </c>
      <c r="K5" s="10">
        <v>-9.0986522088942756E-2</v>
      </c>
      <c r="L5" s="10">
        <v>-5.3438205830755647</v>
      </c>
      <c r="M5" s="11">
        <v>-7.5803012012942261</v>
      </c>
    </row>
    <row r="6" spans="2:13" x14ac:dyDescent="0.35">
      <c r="B6" s="9" t="s">
        <v>22</v>
      </c>
      <c r="C6" s="10">
        <v>3.8811591826912739</v>
      </c>
      <c r="D6" s="10">
        <v>11.724398343394228</v>
      </c>
      <c r="E6" s="10">
        <v>6.0271011208475223</v>
      </c>
      <c r="F6" s="10">
        <v>9.4557879460691616</v>
      </c>
      <c r="G6" s="10">
        <v>3.4645868381305567</v>
      </c>
      <c r="H6" s="10">
        <v>4.8728748327182547</v>
      </c>
      <c r="I6" s="10">
        <v>4.482313582777242</v>
      </c>
      <c r="J6" s="10">
        <v>4.4753206872735651</v>
      </c>
      <c r="K6" s="10">
        <v>5.0990473486208332</v>
      </c>
      <c r="L6" s="10">
        <v>6.0976495781053242</v>
      </c>
      <c r="M6" s="11">
        <v>-0.39254537105237741</v>
      </c>
    </row>
    <row r="7" spans="2:13" x14ac:dyDescent="0.35">
      <c r="B7" s="9" t="s">
        <v>23</v>
      </c>
      <c r="C7" s="10">
        <v>4.6626503541656428</v>
      </c>
      <c r="D7" s="10">
        <v>11.735864907256266</v>
      </c>
      <c r="E7" s="10">
        <v>7.4325423735764673</v>
      </c>
      <c r="F7" s="10">
        <v>7.9208315893179781</v>
      </c>
      <c r="G7" s="10">
        <v>4.581104114262069</v>
      </c>
      <c r="H7" s="10">
        <v>6.6517081496313857</v>
      </c>
      <c r="I7" s="10">
        <v>3.5094626242869742</v>
      </c>
      <c r="J7" s="10">
        <v>5.1782012897123808</v>
      </c>
      <c r="K7" s="10">
        <v>4.8620719869366003</v>
      </c>
      <c r="L7" s="10">
        <v>9.0006111395765522</v>
      </c>
      <c r="M7" s="11">
        <v>1.7728320958236621</v>
      </c>
    </row>
    <row r="8" spans="2:13" x14ac:dyDescent="0.35">
      <c r="B8" s="9" t="s">
        <v>24</v>
      </c>
      <c r="C8" s="10">
        <v>0.54025358808496016</v>
      </c>
      <c r="D8" s="10">
        <v>5.3096497964186806</v>
      </c>
      <c r="E8" s="10">
        <v>4.5249463334525952</v>
      </c>
      <c r="F8" s="10">
        <v>-7.7356796062111322E-2</v>
      </c>
      <c r="G8" s="10">
        <v>-0.13883254524591493</v>
      </c>
      <c r="H8" s="10">
        <v>2.4127657873402875</v>
      </c>
      <c r="I8" s="10">
        <v>0.15650136907381373</v>
      </c>
      <c r="J8" s="10">
        <v>3.4740600472267236</v>
      </c>
      <c r="K8" s="10">
        <v>-0.2599276324061206</v>
      </c>
      <c r="L8" s="10">
        <v>3.2414726840957808</v>
      </c>
      <c r="M8" s="11">
        <v>-1.69554757023056</v>
      </c>
    </row>
    <row r="9" spans="2:13" x14ac:dyDescent="0.35">
      <c r="B9" s="9" t="s">
        <v>25</v>
      </c>
      <c r="C9" s="10">
        <v>-3.9891028781219529</v>
      </c>
      <c r="D9" s="10">
        <v>-0.35183577725241832</v>
      </c>
      <c r="E9" s="10">
        <v>1.2928193616018824</v>
      </c>
      <c r="F9" s="10">
        <v>-5.9886913618275806</v>
      </c>
      <c r="G9" s="10">
        <v>-6.5917716641673785</v>
      </c>
      <c r="H9" s="10">
        <v>-4.2489334517298083</v>
      </c>
      <c r="I9" s="10">
        <v>-2.6891887268081227</v>
      </c>
      <c r="J9" s="10">
        <v>2.4213735461216412</v>
      </c>
      <c r="K9" s="10">
        <v>-4.8533651115712395</v>
      </c>
      <c r="L9" s="10">
        <v>-3.6181794910317588</v>
      </c>
      <c r="M9" s="11">
        <v>-5.7423360115471445</v>
      </c>
    </row>
    <row r="10" spans="2:13" x14ac:dyDescent="0.35">
      <c r="B10" s="9" t="s">
        <v>26</v>
      </c>
      <c r="C10" s="10">
        <v>-8.5094773001314081</v>
      </c>
      <c r="D10" s="10">
        <v>-5.0356111727508202</v>
      </c>
      <c r="E10" s="10">
        <v>-2.0399852210180702</v>
      </c>
      <c r="F10" s="10">
        <v>-9.2600016560669971</v>
      </c>
      <c r="G10" s="10">
        <v>-14.427923039343726</v>
      </c>
      <c r="H10" s="10">
        <v>-13.284718018012764</v>
      </c>
      <c r="I10" s="10">
        <v>-5.2189762612280255</v>
      </c>
      <c r="J10" s="10">
        <v>1.7318968828825554</v>
      </c>
      <c r="K10" s="10">
        <v>-8.5876854102362685</v>
      </c>
      <c r="L10" s="10">
        <v>-11.045964403907638</v>
      </c>
      <c r="M10" s="11">
        <v>-9.2706382324890377</v>
      </c>
    </row>
    <row r="11" spans="2:13" x14ac:dyDescent="0.35">
      <c r="B11" s="9" t="s">
        <v>27</v>
      </c>
      <c r="C11" s="10">
        <v>-13.123031175828469</v>
      </c>
      <c r="D11" s="10">
        <v>-9.2822991116235265</v>
      </c>
      <c r="E11" s="10">
        <v>-7.4296567694761784</v>
      </c>
      <c r="F11" s="10">
        <v>-13.411983819307306</v>
      </c>
      <c r="G11" s="10">
        <v>-19.847509501570993</v>
      </c>
      <c r="H11" s="10">
        <v>-20.167097589260074</v>
      </c>
      <c r="I11" s="10">
        <v>-10.73118219458873</v>
      </c>
      <c r="J11" s="10">
        <v>-1.9333160662539095</v>
      </c>
      <c r="K11" s="10">
        <v>-14.018796394540288</v>
      </c>
      <c r="L11" s="10">
        <v>-15.979755824481856</v>
      </c>
      <c r="M11" s="11">
        <v>-11.890358506457034</v>
      </c>
    </row>
    <row r="12" spans="2:13" x14ac:dyDescent="0.35">
      <c r="B12" s="9" t="s">
        <v>28</v>
      </c>
      <c r="C12" s="10">
        <v>-17.487345992694657</v>
      </c>
      <c r="D12" s="10">
        <v>-12.964696238191987</v>
      </c>
      <c r="E12" s="10">
        <v>-15.498998663456497</v>
      </c>
      <c r="F12" s="10">
        <v>-19.315247500755326</v>
      </c>
      <c r="G12" s="10">
        <v>-19.793126656921835</v>
      </c>
      <c r="H12" s="10">
        <v>-21.695596907214586</v>
      </c>
      <c r="I12" s="10">
        <v>-20.32391700967835</v>
      </c>
      <c r="J12" s="10">
        <v>-8.9499880640707463</v>
      </c>
      <c r="K12" s="10">
        <v>-21.913401858908308</v>
      </c>
      <c r="L12" s="10">
        <v>-16.278245127655076</v>
      </c>
      <c r="M12" s="11">
        <v>-13.101245650895766</v>
      </c>
    </row>
    <row r="13" spans="2:13" x14ac:dyDescent="0.35">
      <c r="B13" s="9" t="s">
        <v>29</v>
      </c>
      <c r="C13" s="10">
        <v>-18.485782609101562</v>
      </c>
      <c r="D13" s="10">
        <v>-14.535511719896332</v>
      </c>
      <c r="E13" s="10">
        <v>-21.350726928794138</v>
      </c>
      <c r="F13" s="10">
        <v>-21.647017758612396</v>
      </c>
      <c r="G13" s="10">
        <v>-16.279298000311513</v>
      </c>
      <c r="H13" s="10">
        <v>-20.026165840711862</v>
      </c>
      <c r="I13" s="10">
        <v>-25.493856896208978</v>
      </c>
      <c r="J13" s="10">
        <v>-15.187972484844137</v>
      </c>
      <c r="K13" s="10">
        <v>-25.106716298802322</v>
      </c>
      <c r="L13" s="10">
        <v>-13.888799097350567</v>
      </c>
      <c r="M13" s="11">
        <v>-12.542416514927069</v>
      </c>
    </row>
    <row r="14" spans="2:13" x14ac:dyDescent="0.35">
      <c r="B14" s="9" t="s">
        <v>30</v>
      </c>
      <c r="C14" s="10">
        <v>-14.234483167490431</v>
      </c>
      <c r="D14" s="10">
        <v>-13.165994014738613</v>
      </c>
      <c r="E14" s="10">
        <v>-21.510874370669587</v>
      </c>
      <c r="F14" s="10">
        <v>-16.666464744978772</v>
      </c>
      <c r="G14" s="10">
        <v>-10.746993962718587</v>
      </c>
      <c r="H14" s="10">
        <v>-15.893249804865285</v>
      </c>
      <c r="I14" s="10">
        <v>-19.577322330108093</v>
      </c>
      <c r="J14" s="10">
        <v>-18.802258995759559</v>
      </c>
      <c r="K14" s="10">
        <v>-17.83072857478065</v>
      </c>
      <c r="L14" s="10">
        <v>-9.8789223172219387</v>
      </c>
      <c r="M14" s="11">
        <v>-10.286017883479094</v>
      </c>
    </row>
    <row r="15" spans="2:13" x14ac:dyDescent="0.35">
      <c r="B15" s="9" t="s">
        <v>31</v>
      </c>
      <c r="C15" s="10">
        <v>-10.750148017329209</v>
      </c>
      <c r="D15" s="10">
        <v>-12.058990811854443</v>
      </c>
      <c r="E15" s="10">
        <v>-19.478740475546672</v>
      </c>
      <c r="F15" s="10">
        <v>-11.103313197854803</v>
      </c>
      <c r="G15" s="10">
        <v>-7.4561060692410974</v>
      </c>
      <c r="H15" s="10">
        <v>-12.137872043935328</v>
      </c>
      <c r="I15" s="10">
        <v>-13.714075543216842</v>
      </c>
      <c r="J15" s="10">
        <v>-19.212266327141613</v>
      </c>
      <c r="K15" s="10">
        <v>-10.586483427141303</v>
      </c>
      <c r="L15" s="10">
        <v>-7.2773660280382568</v>
      </c>
      <c r="M15" s="11">
        <v>-9.3838890600621117</v>
      </c>
    </row>
    <row r="16" spans="2:13" x14ac:dyDescent="0.35">
      <c r="B16" s="9" t="s">
        <v>32</v>
      </c>
      <c r="C16" s="10">
        <v>-10.494412962705169</v>
      </c>
      <c r="D16" s="10">
        <v>-12.520233206251486</v>
      </c>
      <c r="E16" s="10">
        <v>-17.084899824315116</v>
      </c>
      <c r="F16" s="10">
        <v>-8.27469333432418</v>
      </c>
      <c r="G16" s="10">
        <v>-7.7218752508535049</v>
      </c>
      <c r="H16" s="10">
        <v>-10.32844031781881</v>
      </c>
      <c r="I16" s="10">
        <v>-13.398508328756664</v>
      </c>
      <c r="J16" s="10">
        <v>-15.677472875272924</v>
      </c>
      <c r="K16" s="10">
        <v>-8.3563830860149615</v>
      </c>
      <c r="L16" s="10">
        <v>-7.0528030760575566</v>
      </c>
      <c r="M16" s="11">
        <v>-10.849561139502061</v>
      </c>
    </row>
    <row r="17" spans="2:13" x14ac:dyDescent="0.35">
      <c r="B17" s="12" t="s">
        <v>33</v>
      </c>
      <c r="C17" s="13">
        <v>-11.343024734488161</v>
      </c>
      <c r="D17" s="13">
        <v>-13.840866272633679</v>
      </c>
      <c r="E17" s="13">
        <v>-16.387148837012845</v>
      </c>
      <c r="F17" s="13">
        <v>-7.1447794792146802</v>
      </c>
      <c r="G17" s="13">
        <v>-8.7015827721044445</v>
      </c>
      <c r="H17" s="13">
        <v>-9.8698602313616703</v>
      </c>
      <c r="I17" s="13">
        <v>-14.995649265568911</v>
      </c>
      <c r="J17" s="13">
        <v>-13.281769627899065</v>
      </c>
      <c r="K17" s="13">
        <v>-7.9672580098375301</v>
      </c>
      <c r="L17" s="13">
        <v>-7.4759005024017666</v>
      </c>
      <c r="M17" s="14">
        <v>-12.838710135792496</v>
      </c>
    </row>
  </sheetData>
  <mergeCells count="2">
    <mergeCell ref="C2:M2"/>
    <mergeCell ref="B2:B3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A3578-E643-425C-B261-56EFE2500F16}">
  <dimension ref="A1:G45"/>
  <sheetViews>
    <sheetView workbookViewId="0">
      <selection activeCell="N13" sqref="N13"/>
    </sheetView>
  </sheetViews>
  <sheetFormatPr defaultRowHeight="14.5" x14ac:dyDescent="0.35"/>
  <sheetData>
    <row r="1" spans="1:7" x14ac:dyDescent="0.35">
      <c r="A1" t="s">
        <v>42</v>
      </c>
      <c r="B1" t="s">
        <v>195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</row>
    <row r="2" spans="1:7" x14ac:dyDescent="0.35">
      <c r="A2" t="s">
        <v>18</v>
      </c>
      <c r="B2">
        <v>1</v>
      </c>
      <c r="C2">
        <v>0.93983720369767343</v>
      </c>
      <c r="D2">
        <v>0.85503199108836581</v>
      </c>
      <c r="E2">
        <v>0.77096879934000317</v>
      </c>
      <c r="F2">
        <v>0.35203350737298356</v>
      </c>
      <c r="G2">
        <v>0.27966015665543376</v>
      </c>
    </row>
    <row r="3" spans="1:7" x14ac:dyDescent="0.35">
      <c r="A3" t="s">
        <v>18</v>
      </c>
      <c r="B3">
        <v>2</v>
      </c>
      <c r="C3">
        <v>3.339269744070341E-2</v>
      </c>
      <c r="D3">
        <v>8.073250301518492E-2</v>
      </c>
      <c r="E3">
        <v>0.11475281301587513</v>
      </c>
      <c r="F3">
        <v>0.40648846117197052</v>
      </c>
      <c r="G3">
        <v>0.2906197957564996</v>
      </c>
    </row>
    <row r="4" spans="1:7" x14ac:dyDescent="0.35">
      <c r="A4" t="s">
        <v>18</v>
      </c>
      <c r="B4">
        <v>3</v>
      </c>
      <c r="C4">
        <v>2.1339082930333441E-2</v>
      </c>
      <c r="D4">
        <v>5.3064415328591269E-2</v>
      </c>
      <c r="E4">
        <v>9.5684446081300084E-2</v>
      </c>
      <c r="F4">
        <v>0.20385975120762032</v>
      </c>
      <c r="G4">
        <v>0.32577490152073513</v>
      </c>
    </row>
    <row r="5" spans="1:7" x14ac:dyDescent="0.35">
      <c r="A5" t="s">
        <v>18</v>
      </c>
      <c r="B5">
        <v>4</v>
      </c>
      <c r="C5">
        <v>5.4310159312897007E-3</v>
      </c>
      <c r="D5">
        <v>1.1171090567857986E-2</v>
      </c>
      <c r="E5">
        <v>1.8593941562821705E-2</v>
      </c>
      <c r="F5">
        <v>3.761828024742573E-2</v>
      </c>
      <c r="G5">
        <v>0.1039451460673315</v>
      </c>
    </row>
    <row r="6" spans="1:7" x14ac:dyDescent="0.35">
      <c r="A6" t="s">
        <v>8</v>
      </c>
      <c r="B6">
        <v>1</v>
      </c>
      <c r="C6">
        <v>0.95062967743306193</v>
      </c>
      <c r="D6">
        <v>0.88378443890904668</v>
      </c>
      <c r="E6">
        <v>0.80851755702519523</v>
      </c>
      <c r="F6">
        <v>0.43160249895368463</v>
      </c>
      <c r="G6">
        <v>0.32651916548254084</v>
      </c>
    </row>
    <row r="7" spans="1:7" x14ac:dyDescent="0.35">
      <c r="A7" t="s">
        <v>8</v>
      </c>
      <c r="B7">
        <v>2</v>
      </c>
      <c r="C7">
        <v>2.4325186952463589E-2</v>
      </c>
      <c r="D7">
        <v>5.7020109465058616E-2</v>
      </c>
      <c r="E7">
        <v>7.8233971735617233E-2</v>
      </c>
      <c r="F7">
        <v>0.34557766689102976</v>
      </c>
      <c r="G7">
        <v>0.27155297757540386</v>
      </c>
    </row>
    <row r="8" spans="1:7" x14ac:dyDescent="0.35">
      <c r="A8" t="s">
        <v>8</v>
      </c>
      <c r="B8">
        <v>3</v>
      </c>
      <c r="C8">
        <v>1.990385232892045E-2</v>
      </c>
      <c r="D8">
        <v>4.8994432429424466E-2</v>
      </c>
      <c r="E8">
        <v>9.5726143556031235E-2</v>
      </c>
      <c r="F8">
        <v>0.1884549266145629</v>
      </c>
      <c r="G8">
        <v>0.31151341469690325</v>
      </c>
    </row>
    <row r="9" spans="1:7" x14ac:dyDescent="0.35">
      <c r="A9" t="s">
        <v>8</v>
      </c>
      <c r="B9">
        <v>4</v>
      </c>
      <c r="C9">
        <v>5.1412832855540439E-3</v>
      </c>
      <c r="D9">
        <v>1.0201019196470257E-2</v>
      </c>
      <c r="E9">
        <v>1.7522327683156296E-2</v>
      </c>
      <c r="F9">
        <v>3.436490754072255E-2</v>
      </c>
      <c r="G9">
        <v>9.0414442245152174E-2</v>
      </c>
    </row>
    <row r="10" spans="1:7" x14ac:dyDescent="0.35">
      <c r="A10" t="s">
        <v>14</v>
      </c>
      <c r="B10">
        <v>1</v>
      </c>
      <c r="C10">
        <v>0.9287104309042109</v>
      </c>
      <c r="D10">
        <v>0.81365267383476458</v>
      </c>
      <c r="E10">
        <v>0.70604004484694827</v>
      </c>
      <c r="F10">
        <v>0.2648029622501939</v>
      </c>
      <c r="G10">
        <v>0.23283759656166417</v>
      </c>
    </row>
    <row r="11" spans="1:7" x14ac:dyDescent="0.35">
      <c r="A11" t="s">
        <v>14</v>
      </c>
      <c r="B11">
        <v>2</v>
      </c>
      <c r="C11">
        <v>3.8407185307982046E-2</v>
      </c>
      <c r="D11">
        <v>9.3807133701625675E-2</v>
      </c>
      <c r="E11">
        <v>0.13178659175189142</v>
      </c>
      <c r="F11">
        <v>0.42737854845085793</v>
      </c>
      <c r="G11">
        <v>0.26769263048046699</v>
      </c>
    </row>
    <row r="12" spans="1:7" x14ac:dyDescent="0.35">
      <c r="A12" t="s">
        <v>14</v>
      </c>
      <c r="B12">
        <v>3</v>
      </c>
      <c r="C12">
        <v>2.4882223086812368E-2</v>
      </c>
      <c r="D12">
        <v>7.0997022980219718E-2</v>
      </c>
      <c r="E12">
        <v>0.12292554152480932</v>
      </c>
      <c r="F12">
        <v>0.22768561277531205</v>
      </c>
      <c r="G12">
        <v>0.32197654189820479</v>
      </c>
    </row>
    <row r="13" spans="1:7" x14ac:dyDescent="0.35">
      <c r="A13" t="s">
        <v>14</v>
      </c>
      <c r="B13">
        <v>4</v>
      </c>
      <c r="C13">
        <v>8.0001607009946539E-3</v>
      </c>
      <c r="D13">
        <v>2.1543169483389992E-2</v>
      </c>
      <c r="E13">
        <v>3.9247821876350987E-2</v>
      </c>
      <c r="F13">
        <v>8.0132876523636015E-2</v>
      </c>
      <c r="G13">
        <v>0.17749323105966403</v>
      </c>
    </row>
    <row r="14" spans="1:7" x14ac:dyDescent="0.35">
      <c r="A14" t="s">
        <v>13</v>
      </c>
      <c r="B14">
        <v>1</v>
      </c>
      <c r="C14">
        <v>0.90002748839238578</v>
      </c>
      <c r="D14">
        <v>0.78407204716819079</v>
      </c>
      <c r="E14">
        <v>0.68659593960750165</v>
      </c>
      <c r="F14">
        <v>0.18300562517016147</v>
      </c>
      <c r="G14">
        <v>0.22458368393955147</v>
      </c>
    </row>
    <row r="15" spans="1:7" x14ac:dyDescent="0.35">
      <c r="A15" t="s">
        <v>13</v>
      </c>
      <c r="B15">
        <v>2</v>
      </c>
      <c r="C15">
        <v>5.6334470810098784E-2</v>
      </c>
      <c r="D15">
        <v>0.12010509140613243</v>
      </c>
      <c r="E15">
        <v>0.14913923589762856</v>
      </c>
      <c r="F15">
        <v>0.50798291870231582</v>
      </c>
      <c r="G15">
        <v>0.29932131426246728</v>
      </c>
    </row>
    <row r="16" spans="1:7" x14ac:dyDescent="0.35">
      <c r="A16" t="s">
        <v>13</v>
      </c>
      <c r="B16">
        <v>3</v>
      </c>
      <c r="C16">
        <v>3.3951214988686529E-2</v>
      </c>
      <c r="D16">
        <v>7.5176466252238797E-2</v>
      </c>
      <c r="E16">
        <v>0.12097643625122362</v>
      </c>
      <c r="F16">
        <v>0.21395176596532464</v>
      </c>
      <c r="G16">
        <v>0.30299810373989644</v>
      </c>
    </row>
    <row r="17" spans="1:7" x14ac:dyDescent="0.35">
      <c r="A17" t="s">
        <v>13</v>
      </c>
      <c r="B17">
        <v>4</v>
      </c>
      <c r="C17">
        <v>9.6868258088289513E-3</v>
      </c>
      <c r="D17">
        <v>2.0646395173437943E-2</v>
      </c>
      <c r="E17">
        <v>4.3288388243646246E-2</v>
      </c>
      <c r="F17">
        <v>9.5059690162197868E-2</v>
      </c>
      <c r="G17">
        <v>0.17309689805808492</v>
      </c>
    </row>
    <row r="18" spans="1:7" x14ac:dyDescent="0.35">
      <c r="A18" t="s">
        <v>9</v>
      </c>
      <c r="B18">
        <v>1</v>
      </c>
      <c r="C18">
        <v>0.91751028960732028</v>
      </c>
      <c r="D18">
        <v>0.82761803939685918</v>
      </c>
      <c r="E18">
        <v>0.74091477498635516</v>
      </c>
      <c r="F18">
        <v>0.26521124411383418</v>
      </c>
      <c r="G18">
        <v>0.27844725451075658</v>
      </c>
    </row>
    <row r="19" spans="1:7" x14ac:dyDescent="0.35">
      <c r="A19" t="s">
        <v>9</v>
      </c>
      <c r="B19">
        <v>2</v>
      </c>
      <c r="C19">
        <v>4.0166294372122713E-2</v>
      </c>
      <c r="D19">
        <v>8.3756921338623808E-2</v>
      </c>
      <c r="E19">
        <v>0.11272318147939817</v>
      </c>
      <c r="F19">
        <v>0.44923231589044021</v>
      </c>
      <c r="G19">
        <v>0.27756367071111865</v>
      </c>
    </row>
    <row r="20" spans="1:7" x14ac:dyDescent="0.35">
      <c r="A20" t="s">
        <v>9</v>
      </c>
      <c r="B20">
        <v>3</v>
      </c>
      <c r="C20">
        <v>3.5300894584734455E-2</v>
      </c>
      <c r="D20">
        <v>7.1252307462708817E-2</v>
      </c>
      <c r="E20">
        <v>0.11171076044413916</v>
      </c>
      <c r="F20">
        <v>0.21836449246705444</v>
      </c>
      <c r="G20">
        <v>0.30374322986017849</v>
      </c>
    </row>
    <row r="21" spans="1:7" x14ac:dyDescent="0.35">
      <c r="A21" t="s">
        <v>9</v>
      </c>
      <c r="B21">
        <v>4</v>
      </c>
      <c r="C21">
        <v>7.0225214358225372E-3</v>
      </c>
      <c r="D21">
        <v>1.7372731801808147E-2</v>
      </c>
      <c r="E21">
        <v>3.465128309010744E-2</v>
      </c>
      <c r="F21">
        <v>6.7191947528671067E-2</v>
      </c>
      <c r="G21">
        <v>0.14024584491794628</v>
      </c>
    </row>
    <row r="22" spans="1:7" x14ac:dyDescent="0.35">
      <c r="A22" t="s">
        <v>16</v>
      </c>
      <c r="B22">
        <v>1</v>
      </c>
      <c r="C22">
        <v>0.94631803639185119</v>
      </c>
      <c r="D22">
        <v>0.87304061628896901</v>
      </c>
      <c r="E22">
        <v>0.78723205476602665</v>
      </c>
      <c r="F22">
        <v>0.41890627623871085</v>
      </c>
      <c r="G22">
        <v>0.32068949726192741</v>
      </c>
    </row>
    <row r="23" spans="1:7" x14ac:dyDescent="0.35">
      <c r="A23" t="s">
        <v>16</v>
      </c>
      <c r="B23">
        <v>2</v>
      </c>
      <c r="C23">
        <v>2.7337024972831664E-2</v>
      </c>
      <c r="D23">
        <v>6.2838048538956845E-2</v>
      </c>
      <c r="E23">
        <v>9.1585735776502697E-2</v>
      </c>
      <c r="F23">
        <v>0.35474971404396061</v>
      </c>
      <c r="G23">
        <v>0.27743197701066291</v>
      </c>
    </row>
    <row r="24" spans="1:7" x14ac:dyDescent="0.35">
      <c r="A24" t="s">
        <v>16</v>
      </c>
      <c r="B24">
        <v>3</v>
      </c>
      <c r="C24">
        <v>2.097242310697333E-2</v>
      </c>
      <c r="D24">
        <v>5.1232256595773761E-2</v>
      </c>
      <c r="E24">
        <v>9.3145637422813496E-2</v>
      </c>
      <c r="F24">
        <v>0.17450913604492763</v>
      </c>
      <c r="G24">
        <v>0.29663243692510238</v>
      </c>
    </row>
    <row r="25" spans="1:7" x14ac:dyDescent="0.35">
      <c r="A25" t="s">
        <v>16</v>
      </c>
      <c r="B25">
        <v>4</v>
      </c>
      <c r="C25">
        <v>5.3725155283438205E-3</v>
      </c>
      <c r="D25">
        <v>1.2889078576300429E-2</v>
      </c>
      <c r="E25">
        <v>2.8036572034657252E-2</v>
      </c>
      <c r="F25">
        <v>5.1834873672400923E-2</v>
      </c>
      <c r="G25">
        <v>0.1052460888023074</v>
      </c>
    </row>
    <row r="26" spans="1:7" x14ac:dyDescent="0.35">
      <c r="A26" t="s">
        <v>15</v>
      </c>
      <c r="B26">
        <v>1</v>
      </c>
      <c r="C26">
        <v>0.9710283388850236</v>
      </c>
      <c r="D26">
        <v>0.9096801597381764</v>
      </c>
      <c r="E26">
        <v>0.82962676925453693</v>
      </c>
      <c r="F26">
        <v>0.47868945839465693</v>
      </c>
      <c r="G26">
        <v>0.36014647046517967</v>
      </c>
    </row>
    <row r="27" spans="1:7" x14ac:dyDescent="0.35">
      <c r="A27" t="s">
        <v>15</v>
      </c>
      <c r="B27">
        <v>2</v>
      </c>
      <c r="C27">
        <v>1.675263041289806E-2</v>
      </c>
      <c r="D27">
        <v>4.8757548875670173E-2</v>
      </c>
      <c r="E27">
        <v>7.9010170186198075E-2</v>
      </c>
      <c r="F27">
        <v>0.33379142090408548</v>
      </c>
      <c r="G27">
        <v>0.26222865930664491</v>
      </c>
    </row>
    <row r="28" spans="1:7" x14ac:dyDescent="0.35">
      <c r="A28" t="s">
        <v>15</v>
      </c>
      <c r="B28">
        <v>3</v>
      </c>
      <c r="C28">
        <v>1.0213814574838989E-2</v>
      </c>
      <c r="D28">
        <v>3.6158540259377668E-2</v>
      </c>
      <c r="E28">
        <v>8.0800795868872191E-2</v>
      </c>
      <c r="F28">
        <v>0.16200165104050046</v>
      </c>
      <c r="G28">
        <v>0.29248278769567032</v>
      </c>
    </row>
    <row r="29" spans="1:7" x14ac:dyDescent="0.35">
      <c r="A29" t="s">
        <v>15</v>
      </c>
      <c r="B29">
        <v>4</v>
      </c>
      <c r="C29">
        <v>2.0052161272393005E-3</v>
      </c>
      <c r="D29">
        <v>5.4037511267757713E-3</v>
      </c>
      <c r="E29">
        <v>1.0562264690393034E-2</v>
      </c>
      <c r="F29">
        <v>2.5517469660757009E-2</v>
      </c>
      <c r="G29">
        <v>8.5142082532505228E-2</v>
      </c>
    </row>
    <row r="30" spans="1:7" x14ac:dyDescent="0.35">
      <c r="A30" t="s">
        <v>12</v>
      </c>
      <c r="B30">
        <v>1</v>
      </c>
      <c r="C30">
        <v>0.93162254590983662</v>
      </c>
      <c r="D30">
        <v>0.8276482435847714</v>
      </c>
      <c r="E30">
        <v>0.71290702962020569</v>
      </c>
      <c r="F30">
        <v>0.24741141899073779</v>
      </c>
      <c r="G30">
        <v>0.27170321722330715</v>
      </c>
    </row>
    <row r="31" spans="1:7" x14ac:dyDescent="0.35">
      <c r="A31" t="s">
        <v>12</v>
      </c>
      <c r="B31">
        <v>2</v>
      </c>
      <c r="C31">
        <v>3.6073340679674257E-2</v>
      </c>
      <c r="D31">
        <v>8.7700903234915348E-2</v>
      </c>
      <c r="E31">
        <v>0.12936463403020126</v>
      </c>
      <c r="F31">
        <v>0.42894960494211209</v>
      </c>
      <c r="G31">
        <v>0.24942038142073111</v>
      </c>
    </row>
    <row r="32" spans="1:7" x14ac:dyDescent="0.35">
      <c r="A32" t="s">
        <v>12</v>
      </c>
      <c r="B32">
        <v>3</v>
      </c>
      <c r="C32">
        <v>2.5047030354125362E-2</v>
      </c>
      <c r="D32">
        <v>6.7425270525472633E-2</v>
      </c>
      <c r="E32">
        <v>0.11828400395130695</v>
      </c>
      <c r="F32">
        <v>0.23602893853600765</v>
      </c>
      <c r="G32">
        <v>0.30676005170429194</v>
      </c>
    </row>
    <row r="33" spans="1:7" x14ac:dyDescent="0.35">
      <c r="A33" t="s">
        <v>12</v>
      </c>
      <c r="B33">
        <v>4</v>
      </c>
      <c r="C33">
        <v>7.2570830563637289E-3</v>
      </c>
      <c r="D33">
        <v>1.7225582654840657E-2</v>
      </c>
      <c r="E33">
        <v>3.9444332398286215E-2</v>
      </c>
      <c r="F33">
        <v>8.7610037531142437E-2</v>
      </c>
      <c r="G33">
        <v>0.17211634965166975</v>
      </c>
    </row>
    <row r="34" spans="1:7" x14ac:dyDescent="0.35">
      <c r="A34" t="s">
        <v>10</v>
      </c>
      <c r="B34">
        <v>1</v>
      </c>
      <c r="C34">
        <v>0.80947098812321583</v>
      </c>
      <c r="D34">
        <v>0.68413000626837828</v>
      </c>
      <c r="E34">
        <v>0.56599097560263967</v>
      </c>
      <c r="F34">
        <v>0.1826286775418253</v>
      </c>
      <c r="G34">
        <v>0.19252807801302238</v>
      </c>
    </row>
    <row r="35" spans="1:7" x14ac:dyDescent="0.35">
      <c r="A35" t="s">
        <v>10</v>
      </c>
      <c r="B35">
        <v>2</v>
      </c>
      <c r="C35">
        <v>9.6512411527418615E-2</v>
      </c>
      <c r="D35">
        <v>0.15396247008098415</v>
      </c>
      <c r="E35">
        <v>0.18051526727629746</v>
      </c>
      <c r="F35">
        <v>0.43463746582603141</v>
      </c>
      <c r="G35">
        <v>0.25679319161727487</v>
      </c>
    </row>
    <row r="36" spans="1:7" x14ac:dyDescent="0.35">
      <c r="A36" t="s">
        <v>10</v>
      </c>
      <c r="B36">
        <v>3</v>
      </c>
      <c r="C36">
        <v>6.9753140588107859E-2</v>
      </c>
      <c r="D36">
        <v>0.11860703964118299</v>
      </c>
      <c r="E36">
        <v>0.1789972514658861</v>
      </c>
      <c r="F36">
        <v>0.26301855114514205</v>
      </c>
      <c r="G36">
        <v>0.36644956317502925</v>
      </c>
    </row>
    <row r="37" spans="1:7" x14ac:dyDescent="0.35">
      <c r="A37" t="s">
        <v>10</v>
      </c>
      <c r="B37">
        <v>4</v>
      </c>
      <c r="C37">
        <v>2.4263459761257718E-2</v>
      </c>
      <c r="D37">
        <v>4.330048400945459E-2</v>
      </c>
      <c r="E37">
        <v>7.4496505655176876E-2</v>
      </c>
      <c r="F37">
        <v>0.11971530548700123</v>
      </c>
      <c r="G37">
        <v>0.1842291671946735</v>
      </c>
    </row>
    <row r="38" spans="1:7" x14ac:dyDescent="0.35">
      <c r="A38" t="s">
        <v>11</v>
      </c>
      <c r="B38">
        <v>1</v>
      </c>
      <c r="C38">
        <v>0.85630017202467479</v>
      </c>
      <c r="D38">
        <v>0.7473401494567079</v>
      </c>
      <c r="E38">
        <v>0.63854338312412151</v>
      </c>
      <c r="F38">
        <v>0.18590856212273538</v>
      </c>
      <c r="G38">
        <v>0.21667772233251212</v>
      </c>
    </row>
    <row r="39" spans="1:7" x14ac:dyDescent="0.35">
      <c r="A39" t="s">
        <v>11</v>
      </c>
      <c r="B39">
        <v>2</v>
      </c>
      <c r="C39">
        <v>6.7549561906375857E-2</v>
      </c>
      <c r="D39">
        <v>0.1194960641970465</v>
      </c>
      <c r="E39">
        <v>0.15853280677875012</v>
      </c>
      <c r="F39">
        <v>0.43665054508065237</v>
      </c>
      <c r="G39">
        <v>0.2451528183397628</v>
      </c>
    </row>
    <row r="40" spans="1:7" x14ac:dyDescent="0.35">
      <c r="A40" t="s">
        <v>11</v>
      </c>
      <c r="B40">
        <v>3</v>
      </c>
      <c r="C40">
        <v>5.9729014799064763E-2</v>
      </c>
      <c r="D40">
        <v>9.8921484279610825E-2</v>
      </c>
      <c r="E40">
        <v>0.14063376851435408</v>
      </c>
      <c r="F40">
        <v>0.26123502809073129</v>
      </c>
      <c r="G40">
        <v>0.3458472248729208</v>
      </c>
    </row>
    <row r="41" spans="1:7" x14ac:dyDescent="0.35">
      <c r="A41" t="s">
        <v>11</v>
      </c>
      <c r="B41">
        <v>4</v>
      </c>
      <c r="C41">
        <v>1.642125126988456E-2</v>
      </c>
      <c r="D41">
        <v>3.4242302066634721E-2</v>
      </c>
      <c r="E41">
        <v>6.2290041582774271E-2</v>
      </c>
      <c r="F41">
        <v>0.11620586470588097</v>
      </c>
      <c r="G41">
        <v>0.19232223445480429</v>
      </c>
    </row>
    <row r="42" spans="1:7" x14ac:dyDescent="0.35">
      <c r="A42" t="s">
        <v>19</v>
      </c>
      <c r="B42">
        <v>1</v>
      </c>
      <c r="C42">
        <v>0.90366480236048141</v>
      </c>
      <c r="D42">
        <v>0.80464475311782513</v>
      </c>
      <c r="E42">
        <v>0.70894138135541696</v>
      </c>
      <c r="F42">
        <v>0.28046734052842348</v>
      </c>
      <c r="G42">
        <v>0.26188671108620493</v>
      </c>
    </row>
    <row r="43" spans="1:7" x14ac:dyDescent="0.35">
      <c r="A43" t="s">
        <v>19</v>
      </c>
      <c r="B43">
        <v>2</v>
      </c>
      <c r="C43">
        <v>4.8481029093511041E-2</v>
      </c>
      <c r="D43">
        <v>9.7102862588521327E-2</v>
      </c>
      <c r="E43">
        <v>0.128431250650856</v>
      </c>
      <c r="F43">
        <v>0.4184829169347834</v>
      </c>
      <c r="G43">
        <v>0.26787474169808428</v>
      </c>
    </row>
    <row r="44" spans="1:7" x14ac:dyDescent="0.35">
      <c r="A44" t="s">
        <v>19</v>
      </c>
      <c r="B44">
        <v>3</v>
      </c>
      <c r="C44">
        <v>3.7414612236866727E-2</v>
      </c>
      <c r="D44">
        <v>7.5717175746004561E-2</v>
      </c>
      <c r="E44">
        <v>0.12061520481721187</v>
      </c>
      <c r="F44">
        <v>0.22144800771096756</v>
      </c>
      <c r="G44">
        <v>0.32065220275374395</v>
      </c>
    </row>
    <row r="45" spans="1:7" x14ac:dyDescent="0.35">
      <c r="A45" t="s">
        <v>19</v>
      </c>
      <c r="B45">
        <v>4</v>
      </c>
      <c r="C45">
        <v>1.0439556309140851E-2</v>
      </c>
      <c r="D45">
        <v>2.2535208547648924E-2</v>
      </c>
      <c r="E45">
        <v>4.2012163176515092E-2</v>
      </c>
      <c r="F45">
        <v>7.9601734825825582E-2</v>
      </c>
      <c r="G45">
        <v>0.14958634446196686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00CB7-2D51-49D0-93F7-F5494435750C}">
  <dimension ref="A1:J310"/>
  <sheetViews>
    <sheetView workbookViewId="0"/>
  </sheetViews>
  <sheetFormatPr defaultRowHeight="14.5" x14ac:dyDescent="0.35"/>
  <sheetData>
    <row r="1" spans="1:10" x14ac:dyDescent="0.35">
      <c r="B1" t="s">
        <v>42</v>
      </c>
      <c r="C1" t="s">
        <v>195</v>
      </c>
      <c r="D1" t="s">
        <v>112</v>
      </c>
      <c r="E1" t="s">
        <v>46</v>
      </c>
      <c r="F1" t="s">
        <v>47</v>
      </c>
      <c r="G1" t="s">
        <v>48</v>
      </c>
      <c r="H1" t="s">
        <v>49</v>
      </c>
      <c r="I1" t="s">
        <v>113</v>
      </c>
      <c r="J1" t="s">
        <v>50</v>
      </c>
    </row>
    <row r="2" spans="1:10" x14ac:dyDescent="0.35">
      <c r="A2" t="s">
        <v>51</v>
      </c>
      <c r="B2" t="s">
        <v>18</v>
      </c>
      <c r="C2">
        <v>1</v>
      </c>
      <c r="D2" t="s">
        <v>0</v>
      </c>
      <c r="E2">
        <v>203732</v>
      </c>
      <c r="F2">
        <v>288015</v>
      </c>
      <c r="G2">
        <v>418691.78184740001</v>
      </c>
      <c r="H2">
        <v>142514.19689766</v>
      </c>
      <c r="I2" t="e">
        <v>#N/A</v>
      </c>
      <c r="J2">
        <v>10371.176870066089</v>
      </c>
    </row>
    <row r="3" spans="1:10" x14ac:dyDescent="0.35">
      <c r="A3" t="s">
        <v>94</v>
      </c>
      <c r="B3" t="s">
        <v>18</v>
      </c>
      <c r="C3">
        <v>1</v>
      </c>
      <c r="D3" t="s">
        <v>1</v>
      </c>
      <c r="E3">
        <v>142642</v>
      </c>
      <c r="F3">
        <v>199931</v>
      </c>
      <c r="G3">
        <v>276080.34685139998</v>
      </c>
      <c r="H3">
        <v>118800.31142653</v>
      </c>
      <c r="I3" t="e">
        <v>#N/A</v>
      </c>
      <c r="J3">
        <v>26030.523658351805</v>
      </c>
    </row>
    <row r="4" spans="1:10" x14ac:dyDescent="0.35">
      <c r="A4" t="s">
        <v>52</v>
      </c>
      <c r="B4" t="s">
        <v>18</v>
      </c>
      <c r="C4">
        <v>1</v>
      </c>
      <c r="D4" t="s">
        <v>2</v>
      </c>
      <c r="E4">
        <v>110691</v>
      </c>
      <c r="F4">
        <v>163554</v>
      </c>
      <c r="G4">
        <v>228338.8370228</v>
      </c>
      <c r="H4">
        <v>110157.21869968</v>
      </c>
      <c r="I4" t="e">
        <v>#N/A</v>
      </c>
      <c r="J4">
        <v>39730.561353737983</v>
      </c>
    </row>
    <row r="5" spans="1:10" x14ac:dyDescent="0.35">
      <c r="A5" t="s">
        <v>77</v>
      </c>
      <c r="B5" t="s">
        <v>18</v>
      </c>
      <c r="C5">
        <v>1</v>
      </c>
      <c r="D5" t="s">
        <v>3</v>
      </c>
      <c r="E5">
        <v>90745</v>
      </c>
      <c r="F5">
        <v>130880</v>
      </c>
      <c r="G5">
        <v>202411.63472579999</v>
      </c>
      <c r="H5">
        <v>110433.67962815</v>
      </c>
      <c r="I5" t="e">
        <v>#N/A</v>
      </c>
      <c r="J5">
        <v>45980.475290572402</v>
      </c>
    </row>
    <row r="6" spans="1:10" x14ac:dyDescent="0.35">
      <c r="A6" t="s">
        <v>53</v>
      </c>
      <c r="B6" t="s">
        <v>18</v>
      </c>
      <c r="C6">
        <v>1</v>
      </c>
      <c r="D6" t="s">
        <v>4</v>
      </c>
      <c r="E6">
        <v>82621</v>
      </c>
      <c r="F6">
        <v>117141</v>
      </c>
      <c r="G6">
        <v>174728.06223010001</v>
      </c>
      <c r="H6">
        <v>110224.79851856999</v>
      </c>
      <c r="I6" t="e">
        <v>#N/A</v>
      </c>
      <c r="J6">
        <v>47781.579936726768</v>
      </c>
    </row>
    <row r="7" spans="1:10" x14ac:dyDescent="0.35">
      <c r="A7" t="s">
        <v>95</v>
      </c>
      <c r="B7" t="s">
        <v>18</v>
      </c>
      <c r="C7">
        <v>1</v>
      </c>
      <c r="D7" t="s">
        <v>5</v>
      </c>
      <c r="E7">
        <v>67167</v>
      </c>
      <c r="F7">
        <v>100341</v>
      </c>
      <c r="G7">
        <v>145146.21803339999</v>
      </c>
      <c r="H7">
        <v>101831.66108943999</v>
      </c>
      <c r="I7" t="e">
        <v>#N/A</v>
      </c>
      <c r="J7">
        <v>49618.625537284599</v>
      </c>
    </row>
    <row r="8" spans="1:10" x14ac:dyDescent="0.35">
      <c r="A8" t="s">
        <v>54</v>
      </c>
      <c r="B8" t="s">
        <v>18</v>
      </c>
      <c r="C8">
        <v>1</v>
      </c>
      <c r="D8" t="s">
        <v>6</v>
      </c>
      <c r="E8">
        <v>52076</v>
      </c>
      <c r="F8">
        <v>79049</v>
      </c>
      <c r="G8">
        <v>121586.1649797</v>
      </c>
      <c r="H8">
        <v>96565.68913395</v>
      </c>
      <c r="I8" t="e">
        <v>#N/A</v>
      </c>
      <c r="J8">
        <v>53976.953762281286</v>
      </c>
    </row>
    <row r="9" spans="1:10" x14ac:dyDescent="0.35">
      <c r="A9" t="s">
        <v>96</v>
      </c>
      <c r="B9" t="s">
        <v>18</v>
      </c>
      <c r="C9">
        <v>2</v>
      </c>
      <c r="D9" t="s">
        <v>0</v>
      </c>
      <c r="E9">
        <v>9201</v>
      </c>
      <c r="F9">
        <v>38383</v>
      </c>
      <c r="G9">
        <v>77643.175041900002</v>
      </c>
      <c r="H9">
        <v>399806.50030193001</v>
      </c>
      <c r="I9" t="e">
        <v>#N/A</v>
      </c>
      <c r="J9">
        <v>35326.232486019093</v>
      </c>
    </row>
    <row r="10" spans="1:10" x14ac:dyDescent="0.35">
      <c r="A10" t="s">
        <v>55</v>
      </c>
      <c r="B10" t="s">
        <v>18</v>
      </c>
      <c r="C10">
        <v>2</v>
      </c>
      <c r="D10" t="s">
        <v>1</v>
      </c>
      <c r="E10">
        <v>10474</v>
      </c>
      <c r="F10">
        <v>41535</v>
      </c>
      <c r="G10">
        <v>77811.599227400002</v>
      </c>
      <c r="H10">
        <v>248855.70497922</v>
      </c>
      <c r="I10" t="e">
        <v>#N/A</v>
      </c>
      <c r="J10">
        <v>72358.926900000835</v>
      </c>
    </row>
    <row r="11" spans="1:10" x14ac:dyDescent="0.35">
      <c r="A11" t="s">
        <v>78</v>
      </c>
      <c r="B11" t="s">
        <v>18</v>
      </c>
      <c r="C11">
        <v>2</v>
      </c>
      <c r="D11" t="s">
        <v>2</v>
      </c>
      <c r="E11">
        <v>4285</v>
      </c>
      <c r="F11">
        <v>21331</v>
      </c>
      <c r="G11">
        <v>56347.737047199997</v>
      </c>
      <c r="H11">
        <v>195520.84601874001</v>
      </c>
      <c r="I11" t="e">
        <v>#N/A</v>
      </c>
      <c r="J11">
        <v>78620.192173925403</v>
      </c>
    </row>
    <row r="12" spans="1:10" x14ac:dyDescent="0.35">
      <c r="A12" t="s">
        <v>56</v>
      </c>
      <c r="B12" t="s">
        <v>18</v>
      </c>
      <c r="C12">
        <v>2</v>
      </c>
      <c r="D12" t="s">
        <v>3</v>
      </c>
      <c r="E12">
        <v>2960</v>
      </c>
      <c r="F12">
        <v>11098</v>
      </c>
      <c r="G12">
        <v>38669.639363800001</v>
      </c>
      <c r="H12">
        <v>158903.80045156999</v>
      </c>
      <c r="I12" t="e">
        <v>#N/A</v>
      </c>
      <c r="J12">
        <v>73396.885116245481</v>
      </c>
    </row>
    <row r="13" spans="1:10" x14ac:dyDescent="0.35">
      <c r="A13" t="s">
        <v>97</v>
      </c>
      <c r="B13" t="s">
        <v>18</v>
      </c>
      <c r="C13">
        <v>2</v>
      </c>
      <c r="D13" t="s">
        <v>4</v>
      </c>
      <c r="E13">
        <v>1827</v>
      </c>
      <c r="F13">
        <v>6594</v>
      </c>
      <c r="G13">
        <v>24643.361284800001</v>
      </c>
      <c r="H13">
        <v>126690.76440784</v>
      </c>
      <c r="I13" t="e">
        <v>#N/A</v>
      </c>
      <c r="J13">
        <v>64408.746899009784</v>
      </c>
    </row>
    <row r="14" spans="1:10" x14ac:dyDescent="0.35">
      <c r="A14" t="s">
        <v>57</v>
      </c>
      <c r="B14" t="s">
        <v>18</v>
      </c>
      <c r="C14">
        <v>2</v>
      </c>
      <c r="D14" t="s">
        <v>5</v>
      </c>
      <c r="E14">
        <v>1400</v>
      </c>
      <c r="F14">
        <v>4740</v>
      </c>
      <c r="G14">
        <v>13389.1383393</v>
      </c>
      <c r="H14">
        <v>100587.89907268</v>
      </c>
      <c r="I14" t="e">
        <v>#N/A</v>
      </c>
      <c r="J14">
        <v>53390.641158203209</v>
      </c>
    </row>
    <row r="15" spans="1:10" x14ac:dyDescent="0.35">
      <c r="A15" t="s">
        <v>98</v>
      </c>
      <c r="B15" t="s">
        <v>18</v>
      </c>
      <c r="C15">
        <v>2</v>
      </c>
      <c r="D15" t="s">
        <v>6</v>
      </c>
      <c r="E15">
        <v>807</v>
      </c>
      <c r="F15">
        <v>3010</v>
      </c>
      <c r="G15">
        <v>8366.3511331000009</v>
      </c>
      <c r="H15">
        <v>70954.198121220004</v>
      </c>
      <c r="I15" t="e">
        <v>#N/A</v>
      </c>
      <c r="J15">
        <v>38201.83892110108</v>
      </c>
    </row>
    <row r="16" spans="1:10" x14ac:dyDescent="0.35">
      <c r="A16" t="s">
        <v>58</v>
      </c>
      <c r="B16" t="s">
        <v>18</v>
      </c>
      <c r="C16">
        <v>3</v>
      </c>
      <c r="D16" t="s">
        <v>0</v>
      </c>
      <c r="E16">
        <v>1169</v>
      </c>
      <c r="F16">
        <v>5667</v>
      </c>
      <c r="G16">
        <v>14373.840042600001</v>
      </c>
      <c r="H16">
        <v>135220.11417447001</v>
      </c>
      <c r="I16" t="e">
        <v>#N/A</v>
      </c>
      <c r="J16">
        <v>18928.320363985349</v>
      </c>
    </row>
    <row r="17" spans="1:10" x14ac:dyDescent="0.35">
      <c r="A17" t="s">
        <v>79</v>
      </c>
      <c r="B17" t="s">
        <v>18</v>
      </c>
      <c r="C17">
        <v>3</v>
      </c>
      <c r="D17" t="s">
        <v>1</v>
      </c>
      <c r="E17">
        <v>7527</v>
      </c>
      <c r="F17">
        <v>27392</v>
      </c>
      <c r="G17">
        <v>61498.4564407</v>
      </c>
      <c r="H17">
        <v>193583.49062748</v>
      </c>
      <c r="I17" t="e">
        <v>#N/A</v>
      </c>
      <c r="J17">
        <v>74852.786203698939</v>
      </c>
    </row>
    <row r="18" spans="1:10" x14ac:dyDescent="0.35">
      <c r="A18" t="s">
        <v>59</v>
      </c>
      <c r="B18" t="s">
        <v>18</v>
      </c>
      <c r="C18">
        <v>3</v>
      </c>
      <c r="D18" t="s">
        <v>2</v>
      </c>
      <c r="E18">
        <v>4950</v>
      </c>
      <c r="F18">
        <v>23504</v>
      </c>
      <c r="G18">
        <v>62418.881861599999</v>
      </c>
      <c r="H18">
        <v>148152.94511212999</v>
      </c>
      <c r="I18" t="e">
        <v>#N/A</v>
      </c>
      <c r="J18">
        <v>96823.967208638074</v>
      </c>
    </row>
    <row r="19" spans="1:10" x14ac:dyDescent="0.35">
      <c r="A19" t="s">
        <v>99</v>
      </c>
      <c r="B19" t="s">
        <v>18</v>
      </c>
      <c r="C19">
        <v>3</v>
      </c>
      <c r="D19" t="s">
        <v>3</v>
      </c>
      <c r="E19">
        <v>2919</v>
      </c>
      <c r="F19">
        <v>13897</v>
      </c>
      <c r="G19">
        <v>50108.110156900002</v>
      </c>
      <c r="H19">
        <v>111873.38331152</v>
      </c>
      <c r="I19" t="e">
        <v>#N/A</v>
      </c>
      <c r="J19">
        <v>87075.917916974198</v>
      </c>
    </row>
    <row r="20" spans="1:10" x14ac:dyDescent="0.35">
      <c r="A20" t="s">
        <v>60</v>
      </c>
      <c r="B20" t="s">
        <v>18</v>
      </c>
      <c r="C20">
        <v>3</v>
      </c>
      <c r="D20" t="s">
        <v>4</v>
      </c>
      <c r="E20">
        <v>1924</v>
      </c>
      <c r="F20">
        <v>7455</v>
      </c>
      <c r="G20">
        <v>34800.388086200001</v>
      </c>
      <c r="H20">
        <v>87208.414174660007</v>
      </c>
      <c r="I20" t="e">
        <v>#N/A</v>
      </c>
      <c r="J20">
        <v>68812.064408642967</v>
      </c>
    </row>
    <row r="21" spans="1:10" x14ac:dyDescent="0.35">
      <c r="A21" t="s">
        <v>114</v>
      </c>
      <c r="B21" t="s">
        <v>18</v>
      </c>
      <c r="C21">
        <v>3</v>
      </c>
      <c r="D21" t="s">
        <v>5</v>
      </c>
      <c r="E21">
        <v>1479</v>
      </c>
      <c r="F21">
        <v>4646</v>
      </c>
      <c r="G21">
        <v>21385.9439384</v>
      </c>
      <c r="H21">
        <v>62143.49090397</v>
      </c>
      <c r="I21" t="e">
        <v>#N/A</v>
      </c>
      <c r="J21">
        <v>52009.264175154989</v>
      </c>
    </row>
    <row r="22" spans="1:10" x14ac:dyDescent="0.35">
      <c r="A22" t="s">
        <v>61</v>
      </c>
      <c r="B22" t="s">
        <v>18</v>
      </c>
      <c r="C22">
        <v>3</v>
      </c>
      <c r="D22" t="s">
        <v>6</v>
      </c>
      <c r="E22">
        <v>1033</v>
      </c>
      <c r="F22">
        <v>2952</v>
      </c>
      <c r="G22">
        <v>11202.7570282</v>
      </c>
      <c r="H22">
        <v>38444.98380342</v>
      </c>
      <c r="I22" t="e">
        <v>#N/A</v>
      </c>
      <c r="J22">
        <v>38064.239084113673</v>
      </c>
    </row>
    <row r="23" spans="1:10" x14ac:dyDescent="0.35">
      <c r="A23" t="s">
        <v>80</v>
      </c>
      <c r="B23" t="s">
        <v>18</v>
      </c>
      <c r="C23">
        <v>4</v>
      </c>
      <c r="D23" t="s">
        <v>1</v>
      </c>
      <c r="E23">
        <v>336</v>
      </c>
      <c r="F23">
        <v>1327</v>
      </c>
      <c r="G23">
        <v>3478.9223072</v>
      </c>
      <c r="H23">
        <v>22381.319438580002</v>
      </c>
      <c r="I23" t="e">
        <v>#N/A</v>
      </c>
      <c r="J23">
        <v>8827.6841642908657</v>
      </c>
    </row>
    <row r="24" spans="1:10" x14ac:dyDescent="0.35">
      <c r="A24" t="s">
        <v>62</v>
      </c>
      <c r="B24" t="s">
        <v>18</v>
      </c>
      <c r="C24">
        <v>4</v>
      </c>
      <c r="D24" t="s">
        <v>2</v>
      </c>
      <c r="E24">
        <v>754</v>
      </c>
      <c r="F24">
        <v>4238</v>
      </c>
      <c r="G24">
        <v>9023.9259110999992</v>
      </c>
      <c r="H24">
        <v>24757.07621892</v>
      </c>
      <c r="I24" t="e">
        <v>#N/A</v>
      </c>
      <c r="J24">
        <v>24407.017240451554</v>
      </c>
    </row>
    <row r="25" spans="1:10" x14ac:dyDescent="0.35">
      <c r="A25" t="s">
        <v>100</v>
      </c>
      <c r="B25" t="s">
        <v>18</v>
      </c>
      <c r="C25">
        <v>4</v>
      </c>
      <c r="D25" t="s">
        <v>3</v>
      </c>
      <c r="E25">
        <v>526</v>
      </c>
      <c r="F25">
        <v>3808</v>
      </c>
      <c r="G25">
        <v>9617.4877391999999</v>
      </c>
      <c r="H25">
        <v>22988.249149120002</v>
      </c>
      <c r="I25" t="e">
        <v>#N/A</v>
      </c>
      <c r="J25">
        <v>33265.464142907404</v>
      </c>
    </row>
    <row r="26" spans="1:10" x14ac:dyDescent="0.35">
      <c r="A26" t="s">
        <v>63</v>
      </c>
      <c r="B26" t="s">
        <v>18</v>
      </c>
      <c r="C26">
        <v>4</v>
      </c>
      <c r="D26" t="s">
        <v>4</v>
      </c>
      <c r="E26">
        <v>311</v>
      </c>
      <c r="F26">
        <v>2252</v>
      </c>
      <c r="G26">
        <v>9155.1346243000007</v>
      </c>
      <c r="H26">
        <v>21152.080494220001</v>
      </c>
      <c r="I26" t="e">
        <v>#N/A</v>
      </c>
      <c r="J26">
        <v>28846.697396020038</v>
      </c>
    </row>
    <row r="27" spans="1:10" x14ac:dyDescent="0.35">
      <c r="A27" t="s">
        <v>101</v>
      </c>
      <c r="B27" t="s">
        <v>18</v>
      </c>
      <c r="C27">
        <v>4</v>
      </c>
      <c r="D27" t="s">
        <v>5</v>
      </c>
      <c r="E27">
        <v>227</v>
      </c>
      <c r="F27">
        <v>1232</v>
      </c>
      <c r="G27">
        <v>6540.7083719000002</v>
      </c>
      <c r="H27">
        <v>16925.677973549999</v>
      </c>
      <c r="I27" t="e">
        <v>#N/A</v>
      </c>
      <c r="J27">
        <v>23800.526867994828</v>
      </c>
    </row>
    <row r="28" spans="1:10" x14ac:dyDescent="0.35">
      <c r="A28" t="s">
        <v>64</v>
      </c>
      <c r="B28" t="s">
        <v>18</v>
      </c>
      <c r="C28">
        <v>4</v>
      </c>
      <c r="D28" t="s">
        <v>6</v>
      </c>
      <c r="E28">
        <v>97</v>
      </c>
      <c r="F28">
        <v>639</v>
      </c>
      <c r="G28">
        <v>3585.2615199000002</v>
      </c>
      <c r="H28">
        <v>13144.824978299999</v>
      </c>
      <c r="I28" t="e">
        <v>#N/A</v>
      </c>
      <c r="J28">
        <v>18264.264866349484</v>
      </c>
    </row>
    <row r="29" spans="1:10" x14ac:dyDescent="0.35">
      <c r="A29" t="s">
        <v>81</v>
      </c>
      <c r="B29" t="s">
        <v>18</v>
      </c>
      <c r="C29" t="e">
        <v>#N/A</v>
      </c>
      <c r="D29" t="s">
        <v>0</v>
      </c>
      <c r="E29">
        <v>255</v>
      </c>
      <c r="F29">
        <v>165</v>
      </c>
      <c r="G29">
        <v>2499.7129842999998</v>
      </c>
      <c r="H29">
        <v>9827.8619338000008</v>
      </c>
      <c r="I29" t="e">
        <v>#N/A</v>
      </c>
      <c r="J29" t="e">
        <v>#N/A</v>
      </c>
    </row>
    <row r="30" spans="1:10" x14ac:dyDescent="0.35">
      <c r="A30" t="s">
        <v>68</v>
      </c>
      <c r="B30" t="s">
        <v>8</v>
      </c>
      <c r="C30">
        <v>1</v>
      </c>
      <c r="D30" t="s">
        <v>0</v>
      </c>
      <c r="E30">
        <v>417774</v>
      </c>
      <c r="F30">
        <v>476782</v>
      </c>
      <c r="G30">
        <v>564802.77972180001</v>
      </c>
      <c r="H30">
        <v>165802.46478921</v>
      </c>
      <c r="I30" t="e">
        <v>#N/A</v>
      </c>
      <c r="J30">
        <v>4933.881591410046</v>
      </c>
    </row>
    <row r="31" spans="1:10" x14ac:dyDescent="0.35">
      <c r="A31" t="s">
        <v>103</v>
      </c>
      <c r="B31" t="s">
        <v>8</v>
      </c>
      <c r="C31">
        <v>1</v>
      </c>
      <c r="D31" t="s">
        <v>1</v>
      </c>
      <c r="E31">
        <v>317525</v>
      </c>
      <c r="F31">
        <v>330197</v>
      </c>
      <c r="G31">
        <v>375060.95373439998</v>
      </c>
      <c r="H31">
        <v>151768.92089064</v>
      </c>
      <c r="I31" t="e">
        <v>#N/A</v>
      </c>
      <c r="J31">
        <v>16838.994121203224</v>
      </c>
    </row>
    <row r="32" spans="1:10" x14ac:dyDescent="0.35">
      <c r="A32" t="s">
        <v>69</v>
      </c>
      <c r="B32" t="s">
        <v>8</v>
      </c>
      <c r="C32">
        <v>1</v>
      </c>
      <c r="D32" t="s">
        <v>2</v>
      </c>
      <c r="E32">
        <v>246211</v>
      </c>
      <c r="F32">
        <v>260980</v>
      </c>
      <c r="G32">
        <v>307578.95531980001</v>
      </c>
      <c r="H32">
        <v>146615.63007325001</v>
      </c>
      <c r="I32" t="e">
        <v>#N/A</v>
      </c>
      <c r="J32">
        <v>33223.057492008498</v>
      </c>
    </row>
    <row r="33" spans="1:10" x14ac:dyDescent="0.35">
      <c r="A33" t="s">
        <v>104</v>
      </c>
      <c r="B33" t="s">
        <v>8</v>
      </c>
      <c r="C33">
        <v>1</v>
      </c>
      <c r="D33" t="s">
        <v>3</v>
      </c>
      <c r="E33">
        <v>204605</v>
      </c>
      <c r="F33">
        <v>229461</v>
      </c>
      <c r="G33">
        <v>272657.31646960002</v>
      </c>
      <c r="H33">
        <v>159337.66948864999</v>
      </c>
      <c r="I33" t="e">
        <v>#N/A</v>
      </c>
      <c r="J33">
        <v>48985.664067736361</v>
      </c>
    </row>
    <row r="34" spans="1:10" x14ac:dyDescent="0.35">
      <c r="A34" t="s">
        <v>70</v>
      </c>
      <c r="B34" t="s">
        <v>8</v>
      </c>
      <c r="C34">
        <v>1</v>
      </c>
      <c r="D34" t="s">
        <v>4</v>
      </c>
      <c r="E34">
        <v>188217</v>
      </c>
      <c r="F34">
        <v>211110</v>
      </c>
      <c r="G34">
        <v>244977.39650510001</v>
      </c>
      <c r="H34">
        <v>159851.59340007999</v>
      </c>
      <c r="I34" t="e">
        <v>#N/A</v>
      </c>
      <c r="J34">
        <v>54771.550315811241</v>
      </c>
    </row>
    <row r="35" spans="1:10" x14ac:dyDescent="0.35">
      <c r="A35" t="s">
        <v>83</v>
      </c>
      <c r="B35" t="s">
        <v>8</v>
      </c>
      <c r="C35">
        <v>1</v>
      </c>
      <c r="D35" t="s">
        <v>5</v>
      </c>
      <c r="E35">
        <v>161139</v>
      </c>
      <c r="F35">
        <v>191379</v>
      </c>
      <c r="G35">
        <v>227095.4916986</v>
      </c>
      <c r="H35">
        <v>154172.01165356999</v>
      </c>
      <c r="I35" t="e">
        <v>#N/A</v>
      </c>
      <c r="J35">
        <v>65257.309706073553</v>
      </c>
    </row>
    <row r="36" spans="1:10" x14ac:dyDescent="0.35">
      <c r="A36" t="s">
        <v>71</v>
      </c>
      <c r="B36" t="s">
        <v>8</v>
      </c>
      <c r="C36">
        <v>1</v>
      </c>
      <c r="D36" t="s">
        <v>6</v>
      </c>
      <c r="E36">
        <v>124856</v>
      </c>
      <c r="F36">
        <v>154664</v>
      </c>
      <c r="G36">
        <v>196483.09610200001</v>
      </c>
      <c r="H36">
        <v>146970.50403876</v>
      </c>
      <c r="I36" t="e">
        <v>#N/A</v>
      </c>
      <c r="J36">
        <v>70149.624767468209</v>
      </c>
    </row>
    <row r="37" spans="1:10" x14ac:dyDescent="0.35">
      <c r="A37" t="s">
        <v>105</v>
      </c>
      <c r="B37" t="s">
        <v>8</v>
      </c>
      <c r="C37">
        <v>2</v>
      </c>
      <c r="D37" t="s">
        <v>0</v>
      </c>
      <c r="E37">
        <v>17539</v>
      </c>
      <c r="F37">
        <v>55396</v>
      </c>
      <c r="G37">
        <v>83985.175305900004</v>
      </c>
      <c r="H37">
        <v>452387.30416647001</v>
      </c>
      <c r="I37" t="e">
        <v>#N/A</v>
      </c>
      <c r="J37">
        <v>24479.216428766256</v>
      </c>
    </row>
    <row r="38" spans="1:10" x14ac:dyDescent="0.35">
      <c r="A38" t="s">
        <v>72</v>
      </c>
      <c r="B38" t="s">
        <v>8</v>
      </c>
      <c r="C38">
        <v>2</v>
      </c>
      <c r="D38" t="s">
        <v>1</v>
      </c>
      <c r="E38">
        <v>14875</v>
      </c>
      <c r="F38">
        <v>44647</v>
      </c>
      <c r="G38">
        <v>74863.703724399995</v>
      </c>
      <c r="H38">
        <v>244894.73794768</v>
      </c>
      <c r="I38" t="e">
        <v>#N/A</v>
      </c>
      <c r="J38">
        <v>55157.37940729507</v>
      </c>
    </row>
    <row r="39" spans="1:10" x14ac:dyDescent="0.35">
      <c r="A39" t="s">
        <v>106</v>
      </c>
      <c r="B39" t="s">
        <v>8</v>
      </c>
      <c r="C39">
        <v>2</v>
      </c>
      <c r="D39" t="s">
        <v>2</v>
      </c>
      <c r="E39">
        <v>5480</v>
      </c>
      <c r="F39">
        <v>20714</v>
      </c>
      <c r="G39">
        <v>45977.570016700003</v>
      </c>
      <c r="H39">
        <v>178171.01127146999</v>
      </c>
      <c r="I39" t="e">
        <v>#N/A</v>
      </c>
      <c r="J39">
        <v>68482.231789545447</v>
      </c>
    </row>
    <row r="40" spans="1:10" x14ac:dyDescent="0.35">
      <c r="A40" t="s">
        <v>115</v>
      </c>
      <c r="B40" t="s">
        <v>8</v>
      </c>
      <c r="C40">
        <v>2</v>
      </c>
      <c r="D40" t="s">
        <v>3</v>
      </c>
      <c r="E40">
        <v>3204</v>
      </c>
      <c r="F40">
        <v>10644</v>
      </c>
      <c r="G40">
        <v>33042.546381799999</v>
      </c>
      <c r="H40">
        <v>153239.20067538999</v>
      </c>
      <c r="I40" t="e">
        <v>#N/A</v>
      </c>
      <c r="J40">
        <v>71106.063649506337</v>
      </c>
    </row>
    <row r="41" spans="1:10" x14ac:dyDescent="0.35">
      <c r="A41" t="s">
        <v>84</v>
      </c>
      <c r="B41" t="s">
        <v>8</v>
      </c>
      <c r="C41">
        <v>2</v>
      </c>
      <c r="D41" t="s">
        <v>4</v>
      </c>
      <c r="E41">
        <v>2607</v>
      </c>
      <c r="F41">
        <v>6618</v>
      </c>
      <c r="G41">
        <v>21059.198300799999</v>
      </c>
      <c r="H41">
        <v>131951.67190362001</v>
      </c>
      <c r="I41" t="e">
        <v>#N/A</v>
      </c>
      <c r="J41">
        <v>64744.289946202101</v>
      </c>
    </row>
    <row r="42" spans="1:10" x14ac:dyDescent="0.35">
      <c r="A42" t="s">
        <v>107</v>
      </c>
      <c r="B42" t="s">
        <v>8</v>
      </c>
      <c r="C42">
        <v>2</v>
      </c>
      <c r="D42" t="s">
        <v>5</v>
      </c>
      <c r="E42">
        <v>2102</v>
      </c>
      <c r="F42">
        <v>5377</v>
      </c>
      <c r="G42">
        <v>11279.9872682</v>
      </c>
      <c r="H42">
        <v>106201.85273768</v>
      </c>
      <c r="I42" t="e">
        <v>#N/A</v>
      </c>
      <c r="J42">
        <v>56448.38371347246</v>
      </c>
    </row>
    <row r="43" spans="1:10" x14ac:dyDescent="0.35">
      <c r="A43" t="s">
        <v>108</v>
      </c>
      <c r="B43" t="s">
        <v>8</v>
      </c>
      <c r="C43">
        <v>2</v>
      </c>
      <c r="D43" t="s">
        <v>6</v>
      </c>
      <c r="E43">
        <v>1397</v>
      </c>
      <c r="F43">
        <v>3727</v>
      </c>
      <c r="G43">
        <v>7726.3377897</v>
      </c>
      <c r="H43">
        <v>76055.429113279999</v>
      </c>
      <c r="I43" t="e">
        <v>#N/A</v>
      </c>
      <c r="J43">
        <v>42808.992521426415</v>
      </c>
    </row>
    <row r="44" spans="1:10" x14ac:dyDescent="0.35">
      <c r="A44" t="s">
        <v>85</v>
      </c>
      <c r="B44" t="s">
        <v>8</v>
      </c>
      <c r="C44">
        <v>3</v>
      </c>
      <c r="D44" t="s">
        <v>0</v>
      </c>
      <c r="E44">
        <v>2695</v>
      </c>
      <c r="F44">
        <v>10089</v>
      </c>
      <c r="G44">
        <v>19367.865232</v>
      </c>
      <c r="H44">
        <v>152370.87915610999</v>
      </c>
      <c r="I44" t="e">
        <v>#N/A</v>
      </c>
      <c r="J44">
        <v>13131.30502537434</v>
      </c>
    </row>
    <row r="45" spans="1:10" x14ac:dyDescent="0.35">
      <c r="A45" t="s">
        <v>116</v>
      </c>
      <c r="B45" t="s">
        <v>8</v>
      </c>
      <c r="C45">
        <v>3</v>
      </c>
      <c r="D45" t="s">
        <v>1</v>
      </c>
      <c r="E45">
        <v>16486</v>
      </c>
      <c r="F45">
        <v>45993</v>
      </c>
      <c r="G45">
        <v>90819.507681699994</v>
      </c>
      <c r="H45">
        <v>222283.28476748001</v>
      </c>
      <c r="I45" t="e">
        <v>#N/A</v>
      </c>
      <c r="J45">
        <v>61934.69787287544</v>
      </c>
    </row>
    <row r="46" spans="1:10" x14ac:dyDescent="0.35">
      <c r="A46" t="s">
        <v>109</v>
      </c>
      <c r="B46" t="s">
        <v>8</v>
      </c>
      <c r="C46">
        <v>3</v>
      </c>
      <c r="D46" t="s">
        <v>2</v>
      </c>
      <c r="E46">
        <v>11763</v>
      </c>
      <c r="F46">
        <v>37868</v>
      </c>
      <c r="G46">
        <v>95687.268849200002</v>
      </c>
      <c r="H46">
        <v>161513.62413720999</v>
      </c>
      <c r="I46" t="e">
        <v>#N/A</v>
      </c>
      <c r="J46">
        <v>88348.236622612734</v>
      </c>
    </row>
    <row r="47" spans="1:10" x14ac:dyDescent="0.35">
      <c r="A47" t="s">
        <v>86</v>
      </c>
      <c r="B47" t="s">
        <v>8</v>
      </c>
      <c r="C47">
        <v>3</v>
      </c>
      <c r="D47" t="s">
        <v>3</v>
      </c>
      <c r="E47">
        <v>6993</v>
      </c>
      <c r="F47">
        <v>23516</v>
      </c>
      <c r="G47">
        <v>72267.571749099996</v>
      </c>
      <c r="H47">
        <v>130787.88802732</v>
      </c>
      <c r="I47" t="e">
        <v>#N/A</v>
      </c>
      <c r="J47">
        <v>81410.787195714001</v>
      </c>
    </row>
    <row r="48" spans="1:10" x14ac:dyDescent="0.35">
      <c r="A48" t="s">
        <v>110</v>
      </c>
      <c r="B48" t="s">
        <v>8</v>
      </c>
      <c r="C48">
        <v>3</v>
      </c>
      <c r="D48" t="s">
        <v>4</v>
      </c>
      <c r="E48">
        <v>4075</v>
      </c>
      <c r="F48">
        <v>13274</v>
      </c>
      <c r="G48">
        <v>48683.338560900003</v>
      </c>
      <c r="H48">
        <v>105038.2832987</v>
      </c>
      <c r="I48" t="e">
        <v>#N/A</v>
      </c>
      <c r="J48">
        <v>65220.193414329085</v>
      </c>
    </row>
    <row r="49" spans="1:10" x14ac:dyDescent="0.35">
      <c r="A49" t="s">
        <v>111</v>
      </c>
      <c r="B49" t="s">
        <v>8</v>
      </c>
      <c r="C49">
        <v>3</v>
      </c>
      <c r="D49" t="s">
        <v>5</v>
      </c>
      <c r="E49">
        <v>2883</v>
      </c>
      <c r="F49">
        <v>8655</v>
      </c>
      <c r="G49">
        <v>30824.496879499999</v>
      </c>
      <c r="H49">
        <v>77128.851813169997</v>
      </c>
      <c r="I49" t="e">
        <v>#N/A</v>
      </c>
      <c r="J49">
        <v>53154.310079435862</v>
      </c>
    </row>
    <row r="50" spans="1:10" x14ac:dyDescent="0.35">
      <c r="A50" t="s">
        <v>87</v>
      </c>
      <c r="B50" t="s">
        <v>8</v>
      </c>
      <c r="C50">
        <v>3</v>
      </c>
      <c r="D50" t="s">
        <v>6</v>
      </c>
      <c r="E50">
        <v>2250</v>
      </c>
      <c r="F50">
        <v>4898</v>
      </c>
      <c r="G50">
        <v>17820.4924703</v>
      </c>
      <c r="H50">
        <v>49074.845687879999</v>
      </c>
      <c r="I50" t="e">
        <v>#N/A</v>
      </c>
      <c r="J50">
        <v>43764.359029184336</v>
      </c>
    </row>
    <row r="51" spans="1:10" x14ac:dyDescent="0.35">
      <c r="A51" t="s">
        <v>117</v>
      </c>
      <c r="B51" t="s">
        <v>8</v>
      </c>
      <c r="C51">
        <v>4</v>
      </c>
      <c r="D51" t="s">
        <v>1</v>
      </c>
      <c r="E51">
        <v>695</v>
      </c>
      <c r="F51">
        <v>2403</v>
      </c>
      <c r="G51">
        <v>4239.6056849999995</v>
      </c>
      <c r="H51">
        <v>26571.112286449999</v>
      </c>
      <c r="I51" t="e">
        <v>#N/A</v>
      </c>
      <c r="J51">
        <v>4531.9563199654422</v>
      </c>
    </row>
    <row r="52" spans="1:10" x14ac:dyDescent="0.35">
      <c r="A52" t="s">
        <v>118</v>
      </c>
      <c r="B52" t="s">
        <v>8</v>
      </c>
      <c r="C52">
        <v>4</v>
      </c>
      <c r="D52" t="s">
        <v>2</v>
      </c>
      <c r="E52">
        <v>1704</v>
      </c>
      <c r="F52">
        <v>6484</v>
      </c>
      <c r="G52">
        <v>11367.509987900001</v>
      </c>
      <c r="H52">
        <v>25582.905892260002</v>
      </c>
      <c r="I52" t="e">
        <v>#N/A</v>
      </c>
      <c r="J52">
        <v>15094.771942452184</v>
      </c>
    </row>
    <row r="53" spans="1:10" x14ac:dyDescent="0.35">
      <c r="A53" t="s">
        <v>88</v>
      </c>
      <c r="B53" t="s">
        <v>8</v>
      </c>
      <c r="C53">
        <v>4</v>
      </c>
      <c r="D53" t="s">
        <v>3</v>
      </c>
      <c r="E53">
        <v>1309</v>
      </c>
      <c r="F53">
        <v>5762</v>
      </c>
      <c r="G53">
        <v>12124.137531099999</v>
      </c>
      <c r="H53">
        <v>23669.79024169</v>
      </c>
      <c r="I53" t="e">
        <v>#N/A</v>
      </c>
      <c r="J53">
        <v>25019.997846808437</v>
      </c>
    </row>
    <row r="54" spans="1:10" x14ac:dyDescent="0.35">
      <c r="A54" t="s">
        <v>119</v>
      </c>
      <c r="B54" t="s">
        <v>8</v>
      </c>
      <c r="C54">
        <v>4</v>
      </c>
      <c r="D54" t="s">
        <v>4</v>
      </c>
      <c r="E54">
        <v>846</v>
      </c>
      <c r="F54">
        <v>3453</v>
      </c>
      <c r="G54">
        <v>12013.464636500001</v>
      </c>
      <c r="H54">
        <v>21970.837652310001</v>
      </c>
      <c r="I54" t="e">
        <v>#N/A</v>
      </c>
      <c r="J54">
        <v>23169.789550976519</v>
      </c>
    </row>
    <row r="55" spans="1:10" x14ac:dyDescent="0.35">
      <c r="A55" t="s">
        <v>120</v>
      </c>
      <c r="B55" t="s">
        <v>8</v>
      </c>
      <c r="C55">
        <v>4</v>
      </c>
      <c r="D55" t="s">
        <v>5</v>
      </c>
      <c r="E55">
        <v>635</v>
      </c>
      <c r="F55">
        <v>2362</v>
      </c>
      <c r="G55">
        <v>9176.7859379000001</v>
      </c>
      <c r="H55">
        <v>19509.258950200001</v>
      </c>
      <c r="I55" t="e">
        <v>#N/A</v>
      </c>
      <c r="J55">
        <v>21451.905034547766</v>
      </c>
    </row>
    <row r="56" spans="1:10" x14ac:dyDescent="0.35">
      <c r="A56" t="s">
        <v>89</v>
      </c>
      <c r="B56" t="s">
        <v>8</v>
      </c>
      <c r="C56">
        <v>4</v>
      </c>
      <c r="D56" t="s">
        <v>6</v>
      </c>
      <c r="E56">
        <v>378</v>
      </c>
      <c r="F56">
        <v>1364</v>
      </c>
      <c r="G56">
        <v>5662.8897482000002</v>
      </c>
      <c r="H56">
        <v>16160.678726820001</v>
      </c>
      <c r="I56" t="e">
        <v>#N/A</v>
      </c>
      <c r="J56">
        <v>17689.808133637911</v>
      </c>
    </row>
    <row r="57" spans="1:10" x14ac:dyDescent="0.35">
      <c r="A57" t="s">
        <v>121</v>
      </c>
      <c r="B57" t="s">
        <v>14</v>
      </c>
      <c r="C57">
        <v>1</v>
      </c>
      <c r="D57" t="s">
        <v>0</v>
      </c>
      <c r="E57">
        <v>280060</v>
      </c>
      <c r="F57">
        <v>361532</v>
      </c>
      <c r="G57">
        <v>411908.70740429999</v>
      </c>
      <c r="H57">
        <v>62201.346045519997</v>
      </c>
      <c r="I57" t="e">
        <v>#N/A</v>
      </c>
      <c r="J57">
        <v>3251.5768830661141</v>
      </c>
    </row>
    <row r="58" spans="1:10" x14ac:dyDescent="0.35">
      <c r="A58" t="s">
        <v>122</v>
      </c>
      <c r="B58" t="s">
        <v>14</v>
      </c>
      <c r="C58">
        <v>1</v>
      </c>
      <c r="D58" t="s">
        <v>1</v>
      </c>
      <c r="E58">
        <v>206177</v>
      </c>
      <c r="F58">
        <v>260705</v>
      </c>
      <c r="G58">
        <v>297853.71529409999</v>
      </c>
      <c r="H58">
        <v>72886.870630990001</v>
      </c>
      <c r="I58" t="e">
        <v>#N/A</v>
      </c>
      <c r="J58">
        <v>10378.98449179729</v>
      </c>
    </row>
    <row r="59" spans="1:10" x14ac:dyDescent="0.35">
      <c r="A59" t="s">
        <v>123</v>
      </c>
      <c r="B59" t="s">
        <v>14</v>
      </c>
      <c r="C59">
        <v>1</v>
      </c>
      <c r="D59" t="s">
        <v>2</v>
      </c>
      <c r="E59">
        <v>163232</v>
      </c>
      <c r="F59">
        <v>220884</v>
      </c>
      <c r="G59">
        <v>273140.33385320002</v>
      </c>
      <c r="H59">
        <v>81327.746118430005</v>
      </c>
      <c r="I59" t="e">
        <v>#N/A</v>
      </c>
      <c r="J59">
        <v>21221.265928674489</v>
      </c>
    </row>
    <row r="60" spans="1:10" x14ac:dyDescent="0.35">
      <c r="A60" t="s">
        <v>124</v>
      </c>
      <c r="B60" t="s">
        <v>14</v>
      </c>
      <c r="C60">
        <v>1</v>
      </c>
      <c r="D60" t="s">
        <v>3</v>
      </c>
      <c r="E60">
        <v>137614</v>
      </c>
      <c r="F60">
        <v>186441</v>
      </c>
      <c r="G60">
        <v>242413.0983444</v>
      </c>
      <c r="H60">
        <v>96013.81868995</v>
      </c>
      <c r="I60" t="e">
        <v>#N/A</v>
      </c>
      <c r="J60">
        <v>33023.661202463954</v>
      </c>
    </row>
    <row r="61" spans="1:10" x14ac:dyDescent="0.35">
      <c r="A61" t="s">
        <v>125</v>
      </c>
      <c r="B61" t="s">
        <v>14</v>
      </c>
      <c r="C61">
        <v>1</v>
      </c>
      <c r="D61" t="s">
        <v>4</v>
      </c>
      <c r="E61">
        <v>119336</v>
      </c>
      <c r="F61">
        <v>165208</v>
      </c>
      <c r="G61">
        <v>221488.25804320001</v>
      </c>
      <c r="H61">
        <v>104501.72581894</v>
      </c>
      <c r="I61" t="e">
        <v>#N/A</v>
      </c>
      <c r="J61">
        <v>39999.092691434555</v>
      </c>
    </row>
    <row r="62" spans="1:10" x14ac:dyDescent="0.35">
      <c r="A62" t="s">
        <v>126</v>
      </c>
      <c r="B62" t="s">
        <v>14</v>
      </c>
      <c r="C62">
        <v>1</v>
      </c>
      <c r="D62" t="s">
        <v>5</v>
      </c>
      <c r="E62">
        <v>94431</v>
      </c>
      <c r="F62">
        <v>143690</v>
      </c>
      <c r="G62">
        <v>187777.2119808</v>
      </c>
      <c r="H62">
        <v>105990.4091681</v>
      </c>
      <c r="I62" t="e">
        <v>#N/A</v>
      </c>
      <c r="J62">
        <v>49987.186704969048</v>
      </c>
    </row>
    <row r="63" spans="1:10" x14ac:dyDescent="0.35">
      <c r="A63" t="s">
        <v>127</v>
      </c>
      <c r="B63" t="s">
        <v>14</v>
      </c>
      <c r="C63">
        <v>1</v>
      </c>
      <c r="D63" t="s">
        <v>6</v>
      </c>
      <c r="E63">
        <v>71737</v>
      </c>
      <c r="F63">
        <v>111636</v>
      </c>
      <c r="G63">
        <v>162507.45824959999</v>
      </c>
      <c r="H63">
        <v>108259.16393041</v>
      </c>
      <c r="I63" t="e">
        <v>#N/A</v>
      </c>
      <c r="J63">
        <v>59034.859007690146</v>
      </c>
    </row>
    <row r="64" spans="1:10" x14ac:dyDescent="0.35">
      <c r="A64" t="s">
        <v>128</v>
      </c>
      <c r="B64" t="s">
        <v>14</v>
      </c>
      <c r="C64">
        <v>2</v>
      </c>
      <c r="D64" t="s">
        <v>0</v>
      </c>
      <c r="E64">
        <v>15198</v>
      </c>
      <c r="F64">
        <v>74027</v>
      </c>
      <c r="G64">
        <v>125625.73043320001</v>
      </c>
      <c r="H64">
        <v>385741.70718175999</v>
      </c>
      <c r="I64" t="e">
        <v>#N/A</v>
      </c>
      <c r="J64">
        <v>22092.849009694983</v>
      </c>
    </row>
    <row r="65" spans="1:10" x14ac:dyDescent="0.35">
      <c r="A65" t="s">
        <v>129</v>
      </c>
      <c r="B65" t="s">
        <v>14</v>
      </c>
      <c r="C65">
        <v>2</v>
      </c>
      <c r="D65" t="s">
        <v>1</v>
      </c>
      <c r="E65">
        <v>14127</v>
      </c>
      <c r="F65">
        <v>58397</v>
      </c>
      <c r="G65">
        <v>107563.6503752</v>
      </c>
      <c r="H65">
        <v>267823.13867151999</v>
      </c>
      <c r="I65" t="e">
        <v>#N/A</v>
      </c>
      <c r="J65">
        <v>54700.493847064194</v>
      </c>
    </row>
    <row r="66" spans="1:10" x14ac:dyDescent="0.35">
      <c r="A66" t="s">
        <v>130</v>
      </c>
      <c r="B66" t="s">
        <v>14</v>
      </c>
      <c r="C66">
        <v>2</v>
      </c>
      <c r="D66" t="s">
        <v>2</v>
      </c>
      <c r="E66">
        <v>6845</v>
      </c>
      <c r="F66">
        <v>31485</v>
      </c>
      <c r="G66">
        <v>78781.422921999998</v>
      </c>
      <c r="H66">
        <v>248045.34345576001</v>
      </c>
      <c r="I66" t="e">
        <v>#N/A</v>
      </c>
      <c r="J66">
        <v>72249.085299149447</v>
      </c>
    </row>
    <row r="67" spans="1:10" x14ac:dyDescent="0.35">
      <c r="A67" t="s">
        <v>131</v>
      </c>
      <c r="B67" t="s">
        <v>14</v>
      </c>
      <c r="C67">
        <v>2</v>
      </c>
      <c r="D67" t="s">
        <v>3</v>
      </c>
      <c r="E67">
        <v>4466</v>
      </c>
      <c r="F67">
        <v>17165</v>
      </c>
      <c r="G67">
        <v>55213.284719399999</v>
      </c>
      <c r="H67">
        <v>227332.46355451</v>
      </c>
      <c r="I67" t="e">
        <v>#N/A</v>
      </c>
      <c r="J67">
        <v>86716.398902298359</v>
      </c>
    </row>
    <row r="68" spans="1:10" x14ac:dyDescent="0.35">
      <c r="A68" t="s">
        <v>132</v>
      </c>
      <c r="B68" t="s">
        <v>14</v>
      </c>
      <c r="C68">
        <v>2</v>
      </c>
      <c r="D68" t="s">
        <v>4</v>
      </c>
      <c r="E68">
        <v>3408</v>
      </c>
      <c r="F68">
        <v>11267</v>
      </c>
      <c r="G68">
        <v>35146.793044500002</v>
      </c>
      <c r="H68">
        <v>199344.69404194999</v>
      </c>
      <c r="I68" t="e">
        <v>#N/A</v>
      </c>
      <c r="J68">
        <v>84886.749695980965</v>
      </c>
    </row>
    <row r="69" spans="1:10" x14ac:dyDescent="0.35">
      <c r="A69" t="s">
        <v>133</v>
      </c>
      <c r="B69" t="s">
        <v>14</v>
      </c>
      <c r="C69">
        <v>2</v>
      </c>
      <c r="D69" t="s">
        <v>5</v>
      </c>
      <c r="E69">
        <v>2352</v>
      </c>
      <c r="F69">
        <v>7919</v>
      </c>
      <c r="G69">
        <v>20774.427970799999</v>
      </c>
      <c r="H69">
        <v>156285.92870167</v>
      </c>
      <c r="I69" t="e">
        <v>#N/A</v>
      </c>
      <c r="J69">
        <v>77271.890323948712</v>
      </c>
    </row>
    <row r="70" spans="1:10" x14ac:dyDescent="0.35">
      <c r="A70" t="s">
        <v>134</v>
      </c>
      <c r="B70" t="s">
        <v>14</v>
      </c>
      <c r="C70">
        <v>2</v>
      </c>
      <c r="D70" t="s">
        <v>6</v>
      </c>
      <c r="E70">
        <v>1492</v>
      </c>
      <c r="F70">
        <v>4911</v>
      </c>
      <c r="G70">
        <v>12831.6750591</v>
      </c>
      <c r="H70">
        <v>114006.16083820999</v>
      </c>
      <c r="I70" t="e">
        <v>#N/A</v>
      </c>
      <c r="J70">
        <v>59312.916549935362</v>
      </c>
    </row>
    <row r="71" spans="1:10" x14ac:dyDescent="0.35">
      <c r="A71" t="s">
        <v>135</v>
      </c>
      <c r="B71" t="s">
        <v>14</v>
      </c>
      <c r="C71">
        <v>3</v>
      </c>
      <c r="D71" t="s">
        <v>0</v>
      </c>
      <c r="E71">
        <v>2192</v>
      </c>
      <c r="F71">
        <v>14745</v>
      </c>
      <c r="G71">
        <v>30415.2743974</v>
      </c>
      <c r="H71">
        <v>221941.22043925</v>
      </c>
      <c r="I71" t="e">
        <v>#N/A</v>
      </c>
      <c r="J71">
        <v>17446.454403795462</v>
      </c>
    </row>
    <row r="72" spans="1:10" x14ac:dyDescent="0.35">
      <c r="A72" t="s">
        <v>136</v>
      </c>
      <c r="B72" t="s">
        <v>14</v>
      </c>
      <c r="C72">
        <v>3</v>
      </c>
      <c r="D72" t="s">
        <v>1</v>
      </c>
      <c r="E72">
        <v>12497</v>
      </c>
      <c r="F72">
        <v>53440</v>
      </c>
      <c r="G72">
        <v>106548.59668449999</v>
      </c>
      <c r="H72">
        <v>243403.00582319</v>
      </c>
      <c r="I72" t="e">
        <v>#N/A</v>
      </c>
      <c r="J72">
        <v>70293.287991036719</v>
      </c>
    </row>
    <row r="73" spans="1:10" x14ac:dyDescent="0.35">
      <c r="A73" t="s">
        <v>137</v>
      </c>
      <c r="B73" t="s">
        <v>14</v>
      </c>
      <c r="C73">
        <v>3</v>
      </c>
      <c r="D73" t="s">
        <v>2</v>
      </c>
      <c r="E73">
        <v>8066</v>
      </c>
      <c r="F73">
        <v>40860</v>
      </c>
      <c r="G73">
        <v>103194.7392887</v>
      </c>
      <c r="H73">
        <v>183168.38128331001</v>
      </c>
      <c r="I73" t="e">
        <v>#N/A</v>
      </c>
      <c r="J73">
        <v>99987.939456943714</v>
      </c>
    </row>
    <row r="74" spans="1:10" x14ac:dyDescent="0.35">
      <c r="A74" t="s">
        <v>138</v>
      </c>
      <c r="B74" t="s">
        <v>14</v>
      </c>
      <c r="C74">
        <v>3</v>
      </c>
      <c r="D74" t="s">
        <v>3</v>
      </c>
      <c r="E74">
        <v>5015</v>
      </c>
      <c r="F74">
        <v>25205</v>
      </c>
      <c r="G74">
        <v>77377.376302499993</v>
      </c>
      <c r="H74">
        <v>149946.83729880999</v>
      </c>
      <c r="I74" t="e">
        <v>#N/A</v>
      </c>
      <c r="J74">
        <v>97061.024659525894</v>
      </c>
    </row>
    <row r="75" spans="1:10" x14ac:dyDescent="0.35">
      <c r="A75" t="s">
        <v>139</v>
      </c>
      <c r="B75" t="s">
        <v>14</v>
      </c>
      <c r="C75">
        <v>3</v>
      </c>
      <c r="D75" t="s">
        <v>4</v>
      </c>
      <c r="E75">
        <v>3529</v>
      </c>
      <c r="F75">
        <v>13879</v>
      </c>
      <c r="G75">
        <v>54393.9501982</v>
      </c>
      <c r="H75">
        <v>117665.02308027</v>
      </c>
      <c r="I75" t="e">
        <v>#N/A</v>
      </c>
      <c r="J75">
        <v>80455.855849166357</v>
      </c>
    </row>
    <row r="76" spans="1:10" x14ac:dyDescent="0.35">
      <c r="A76" t="s">
        <v>140</v>
      </c>
      <c r="B76" t="s">
        <v>14</v>
      </c>
      <c r="C76">
        <v>3</v>
      </c>
      <c r="D76" t="s">
        <v>5</v>
      </c>
      <c r="E76">
        <v>2235</v>
      </c>
      <c r="F76">
        <v>8702</v>
      </c>
      <c r="G76">
        <v>31689.4573958</v>
      </c>
      <c r="H76">
        <v>82196.018435799997</v>
      </c>
      <c r="I76" t="e">
        <v>#N/A</v>
      </c>
      <c r="J76">
        <v>69253.161086040258</v>
      </c>
    </row>
    <row r="77" spans="1:10" x14ac:dyDescent="0.35">
      <c r="A77" t="s">
        <v>141</v>
      </c>
      <c r="B77" t="s">
        <v>14</v>
      </c>
      <c r="C77">
        <v>3</v>
      </c>
      <c r="D77" t="s">
        <v>6</v>
      </c>
      <c r="E77">
        <v>1586</v>
      </c>
      <c r="F77">
        <v>5155</v>
      </c>
      <c r="G77">
        <v>17837.3658894</v>
      </c>
      <c r="H77">
        <v>50960.577035920003</v>
      </c>
      <c r="I77" t="e">
        <v>#N/A</v>
      </c>
      <c r="J77">
        <v>53823.199227167432</v>
      </c>
    </row>
    <row r="78" spans="1:10" x14ac:dyDescent="0.35">
      <c r="A78" t="s">
        <v>142</v>
      </c>
      <c r="B78" t="s">
        <v>14</v>
      </c>
      <c r="C78">
        <v>4</v>
      </c>
      <c r="D78" t="s">
        <v>1</v>
      </c>
      <c r="E78">
        <v>629</v>
      </c>
      <c r="F78">
        <v>3628</v>
      </c>
      <c r="G78">
        <v>8729.7835230000001</v>
      </c>
      <c r="H78">
        <v>66829.486952000007</v>
      </c>
      <c r="I78" t="e">
        <v>#N/A</v>
      </c>
      <c r="J78">
        <v>13434.031898713782</v>
      </c>
    </row>
    <row r="79" spans="1:10" x14ac:dyDescent="0.35">
      <c r="A79" t="s">
        <v>91</v>
      </c>
      <c r="B79" t="s">
        <v>14</v>
      </c>
      <c r="C79">
        <v>4</v>
      </c>
      <c r="D79" t="s">
        <v>2</v>
      </c>
      <c r="E79">
        <v>1640</v>
      </c>
      <c r="F79">
        <v>11407</v>
      </c>
      <c r="G79">
        <v>25611.093085199998</v>
      </c>
      <c r="H79">
        <v>63377.246187470002</v>
      </c>
      <c r="I79" t="e">
        <v>#N/A</v>
      </c>
      <c r="J79">
        <v>36626.676858897292</v>
      </c>
    </row>
    <row r="80" spans="1:10" x14ac:dyDescent="0.35">
      <c r="A80" t="s">
        <v>143</v>
      </c>
      <c r="B80" t="s">
        <v>14</v>
      </c>
      <c r="C80">
        <v>4</v>
      </c>
      <c r="D80" t="s">
        <v>3</v>
      </c>
      <c r="E80">
        <v>1245</v>
      </c>
      <c r="F80">
        <v>10528</v>
      </c>
      <c r="G80">
        <v>26682.472330600001</v>
      </c>
      <c r="H80">
        <v>59418.365192960002</v>
      </c>
      <c r="I80" t="e">
        <v>#N/A</v>
      </c>
      <c r="J80">
        <v>55013.585977487128</v>
      </c>
    </row>
    <row r="81" spans="1:10" x14ac:dyDescent="0.35">
      <c r="A81" t="s">
        <v>144</v>
      </c>
      <c r="B81" t="s">
        <v>14</v>
      </c>
      <c r="C81">
        <v>4</v>
      </c>
      <c r="D81" t="s">
        <v>4</v>
      </c>
      <c r="E81">
        <v>809</v>
      </c>
      <c r="F81">
        <v>5679</v>
      </c>
      <c r="G81">
        <v>24838.032074499999</v>
      </c>
      <c r="H81">
        <v>56348.220158919998</v>
      </c>
      <c r="I81" t="e">
        <v>#N/A</v>
      </c>
      <c r="J81">
        <v>51593.955760730751</v>
      </c>
    </row>
    <row r="82" spans="1:10" x14ac:dyDescent="0.35">
      <c r="A82" t="s">
        <v>145</v>
      </c>
      <c r="B82" t="s">
        <v>14</v>
      </c>
      <c r="C82">
        <v>4</v>
      </c>
      <c r="D82" t="s">
        <v>5</v>
      </c>
      <c r="E82">
        <v>565</v>
      </c>
      <c r="F82">
        <v>3746</v>
      </c>
      <c r="G82">
        <v>19020.5287479</v>
      </c>
      <c r="H82">
        <v>46126.635260499999</v>
      </c>
      <c r="I82" t="e">
        <v>#N/A</v>
      </c>
      <c r="J82">
        <v>45853.327399043723</v>
      </c>
    </row>
    <row r="83" spans="1:10" x14ac:dyDescent="0.35">
      <c r="A83" t="s">
        <v>146</v>
      </c>
      <c r="B83" t="s">
        <v>14</v>
      </c>
      <c r="C83">
        <v>4</v>
      </c>
      <c r="D83" t="s">
        <v>6</v>
      </c>
      <c r="E83">
        <v>272</v>
      </c>
      <c r="F83">
        <v>2108</v>
      </c>
      <c r="G83">
        <v>10703.950442400001</v>
      </c>
      <c r="H83">
        <v>36078.929571710003</v>
      </c>
      <c r="I83" t="e">
        <v>#N/A</v>
      </c>
      <c r="J83">
        <v>38394.226870612663</v>
      </c>
    </row>
    <row r="84" spans="1:10" x14ac:dyDescent="0.35">
      <c r="A84" t="s">
        <v>147</v>
      </c>
      <c r="B84" t="s">
        <v>13</v>
      </c>
      <c r="C84">
        <v>1</v>
      </c>
      <c r="D84" t="s">
        <v>0</v>
      </c>
      <c r="E84">
        <v>500106</v>
      </c>
      <c r="F84">
        <v>469839</v>
      </c>
      <c r="G84">
        <v>382803.99600899999</v>
      </c>
      <c r="H84">
        <v>33474.216869069998</v>
      </c>
      <c r="I84" t="e">
        <v>#N/A</v>
      </c>
      <c r="J84">
        <v>1731.928464288515</v>
      </c>
    </row>
    <row r="85" spans="1:10" x14ac:dyDescent="0.35">
      <c r="A85" t="s">
        <v>148</v>
      </c>
      <c r="B85" t="s">
        <v>13</v>
      </c>
      <c r="C85">
        <v>1</v>
      </c>
      <c r="D85" t="s">
        <v>1</v>
      </c>
      <c r="E85">
        <v>374264</v>
      </c>
      <c r="F85">
        <v>373260</v>
      </c>
      <c r="G85">
        <v>326813.09567210003</v>
      </c>
      <c r="H85">
        <v>42989.678892279997</v>
      </c>
      <c r="I85" t="e">
        <v>#N/A</v>
      </c>
      <c r="J85">
        <v>6395.9279888798537</v>
      </c>
    </row>
    <row r="86" spans="1:10" x14ac:dyDescent="0.35">
      <c r="A86" t="s">
        <v>149</v>
      </c>
      <c r="B86" t="s">
        <v>13</v>
      </c>
      <c r="C86">
        <v>1</v>
      </c>
      <c r="D86" t="s">
        <v>2</v>
      </c>
      <c r="E86">
        <v>287996</v>
      </c>
      <c r="F86">
        <v>343279</v>
      </c>
      <c r="G86">
        <v>344214.87508760003</v>
      </c>
      <c r="H86">
        <v>52090.638655850002</v>
      </c>
      <c r="I86" t="e">
        <v>#N/A</v>
      </c>
      <c r="J86">
        <v>14418.105813445662</v>
      </c>
    </row>
    <row r="87" spans="1:10" x14ac:dyDescent="0.35">
      <c r="A87" t="s">
        <v>150</v>
      </c>
      <c r="B87" t="s">
        <v>13</v>
      </c>
      <c r="C87">
        <v>1</v>
      </c>
      <c r="D87" t="s">
        <v>3</v>
      </c>
      <c r="E87">
        <v>263763</v>
      </c>
      <c r="F87">
        <v>303931</v>
      </c>
      <c r="G87">
        <v>337380.5437791</v>
      </c>
      <c r="H87">
        <v>66993.568978230003</v>
      </c>
      <c r="I87" t="e">
        <v>#N/A</v>
      </c>
      <c r="J87">
        <v>26050.682318410109</v>
      </c>
    </row>
    <row r="88" spans="1:10" x14ac:dyDescent="0.35">
      <c r="A88" t="s">
        <v>151</v>
      </c>
      <c r="B88" t="s">
        <v>13</v>
      </c>
      <c r="C88">
        <v>1</v>
      </c>
      <c r="D88" t="s">
        <v>4</v>
      </c>
      <c r="E88">
        <v>248100</v>
      </c>
      <c r="F88">
        <v>269237</v>
      </c>
      <c r="G88">
        <v>329636.61035259999</v>
      </c>
      <c r="H88">
        <v>72917.358825510004</v>
      </c>
      <c r="I88" t="e">
        <v>#N/A</v>
      </c>
      <c r="J88">
        <v>35399.880595458992</v>
      </c>
    </row>
    <row r="89" spans="1:10" x14ac:dyDescent="0.35">
      <c r="A89" t="s">
        <v>152</v>
      </c>
      <c r="B89" t="s">
        <v>13</v>
      </c>
      <c r="C89">
        <v>1</v>
      </c>
      <c r="D89" t="s">
        <v>5</v>
      </c>
      <c r="E89">
        <v>215890</v>
      </c>
      <c r="F89">
        <v>249864</v>
      </c>
      <c r="G89">
        <v>302825.390373</v>
      </c>
      <c r="H89">
        <v>85213.132058679999</v>
      </c>
      <c r="I89" t="e">
        <v>#N/A</v>
      </c>
      <c r="J89">
        <v>50252.381507945283</v>
      </c>
    </row>
    <row r="90" spans="1:10" x14ac:dyDescent="0.35">
      <c r="A90" t="s">
        <v>153</v>
      </c>
      <c r="B90" t="s">
        <v>13</v>
      </c>
      <c r="C90">
        <v>1</v>
      </c>
      <c r="D90" t="s">
        <v>6</v>
      </c>
      <c r="E90">
        <v>179340</v>
      </c>
      <c r="F90">
        <v>221383</v>
      </c>
      <c r="G90">
        <v>260755.56085800001</v>
      </c>
      <c r="H90">
        <v>103641.2974114</v>
      </c>
      <c r="I90" t="e">
        <v>#N/A</v>
      </c>
      <c r="J90">
        <v>68782.738648384926</v>
      </c>
    </row>
    <row r="91" spans="1:10" x14ac:dyDescent="0.35">
      <c r="A91" t="s">
        <v>154</v>
      </c>
      <c r="B91" t="s">
        <v>13</v>
      </c>
      <c r="C91">
        <v>2</v>
      </c>
      <c r="D91" t="s">
        <v>0</v>
      </c>
      <c r="E91">
        <v>51500</v>
      </c>
      <c r="F91">
        <v>169553</v>
      </c>
      <c r="G91">
        <v>185888.84267320001</v>
      </c>
      <c r="H91">
        <v>376320.90032936999</v>
      </c>
      <c r="I91" t="e">
        <v>#N/A</v>
      </c>
      <c r="J91">
        <v>18803.418260665749</v>
      </c>
    </row>
    <row r="92" spans="1:10" x14ac:dyDescent="0.35">
      <c r="A92" t="s">
        <v>155</v>
      </c>
      <c r="B92" t="s">
        <v>13</v>
      </c>
      <c r="C92">
        <v>2</v>
      </c>
      <c r="D92" t="s">
        <v>1</v>
      </c>
      <c r="E92">
        <v>38222</v>
      </c>
      <c r="F92">
        <v>107989</v>
      </c>
      <c r="G92">
        <v>129436.19662069999</v>
      </c>
      <c r="H92">
        <v>273315.66951886</v>
      </c>
      <c r="I92" t="e">
        <v>#N/A</v>
      </c>
      <c r="J92">
        <v>50759.053306842587</v>
      </c>
    </row>
    <row r="93" spans="1:10" x14ac:dyDescent="0.35">
      <c r="A93" t="s">
        <v>156</v>
      </c>
      <c r="B93" t="s">
        <v>13</v>
      </c>
      <c r="C93">
        <v>2</v>
      </c>
      <c r="D93" t="s">
        <v>2</v>
      </c>
      <c r="E93">
        <v>19874</v>
      </c>
      <c r="F93">
        <v>60427</v>
      </c>
      <c r="G93">
        <v>121714.29858810001</v>
      </c>
      <c r="H93">
        <v>296980.39332572999</v>
      </c>
      <c r="I93" t="e">
        <v>#N/A</v>
      </c>
      <c r="J93">
        <v>71644.256752341666</v>
      </c>
    </row>
    <row r="94" spans="1:10" x14ac:dyDescent="0.35">
      <c r="A94" t="s">
        <v>157</v>
      </c>
      <c r="B94" t="s">
        <v>13</v>
      </c>
      <c r="C94">
        <v>2</v>
      </c>
      <c r="D94" t="s">
        <v>3</v>
      </c>
      <c r="E94">
        <v>13472</v>
      </c>
      <c r="F94">
        <v>35635</v>
      </c>
      <c r="G94">
        <v>97367.948608399995</v>
      </c>
      <c r="H94">
        <v>324030.07575473998</v>
      </c>
      <c r="I94" t="e">
        <v>#N/A</v>
      </c>
      <c r="J94">
        <v>87822.731674787006</v>
      </c>
    </row>
    <row r="95" spans="1:10" x14ac:dyDescent="0.35">
      <c r="A95" t="s">
        <v>158</v>
      </c>
      <c r="B95" t="s">
        <v>13</v>
      </c>
      <c r="C95">
        <v>2</v>
      </c>
      <c r="D95" t="s">
        <v>4</v>
      </c>
      <c r="E95">
        <v>10448</v>
      </c>
      <c r="F95">
        <v>22606</v>
      </c>
      <c r="G95">
        <v>62621.040278400003</v>
      </c>
      <c r="H95">
        <v>337718.31597529998</v>
      </c>
      <c r="I95" t="e">
        <v>#N/A</v>
      </c>
      <c r="J95">
        <v>102394.10923498642</v>
      </c>
    </row>
    <row r="96" spans="1:10" x14ac:dyDescent="0.35">
      <c r="A96" t="s">
        <v>159</v>
      </c>
      <c r="B96" t="s">
        <v>13</v>
      </c>
      <c r="C96">
        <v>2</v>
      </c>
      <c r="D96" t="s">
        <v>5</v>
      </c>
      <c r="E96">
        <v>8343</v>
      </c>
      <c r="F96">
        <v>16360</v>
      </c>
      <c r="G96">
        <v>38022.180466600003</v>
      </c>
      <c r="H96">
        <v>297676.68528813001</v>
      </c>
      <c r="I96" t="e">
        <v>#N/A</v>
      </c>
      <c r="J96">
        <v>107601.78692795646</v>
      </c>
    </row>
    <row r="97" spans="1:10" x14ac:dyDescent="0.35">
      <c r="A97" t="s">
        <v>160</v>
      </c>
      <c r="B97" t="s">
        <v>13</v>
      </c>
      <c r="C97">
        <v>2</v>
      </c>
      <c r="D97" t="s">
        <v>6</v>
      </c>
      <c r="E97">
        <v>5701</v>
      </c>
      <c r="F97">
        <v>12614</v>
      </c>
      <c r="G97">
        <v>24047.9933857</v>
      </c>
      <c r="H97">
        <v>244161.59045903001</v>
      </c>
      <c r="I97" t="e">
        <v>#N/A</v>
      </c>
      <c r="J97">
        <v>95284.434846413511</v>
      </c>
    </row>
    <row r="98" spans="1:10" x14ac:dyDescent="0.35">
      <c r="A98" t="s">
        <v>161</v>
      </c>
      <c r="B98" t="s">
        <v>13</v>
      </c>
      <c r="C98">
        <v>3</v>
      </c>
      <c r="D98" t="s">
        <v>0</v>
      </c>
      <c r="E98">
        <v>7768</v>
      </c>
      <c r="F98">
        <v>35587</v>
      </c>
      <c r="G98">
        <v>50287.942583600001</v>
      </c>
      <c r="H98">
        <v>304129.47835533001</v>
      </c>
      <c r="I98" t="e">
        <v>#N/A</v>
      </c>
      <c r="J98">
        <v>10363.800421964306</v>
      </c>
    </row>
    <row r="99" spans="1:10" x14ac:dyDescent="0.35">
      <c r="A99" t="s">
        <v>162</v>
      </c>
      <c r="B99" t="s">
        <v>13</v>
      </c>
      <c r="C99">
        <v>3</v>
      </c>
      <c r="D99" t="s">
        <v>1</v>
      </c>
      <c r="E99">
        <v>35786</v>
      </c>
      <c r="F99">
        <v>97612</v>
      </c>
      <c r="G99">
        <v>138062.794353</v>
      </c>
      <c r="H99">
        <v>240618.26782914999</v>
      </c>
      <c r="I99" t="e">
        <v>#N/A</v>
      </c>
      <c r="J99">
        <v>51502.681985894757</v>
      </c>
    </row>
    <row r="100" spans="1:10" x14ac:dyDescent="0.35">
      <c r="A100" t="s">
        <v>163</v>
      </c>
      <c r="B100" t="s">
        <v>13</v>
      </c>
      <c r="C100">
        <v>3</v>
      </c>
      <c r="D100" t="s">
        <v>2</v>
      </c>
      <c r="E100">
        <v>20476</v>
      </c>
      <c r="F100">
        <v>64125</v>
      </c>
      <c r="G100">
        <v>129296.83727629999</v>
      </c>
      <c r="H100">
        <v>166640.78434287</v>
      </c>
      <c r="I100" t="e">
        <v>#N/A</v>
      </c>
      <c r="J100">
        <v>84108.928680271361</v>
      </c>
    </row>
    <row r="101" spans="1:10" x14ac:dyDescent="0.35">
      <c r="A101" t="s">
        <v>164</v>
      </c>
      <c r="B101" t="s">
        <v>13</v>
      </c>
      <c r="C101">
        <v>3</v>
      </c>
      <c r="D101" t="s">
        <v>3</v>
      </c>
      <c r="E101">
        <v>12120</v>
      </c>
      <c r="F101">
        <v>39552</v>
      </c>
      <c r="G101">
        <v>98179.013713799999</v>
      </c>
      <c r="H101">
        <v>142566.16553244999</v>
      </c>
      <c r="I101" t="e">
        <v>#N/A</v>
      </c>
      <c r="J101">
        <v>83694.454258819271</v>
      </c>
    </row>
    <row r="102" spans="1:10" x14ac:dyDescent="0.35">
      <c r="A102" t="s">
        <v>165</v>
      </c>
      <c r="B102" t="s">
        <v>13</v>
      </c>
      <c r="C102">
        <v>3</v>
      </c>
      <c r="D102" t="s">
        <v>4</v>
      </c>
      <c r="E102">
        <v>7961</v>
      </c>
      <c r="F102">
        <v>22961</v>
      </c>
      <c r="G102">
        <v>69432.406443900007</v>
      </c>
      <c r="H102">
        <v>132872.50299298999</v>
      </c>
      <c r="I102" t="e">
        <v>#N/A</v>
      </c>
      <c r="J102">
        <v>74950.877340980107</v>
      </c>
    </row>
    <row r="103" spans="1:10" x14ac:dyDescent="0.35">
      <c r="A103" t="s">
        <v>166</v>
      </c>
      <c r="B103" t="s">
        <v>13</v>
      </c>
      <c r="C103">
        <v>3</v>
      </c>
      <c r="D103" t="s">
        <v>5</v>
      </c>
      <c r="E103">
        <v>5468</v>
      </c>
      <c r="F103">
        <v>14081</v>
      </c>
      <c r="G103">
        <v>44710.097629900003</v>
      </c>
      <c r="H103">
        <v>101331.53342019</v>
      </c>
      <c r="I103" t="e">
        <v>#N/A</v>
      </c>
      <c r="J103">
        <v>68866.491213099915</v>
      </c>
    </row>
    <row r="104" spans="1:10" x14ac:dyDescent="0.35">
      <c r="A104" t="s">
        <v>167</v>
      </c>
      <c r="B104" t="s">
        <v>13</v>
      </c>
      <c r="C104">
        <v>3</v>
      </c>
      <c r="D104" t="s">
        <v>6</v>
      </c>
      <c r="E104">
        <v>3861</v>
      </c>
      <c r="F104">
        <v>9830</v>
      </c>
      <c r="G104">
        <v>27179.670785800001</v>
      </c>
      <c r="H104">
        <v>68176.211089499993</v>
      </c>
      <c r="I104" t="e">
        <v>#N/A</v>
      </c>
      <c r="J104">
        <v>65540.402463342252</v>
      </c>
    </row>
    <row r="105" spans="1:10" x14ac:dyDescent="0.35">
      <c r="A105" t="s">
        <v>168</v>
      </c>
      <c r="B105" t="s">
        <v>13</v>
      </c>
      <c r="C105">
        <v>4</v>
      </c>
      <c r="D105" t="s">
        <v>1</v>
      </c>
      <c r="E105">
        <v>1929</v>
      </c>
      <c r="F105">
        <v>6094</v>
      </c>
      <c r="G105">
        <v>15144.346160499999</v>
      </c>
      <c r="H105">
        <v>99246.116416670004</v>
      </c>
      <c r="I105" t="e">
        <v>#N/A</v>
      </c>
      <c r="J105">
        <v>9006.1981420070279</v>
      </c>
    </row>
    <row r="106" spans="1:10" x14ac:dyDescent="0.35">
      <c r="A106" t="s">
        <v>169</v>
      </c>
      <c r="B106" t="s">
        <v>13</v>
      </c>
      <c r="C106">
        <v>4</v>
      </c>
      <c r="D106" t="s">
        <v>2</v>
      </c>
      <c r="E106">
        <v>4420</v>
      </c>
      <c r="F106">
        <v>18582</v>
      </c>
      <c r="G106">
        <v>41874.047029599998</v>
      </c>
      <c r="H106">
        <v>84126.567148960006</v>
      </c>
      <c r="I106" t="e">
        <v>#N/A</v>
      </c>
      <c r="J106">
        <v>30171.883363310542</v>
      </c>
    </row>
    <row r="107" spans="1:10" x14ac:dyDescent="0.35">
      <c r="A107" t="s">
        <v>170</v>
      </c>
      <c r="B107" t="s">
        <v>13</v>
      </c>
      <c r="C107">
        <v>4</v>
      </c>
      <c r="D107" t="s">
        <v>3</v>
      </c>
      <c r="E107">
        <v>2925</v>
      </c>
      <c r="F107">
        <v>16366</v>
      </c>
      <c r="G107">
        <v>42486.047380199998</v>
      </c>
      <c r="H107">
        <v>82419.897297920004</v>
      </c>
      <c r="I107" t="e">
        <v>#N/A</v>
      </c>
      <c r="J107">
        <v>46215.851797784147</v>
      </c>
    </row>
    <row r="108" spans="1:10" x14ac:dyDescent="0.35">
      <c r="A108" t="s">
        <v>171</v>
      </c>
      <c r="B108" t="s">
        <v>13</v>
      </c>
      <c r="C108">
        <v>4</v>
      </c>
      <c r="D108" t="s">
        <v>4</v>
      </c>
      <c r="E108">
        <v>2204</v>
      </c>
      <c r="F108">
        <v>10206</v>
      </c>
      <c r="G108">
        <v>38047.1495631</v>
      </c>
      <c r="H108">
        <v>88365.008115360004</v>
      </c>
      <c r="I108" t="e">
        <v>#N/A</v>
      </c>
      <c r="J108">
        <v>47494.269944372543</v>
      </c>
    </row>
    <row r="109" spans="1:10" x14ac:dyDescent="0.35">
      <c r="A109" t="s">
        <v>172</v>
      </c>
      <c r="B109" t="s">
        <v>13</v>
      </c>
      <c r="C109">
        <v>4</v>
      </c>
      <c r="D109" t="s">
        <v>5</v>
      </c>
      <c r="E109">
        <v>1549</v>
      </c>
      <c r="F109">
        <v>6717</v>
      </c>
      <c r="G109">
        <v>28307.293385500001</v>
      </c>
      <c r="H109">
        <v>71868.908683939997</v>
      </c>
      <c r="I109" t="e">
        <v>#N/A</v>
      </c>
      <c r="J109">
        <v>45194.209148601301</v>
      </c>
    </row>
    <row r="110" spans="1:10" x14ac:dyDescent="0.35">
      <c r="A110" t="s">
        <v>173</v>
      </c>
      <c r="B110" t="s">
        <v>13</v>
      </c>
      <c r="C110">
        <v>4</v>
      </c>
      <c r="D110" t="s">
        <v>6</v>
      </c>
      <c r="E110">
        <v>865</v>
      </c>
      <c r="F110">
        <v>3807</v>
      </c>
      <c r="G110">
        <v>18404.7252286</v>
      </c>
      <c r="H110">
        <v>56113.605124579997</v>
      </c>
      <c r="I110" t="e">
        <v>#N/A</v>
      </c>
      <c r="J110">
        <v>43715.725167485325</v>
      </c>
    </row>
    <row r="111" spans="1:10" x14ac:dyDescent="0.35">
      <c r="A111" t="s">
        <v>174</v>
      </c>
      <c r="B111" t="s">
        <v>9</v>
      </c>
      <c r="C111">
        <v>1</v>
      </c>
      <c r="D111" t="s">
        <v>0</v>
      </c>
      <c r="E111">
        <v>729701</v>
      </c>
      <c r="F111">
        <v>725870</v>
      </c>
      <c r="G111">
        <v>678487.23912399996</v>
      </c>
      <c r="H111">
        <v>79658.480743349995</v>
      </c>
      <c r="I111" t="e">
        <v>#N/A</v>
      </c>
      <c r="J111">
        <v>3227.6083993661377</v>
      </c>
    </row>
    <row r="112" spans="1:10" x14ac:dyDescent="0.35">
      <c r="A112" t="s">
        <v>175</v>
      </c>
      <c r="B112" t="s">
        <v>9</v>
      </c>
      <c r="C112">
        <v>1</v>
      </c>
      <c r="D112" t="s">
        <v>1</v>
      </c>
      <c r="E112">
        <v>517232</v>
      </c>
      <c r="F112">
        <v>544078</v>
      </c>
      <c r="G112">
        <v>512190.29953880003</v>
      </c>
      <c r="H112">
        <v>106768.64423898001</v>
      </c>
      <c r="I112" t="e">
        <v>#N/A</v>
      </c>
      <c r="J112">
        <v>12822.380658390264</v>
      </c>
    </row>
    <row r="113" spans="1:10" x14ac:dyDescent="0.35">
      <c r="A113" t="s">
        <v>176</v>
      </c>
      <c r="B113" t="s">
        <v>9</v>
      </c>
      <c r="C113">
        <v>1</v>
      </c>
      <c r="D113" t="s">
        <v>2</v>
      </c>
      <c r="E113">
        <v>395464</v>
      </c>
      <c r="F113">
        <v>449509</v>
      </c>
      <c r="G113">
        <v>482991.89948219998</v>
      </c>
      <c r="H113">
        <v>120661.89381576001</v>
      </c>
      <c r="I113" t="e">
        <v>#N/A</v>
      </c>
      <c r="J113">
        <v>29693.297567946116</v>
      </c>
    </row>
    <row r="114" spans="1:10" x14ac:dyDescent="0.35">
      <c r="A114" t="s">
        <v>177</v>
      </c>
      <c r="B114" t="s">
        <v>9</v>
      </c>
      <c r="C114">
        <v>1</v>
      </c>
      <c r="D114" t="s">
        <v>3</v>
      </c>
      <c r="E114">
        <v>354549</v>
      </c>
      <c r="F114">
        <v>379143</v>
      </c>
      <c r="G114">
        <v>463256.70988659997</v>
      </c>
      <c r="H114">
        <v>144987.91878211001</v>
      </c>
      <c r="I114" t="e">
        <v>#N/A</v>
      </c>
      <c r="J114">
        <v>55467.06902052815</v>
      </c>
    </row>
    <row r="115" spans="1:10" x14ac:dyDescent="0.35">
      <c r="A115" t="s">
        <v>178</v>
      </c>
      <c r="B115" t="s">
        <v>9</v>
      </c>
      <c r="C115">
        <v>1</v>
      </c>
      <c r="D115" t="s">
        <v>4</v>
      </c>
      <c r="E115">
        <v>331882</v>
      </c>
      <c r="F115">
        <v>350325</v>
      </c>
      <c r="G115">
        <v>426994.69228449999</v>
      </c>
      <c r="H115">
        <v>165903.41121644</v>
      </c>
      <c r="I115" t="e">
        <v>#N/A</v>
      </c>
      <c r="J115">
        <v>71700.502651615781</v>
      </c>
    </row>
    <row r="116" spans="1:10" x14ac:dyDescent="0.35">
      <c r="A116" t="s">
        <v>179</v>
      </c>
      <c r="B116" t="s">
        <v>9</v>
      </c>
      <c r="C116">
        <v>1</v>
      </c>
      <c r="D116" t="s">
        <v>5</v>
      </c>
      <c r="E116">
        <v>279989</v>
      </c>
      <c r="F116">
        <v>327041</v>
      </c>
      <c r="G116">
        <v>375184.64057599998</v>
      </c>
      <c r="H116">
        <v>177621.29834571001</v>
      </c>
      <c r="I116" t="e">
        <v>#N/A</v>
      </c>
      <c r="J116">
        <v>92262.031051898579</v>
      </c>
    </row>
    <row r="117" spans="1:10" x14ac:dyDescent="0.35">
      <c r="A117" t="s">
        <v>180</v>
      </c>
      <c r="B117" t="s">
        <v>9</v>
      </c>
      <c r="C117">
        <v>1</v>
      </c>
      <c r="D117" t="s">
        <v>6</v>
      </c>
      <c r="E117">
        <v>221554</v>
      </c>
      <c r="F117">
        <v>277666</v>
      </c>
      <c r="G117">
        <v>323794.337466</v>
      </c>
      <c r="H117">
        <v>191041.17639782</v>
      </c>
      <c r="I117" t="e">
        <v>#N/A</v>
      </c>
      <c r="J117">
        <v>113358.18643612179</v>
      </c>
    </row>
    <row r="118" spans="1:10" x14ac:dyDescent="0.35">
      <c r="A118" t="s">
        <v>181</v>
      </c>
      <c r="B118" t="s">
        <v>9</v>
      </c>
      <c r="C118">
        <v>2</v>
      </c>
      <c r="D118" t="s">
        <v>0</v>
      </c>
      <c r="E118">
        <v>56903</v>
      </c>
      <c r="F118">
        <v>168924</v>
      </c>
      <c r="G118">
        <v>201289.76333350001</v>
      </c>
      <c r="H118">
        <v>580941.13749234006</v>
      </c>
      <c r="I118" t="e">
        <v>#N/A</v>
      </c>
      <c r="J118">
        <v>25151.49627921986</v>
      </c>
    </row>
    <row r="119" spans="1:10" x14ac:dyDescent="0.35">
      <c r="A119" t="s">
        <v>182</v>
      </c>
      <c r="B119" t="s">
        <v>9</v>
      </c>
      <c r="C119">
        <v>2</v>
      </c>
      <c r="D119" t="s">
        <v>1</v>
      </c>
      <c r="E119">
        <v>34159</v>
      </c>
      <c r="F119">
        <v>96696</v>
      </c>
      <c r="G119">
        <v>145171.10155950001</v>
      </c>
      <c r="H119">
        <v>393118.97621406999</v>
      </c>
      <c r="I119" t="e">
        <v>#N/A</v>
      </c>
      <c r="J119">
        <v>72258.453639493455</v>
      </c>
    </row>
    <row r="120" spans="1:10" x14ac:dyDescent="0.35">
      <c r="A120" t="s">
        <v>183</v>
      </c>
      <c r="B120" t="s">
        <v>9</v>
      </c>
      <c r="C120">
        <v>2</v>
      </c>
      <c r="D120" t="s">
        <v>2</v>
      </c>
      <c r="E120">
        <v>14336</v>
      </c>
      <c r="F120">
        <v>47758</v>
      </c>
      <c r="G120">
        <v>113526.04729459999</v>
      </c>
      <c r="H120">
        <v>387291.18290888</v>
      </c>
      <c r="I120" t="e">
        <v>#N/A</v>
      </c>
      <c r="J120">
        <v>103096.63011432439</v>
      </c>
    </row>
    <row r="121" spans="1:10" x14ac:dyDescent="0.35">
      <c r="A121" t="s">
        <v>184</v>
      </c>
      <c r="B121" t="s">
        <v>9</v>
      </c>
      <c r="C121">
        <v>2</v>
      </c>
      <c r="D121" t="s">
        <v>3</v>
      </c>
      <c r="E121">
        <v>11428</v>
      </c>
      <c r="F121">
        <v>24276</v>
      </c>
      <c r="G121">
        <v>79043.645337299997</v>
      </c>
      <c r="H121">
        <v>387732.98087223002</v>
      </c>
      <c r="I121" t="e">
        <v>#N/A</v>
      </c>
      <c r="J121">
        <v>126953.0229522452</v>
      </c>
    </row>
    <row r="122" spans="1:10" x14ac:dyDescent="0.35">
      <c r="A122" t="s">
        <v>185</v>
      </c>
      <c r="B122" t="s">
        <v>9</v>
      </c>
      <c r="C122">
        <v>2</v>
      </c>
      <c r="D122" t="s">
        <v>4</v>
      </c>
      <c r="E122">
        <v>9121</v>
      </c>
      <c r="F122">
        <v>15783</v>
      </c>
      <c r="G122">
        <v>52500.694271699998</v>
      </c>
      <c r="H122">
        <v>369752.05861503002</v>
      </c>
      <c r="I122" t="e">
        <v>#N/A</v>
      </c>
      <c r="J122">
        <v>131930.97481111781</v>
      </c>
    </row>
    <row r="123" spans="1:10" x14ac:dyDescent="0.35">
      <c r="A123" t="s">
        <v>186</v>
      </c>
      <c r="B123" t="s">
        <v>9</v>
      </c>
      <c r="C123">
        <v>2</v>
      </c>
      <c r="D123" t="s">
        <v>5</v>
      </c>
      <c r="E123">
        <v>6439</v>
      </c>
      <c r="F123">
        <v>12978</v>
      </c>
      <c r="G123">
        <v>28553.261416699999</v>
      </c>
      <c r="H123">
        <v>314930.53288334003</v>
      </c>
      <c r="I123" t="e">
        <v>#N/A</v>
      </c>
      <c r="J123">
        <v>122554.78837077676</v>
      </c>
    </row>
    <row r="124" spans="1:10" x14ac:dyDescent="0.35">
      <c r="A124" t="s">
        <v>187</v>
      </c>
      <c r="B124" t="s">
        <v>9</v>
      </c>
      <c r="C124">
        <v>2</v>
      </c>
      <c r="D124" t="s">
        <v>6</v>
      </c>
      <c r="E124">
        <v>4248</v>
      </c>
      <c r="F124">
        <v>10788</v>
      </c>
      <c r="G124">
        <v>18485.707494300001</v>
      </c>
      <c r="H124">
        <v>236542.22362398999</v>
      </c>
      <c r="I124" t="e">
        <v>#N/A</v>
      </c>
      <c r="J124">
        <v>97184.492234028206</v>
      </c>
    </row>
    <row r="125" spans="1:10" x14ac:dyDescent="0.35">
      <c r="A125" t="s">
        <v>188</v>
      </c>
      <c r="B125" t="s">
        <v>9</v>
      </c>
      <c r="C125">
        <v>3</v>
      </c>
      <c r="D125" t="s">
        <v>0</v>
      </c>
      <c r="E125">
        <v>10351</v>
      </c>
      <c r="F125">
        <v>35191</v>
      </c>
      <c r="G125">
        <v>47556.141964599999</v>
      </c>
      <c r="H125">
        <v>408344.27631067001</v>
      </c>
      <c r="I125" t="e">
        <v>#N/A</v>
      </c>
      <c r="J125">
        <v>17246.597584590141</v>
      </c>
    </row>
    <row r="126" spans="1:10" x14ac:dyDescent="0.35">
      <c r="A126" t="s">
        <v>189</v>
      </c>
      <c r="B126" t="s">
        <v>9</v>
      </c>
      <c r="C126">
        <v>3</v>
      </c>
      <c r="D126" t="s">
        <v>1</v>
      </c>
      <c r="E126">
        <v>51173</v>
      </c>
      <c r="F126">
        <v>123787</v>
      </c>
      <c r="G126">
        <v>177459.87176020001</v>
      </c>
      <c r="H126">
        <v>394191.85434786999</v>
      </c>
      <c r="I126" t="e">
        <v>#N/A</v>
      </c>
      <c r="J126">
        <v>79967.625442178207</v>
      </c>
    </row>
    <row r="127" spans="1:10" x14ac:dyDescent="0.35">
      <c r="A127" t="s">
        <v>190</v>
      </c>
      <c r="B127" t="s">
        <v>9</v>
      </c>
      <c r="C127">
        <v>3</v>
      </c>
      <c r="D127" t="s">
        <v>2</v>
      </c>
      <c r="E127">
        <v>30613</v>
      </c>
      <c r="F127">
        <v>85578</v>
      </c>
      <c r="G127">
        <v>172676.27058439999</v>
      </c>
      <c r="H127">
        <v>253239.84692471</v>
      </c>
      <c r="I127" t="e">
        <v>#N/A</v>
      </c>
      <c r="J127">
        <v>121398.76094978226</v>
      </c>
    </row>
    <row r="128" spans="1:10" x14ac:dyDescent="0.35">
      <c r="A128" t="s">
        <v>191</v>
      </c>
      <c r="B128" t="s">
        <v>9</v>
      </c>
      <c r="C128">
        <v>3</v>
      </c>
      <c r="D128" t="s">
        <v>3</v>
      </c>
      <c r="E128">
        <v>18603</v>
      </c>
      <c r="F128">
        <v>54228</v>
      </c>
      <c r="G128">
        <v>130068.3347093</v>
      </c>
      <c r="H128">
        <v>208408.12414063001</v>
      </c>
      <c r="I128" t="e">
        <v>#N/A</v>
      </c>
      <c r="J128">
        <v>118514.25261612062</v>
      </c>
    </row>
    <row r="129" spans="1:10" x14ac:dyDescent="0.35">
      <c r="A129" t="s">
        <v>196</v>
      </c>
      <c r="B129" t="s">
        <v>9</v>
      </c>
      <c r="C129">
        <v>3</v>
      </c>
      <c r="D129" t="s">
        <v>4</v>
      </c>
      <c r="E129">
        <v>13359</v>
      </c>
      <c r="F129">
        <v>30583</v>
      </c>
      <c r="G129">
        <v>93546.674838100007</v>
      </c>
      <c r="H129">
        <v>179059.17914257001</v>
      </c>
      <c r="I129" t="e">
        <v>#N/A</v>
      </c>
      <c r="J129">
        <v>93769.918068063227</v>
      </c>
    </row>
    <row r="130" spans="1:10" x14ac:dyDescent="0.35">
      <c r="A130" t="s">
        <v>197</v>
      </c>
      <c r="B130" t="s">
        <v>9</v>
      </c>
      <c r="C130">
        <v>3</v>
      </c>
      <c r="D130" t="s">
        <v>5</v>
      </c>
      <c r="E130">
        <v>10869</v>
      </c>
      <c r="F130">
        <v>19512</v>
      </c>
      <c r="G130">
        <v>59322.823130800003</v>
      </c>
      <c r="H130">
        <v>130804.46410447</v>
      </c>
      <c r="I130" t="e">
        <v>#N/A</v>
      </c>
      <c r="J130">
        <v>86395.868400021136</v>
      </c>
    </row>
    <row r="131" spans="1:10" x14ac:dyDescent="0.35">
      <c r="A131" t="s">
        <v>198</v>
      </c>
      <c r="B131" t="s">
        <v>9</v>
      </c>
      <c r="C131">
        <v>3</v>
      </c>
      <c r="D131" t="s">
        <v>6</v>
      </c>
      <c r="E131">
        <v>8345</v>
      </c>
      <c r="F131">
        <v>13811</v>
      </c>
      <c r="G131">
        <v>34323.170027100001</v>
      </c>
      <c r="H131">
        <v>87614.735896090002</v>
      </c>
      <c r="I131" t="e">
        <v>#N/A</v>
      </c>
      <c r="J131">
        <v>73182.584166325556</v>
      </c>
    </row>
    <row r="132" spans="1:10" x14ac:dyDescent="0.35">
      <c r="A132" t="s">
        <v>199</v>
      </c>
      <c r="B132" t="s">
        <v>9</v>
      </c>
      <c r="C132">
        <v>4</v>
      </c>
      <c r="D132" t="s">
        <v>1</v>
      </c>
      <c r="E132">
        <v>1529</v>
      </c>
      <c r="F132">
        <v>8214</v>
      </c>
      <c r="G132">
        <v>16341.146542799999</v>
      </c>
      <c r="H132">
        <v>88459.675744520006</v>
      </c>
      <c r="I132" t="e">
        <v>#N/A</v>
      </c>
      <c r="J132">
        <v>9950.1851679746833</v>
      </c>
    </row>
    <row r="133" spans="1:10" x14ac:dyDescent="0.35">
      <c r="A133" t="s">
        <v>200</v>
      </c>
      <c r="B133" t="s">
        <v>9</v>
      </c>
      <c r="C133">
        <v>4</v>
      </c>
      <c r="D133" t="s">
        <v>2</v>
      </c>
      <c r="E133">
        <v>2923</v>
      </c>
      <c r="F133">
        <v>20197</v>
      </c>
      <c r="G133">
        <v>44116.399305300001</v>
      </c>
      <c r="H133">
        <v>82131.028011930001</v>
      </c>
      <c r="I133" t="e">
        <v>#N/A</v>
      </c>
      <c r="J133">
        <v>32344.510914937156</v>
      </c>
    </row>
    <row r="134" spans="1:10" x14ac:dyDescent="0.35">
      <c r="A134" t="s">
        <v>201</v>
      </c>
      <c r="B134" t="s">
        <v>9</v>
      </c>
      <c r="C134">
        <v>4</v>
      </c>
      <c r="D134" t="s">
        <v>3</v>
      </c>
      <c r="E134">
        <v>2063</v>
      </c>
      <c r="F134">
        <v>16441</v>
      </c>
      <c r="G134">
        <v>45220.124977400003</v>
      </c>
      <c r="H134">
        <v>79988.160891559994</v>
      </c>
      <c r="I134" t="e">
        <v>#N/A</v>
      </c>
      <c r="J134">
        <v>52594.886094915702</v>
      </c>
    </row>
    <row r="135" spans="1:10" x14ac:dyDescent="0.35">
      <c r="A135" t="s">
        <v>202</v>
      </c>
      <c r="B135" t="s">
        <v>9</v>
      </c>
      <c r="C135">
        <v>4</v>
      </c>
      <c r="D135" t="s">
        <v>4</v>
      </c>
      <c r="E135">
        <v>1405</v>
      </c>
      <c r="F135">
        <v>9453</v>
      </c>
      <c r="G135">
        <v>39186.071674899998</v>
      </c>
      <c r="H135">
        <v>84555.344784810004</v>
      </c>
      <c r="I135" t="e">
        <v>#N/A</v>
      </c>
      <c r="J135">
        <v>53950.994922896687</v>
      </c>
    </row>
    <row r="136" spans="1:10" x14ac:dyDescent="0.35">
      <c r="A136" t="s">
        <v>203</v>
      </c>
      <c r="B136" t="s">
        <v>9</v>
      </c>
      <c r="C136">
        <v>4</v>
      </c>
      <c r="D136" t="s">
        <v>5</v>
      </c>
      <c r="E136">
        <v>961</v>
      </c>
      <c r="F136">
        <v>5841</v>
      </c>
      <c r="G136">
        <v>27578.154479299999</v>
      </c>
      <c r="H136">
        <v>73611.336171289993</v>
      </c>
      <c r="I136" t="e">
        <v>#N/A</v>
      </c>
      <c r="J136">
        <v>51206.747361768168</v>
      </c>
    </row>
    <row r="137" spans="1:10" x14ac:dyDescent="0.35">
      <c r="A137" t="s">
        <v>204</v>
      </c>
      <c r="B137" t="s">
        <v>9</v>
      </c>
      <c r="C137">
        <v>4</v>
      </c>
      <c r="D137" t="s">
        <v>6</v>
      </c>
      <c r="E137">
        <v>486</v>
      </c>
      <c r="F137">
        <v>3304</v>
      </c>
      <c r="G137">
        <v>16627.461752200001</v>
      </c>
      <c r="H137">
        <v>56265.056712509999</v>
      </c>
      <c r="I137" t="e">
        <v>#N/A</v>
      </c>
      <c r="J137">
        <v>49523.721004951272</v>
      </c>
    </row>
    <row r="138" spans="1:10" x14ac:dyDescent="0.35">
      <c r="A138" t="s">
        <v>205</v>
      </c>
      <c r="B138" t="s">
        <v>16</v>
      </c>
      <c r="C138">
        <v>1</v>
      </c>
      <c r="D138" t="s">
        <v>0</v>
      </c>
      <c r="E138">
        <v>889049</v>
      </c>
      <c r="F138">
        <v>994316</v>
      </c>
      <c r="G138">
        <v>1052401.2912379999</v>
      </c>
      <c r="H138">
        <v>297942.12496028998</v>
      </c>
      <c r="I138" t="e">
        <v>#N/A</v>
      </c>
      <c r="J138">
        <v>9464.9289992087597</v>
      </c>
    </row>
    <row r="139" spans="1:10" x14ac:dyDescent="0.35">
      <c r="A139" t="s">
        <v>206</v>
      </c>
      <c r="B139" t="s">
        <v>16</v>
      </c>
      <c r="C139">
        <v>1</v>
      </c>
      <c r="D139" t="s">
        <v>1</v>
      </c>
      <c r="E139">
        <v>681752</v>
      </c>
      <c r="F139">
        <v>642297</v>
      </c>
      <c r="G139">
        <v>713922.73795179999</v>
      </c>
      <c r="H139">
        <v>283983.80517958</v>
      </c>
      <c r="I139" t="e">
        <v>#N/A</v>
      </c>
      <c r="J139">
        <v>35102.282767992525</v>
      </c>
    </row>
    <row r="140" spans="1:10" x14ac:dyDescent="0.35">
      <c r="A140" t="s">
        <v>207</v>
      </c>
      <c r="B140" t="s">
        <v>16</v>
      </c>
      <c r="C140">
        <v>1</v>
      </c>
      <c r="D140" t="s">
        <v>2</v>
      </c>
      <c r="E140">
        <v>508122</v>
      </c>
      <c r="F140">
        <v>531818</v>
      </c>
      <c r="G140">
        <v>604590.53562880005</v>
      </c>
      <c r="H140">
        <v>276864.57216153998</v>
      </c>
      <c r="I140" t="e">
        <v>#N/A</v>
      </c>
      <c r="J140">
        <v>68968.458021460508</v>
      </c>
    </row>
    <row r="141" spans="1:10" x14ac:dyDescent="0.35">
      <c r="A141" t="s">
        <v>208</v>
      </c>
      <c r="B141" t="s">
        <v>16</v>
      </c>
      <c r="C141">
        <v>1</v>
      </c>
      <c r="D141" t="s">
        <v>3</v>
      </c>
      <c r="E141">
        <v>449802</v>
      </c>
      <c r="F141">
        <v>482543</v>
      </c>
      <c r="G141">
        <v>509323.42874940002</v>
      </c>
      <c r="H141">
        <v>303290.93409887998</v>
      </c>
      <c r="I141" t="e">
        <v>#N/A</v>
      </c>
      <c r="J141">
        <v>102194.11028423868</v>
      </c>
    </row>
    <row r="142" spans="1:10" x14ac:dyDescent="0.35">
      <c r="A142" t="s">
        <v>209</v>
      </c>
      <c r="B142" t="s">
        <v>16</v>
      </c>
      <c r="C142">
        <v>1</v>
      </c>
      <c r="D142" t="s">
        <v>4</v>
      </c>
      <c r="E142">
        <v>385875</v>
      </c>
      <c r="F142">
        <v>435087</v>
      </c>
      <c r="G142">
        <v>479518.79762099998</v>
      </c>
      <c r="H142">
        <v>305961.37009899999</v>
      </c>
      <c r="I142" t="e">
        <v>#N/A</v>
      </c>
      <c r="J142">
        <v>115143.40826174947</v>
      </c>
    </row>
    <row r="143" spans="1:10" x14ac:dyDescent="0.35">
      <c r="A143" t="s">
        <v>210</v>
      </c>
      <c r="B143" t="s">
        <v>16</v>
      </c>
      <c r="C143">
        <v>1</v>
      </c>
      <c r="D143" t="s">
        <v>5</v>
      </c>
      <c r="E143">
        <v>353584</v>
      </c>
      <c r="F143">
        <v>412656</v>
      </c>
      <c r="G143">
        <v>456334.19005069998</v>
      </c>
      <c r="H143">
        <v>281513.50083363999</v>
      </c>
      <c r="I143" t="e">
        <v>#N/A</v>
      </c>
      <c r="J143">
        <v>131879.40097461836</v>
      </c>
    </row>
    <row r="144" spans="1:10" x14ac:dyDescent="0.35">
      <c r="A144" t="s">
        <v>211</v>
      </c>
      <c r="B144" t="s">
        <v>16</v>
      </c>
      <c r="C144">
        <v>1</v>
      </c>
      <c r="D144" t="s">
        <v>6</v>
      </c>
      <c r="E144">
        <v>286314</v>
      </c>
      <c r="F144">
        <v>321532</v>
      </c>
      <c r="G144">
        <v>393189.44624110003</v>
      </c>
      <c r="H144">
        <v>284252.72089294001</v>
      </c>
      <c r="I144" t="e">
        <v>#N/A</v>
      </c>
      <c r="J144">
        <v>144521.43383026464</v>
      </c>
    </row>
    <row r="145" spans="1:10" x14ac:dyDescent="0.35">
      <c r="A145" t="s">
        <v>212</v>
      </c>
      <c r="B145" t="s">
        <v>16</v>
      </c>
      <c r="C145">
        <v>2</v>
      </c>
      <c r="D145" t="s">
        <v>0</v>
      </c>
      <c r="E145">
        <v>38138</v>
      </c>
      <c r="F145">
        <v>137919</v>
      </c>
      <c r="G145">
        <v>199992.04703630001</v>
      </c>
      <c r="H145">
        <v>814411.33057289</v>
      </c>
      <c r="I145" t="e">
        <v>#N/A</v>
      </c>
      <c r="J145">
        <v>53088.963822431215</v>
      </c>
    </row>
    <row r="146" spans="1:10" x14ac:dyDescent="0.35">
      <c r="A146" t="s">
        <v>213</v>
      </c>
      <c r="B146" t="s">
        <v>16</v>
      </c>
      <c r="C146">
        <v>2</v>
      </c>
      <c r="D146" t="s">
        <v>1</v>
      </c>
      <c r="E146">
        <v>37295</v>
      </c>
      <c r="F146">
        <v>101853</v>
      </c>
      <c r="G146">
        <v>174646.0621516</v>
      </c>
      <c r="H146">
        <v>500735.98192927003</v>
      </c>
      <c r="I146" t="e">
        <v>#N/A</v>
      </c>
      <c r="J146">
        <v>128454.86511679762</v>
      </c>
    </row>
    <row r="147" spans="1:10" x14ac:dyDescent="0.35">
      <c r="A147" t="s">
        <v>214</v>
      </c>
      <c r="B147" t="s">
        <v>16</v>
      </c>
      <c r="C147">
        <v>2</v>
      </c>
      <c r="D147" t="s">
        <v>2</v>
      </c>
      <c r="E147">
        <v>15625</v>
      </c>
      <c r="F147">
        <v>47270</v>
      </c>
      <c r="G147">
        <v>121131.3161707</v>
      </c>
      <c r="H147">
        <v>413280.13977273001</v>
      </c>
      <c r="I147" t="e">
        <v>#N/A</v>
      </c>
      <c r="J147">
        <v>149361.0975767457</v>
      </c>
    </row>
    <row r="148" spans="1:10" x14ac:dyDescent="0.35">
      <c r="A148" t="s">
        <v>215</v>
      </c>
      <c r="B148" t="s">
        <v>16</v>
      </c>
      <c r="C148">
        <v>2</v>
      </c>
      <c r="D148" t="s">
        <v>3</v>
      </c>
      <c r="E148">
        <v>11404</v>
      </c>
      <c r="F148">
        <v>26706</v>
      </c>
      <c r="G148">
        <v>77984.513543900001</v>
      </c>
      <c r="H148">
        <v>361167.63340927998</v>
      </c>
      <c r="I148" t="e">
        <v>#N/A</v>
      </c>
      <c r="J148">
        <v>159611.60256309991</v>
      </c>
    </row>
    <row r="149" spans="1:10" x14ac:dyDescent="0.35">
      <c r="A149" t="s">
        <v>216</v>
      </c>
      <c r="B149" t="s">
        <v>16</v>
      </c>
      <c r="C149">
        <v>2</v>
      </c>
      <c r="D149" t="s">
        <v>4</v>
      </c>
      <c r="E149">
        <v>8136</v>
      </c>
      <c r="F149">
        <v>17538</v>
      </c>
      <c r="G149">
        <v>50091.705715999997</v>
      </c>
      <c r="H149">
        <v>302033.85090865998</v>
      </c>
      <c r="I149" t="e">
        <v>#N/A</v>
      </c>
      <c r="J149">
        <v>153049.92638423806</v>
      </c>
    </row>
    <row r="150" spans="1:10" x14ac:dyDescent="0.35">
      <c r="A150" t="s">
        <v>217</v>
      </c>
      <c r="B150" t="s">
        <v>16</v>
      </c>
      <c r="C150">
        <v>2</v>
      </c>
      <c r="D150" t="s">
        <v>5</v>
      </c>
      <c r="E150">
        <v>6580</v>
      </c>
      <c r="F150">
        <v>14943</v>
      </c>
      <c r="G150">
        <v>31873.131392499999</v>
      </c>
      <c r="H150">
        <v>233790.01421528999</v>
      </c>
      <c r="I150" t="e">
        <v>#N/A</v>
      </c>
      <c r="J150">
        <v>137937.29879547443</v>
      </c>
    </row>
    <row r="151" spans="1:10" x14ac:dyDescent="0.35">
      <c r="A151" t="s">
        <v>218</v>
      </c>
      <c r="B151" t="s">
        <v>16</v>
      </c>
      <c r="C151">
        <v>2</v>
      </c>
      <c r="D151" t="s">
        <v>6</v>
      </c>
      <c r="E151">
        <v>4536</v>
      </c>
      <c r="F151">
        <v>9816</v>
      </c>
      <c r="G151">
        <v>21294.872002299999</v>
      </c>
      <c r="H151">
        <v>178223.88729822001</v>
      </c>
      <c r="I151" t="e">
        <v>#N/A</v>
      </c>
      <c r="J151">
        <v>102857.25181231525</v>
      </c>
    </row>
    <row r="152" spans="1:10" x14ac:dyDescent="0.35">
      <c r="A152" t="s">
        <v>219</v>
      </c>
      <c r="B152" t="s">
        <v>16</v>
      </c>
      <c r="C152">
        <v>3</v>
      </c>
      <c r="D152" t="s">
        <v>0</v>
      </c>
      <c r="E152">
        <v>6232</v>
      </c>
      <c r="F152">
        <v>22437</v>
      </c>
      <c r="G152">
        <v>44460.868720699997</v>
      </c>
      <c r="H152">
        <v>315312.40864032001</v>
      </c>
      <c r="I152" t="e">
        <v>#N/A</v>
      </c>
      <c r="J152">
        <v>24189.270816569522</v>
      </c>
    </row>
    <row r="153" spans="1:10" x14ac:dyDescent="0.35">
      <c r="A153" t="s">
        <v>220</v>
      </c>
      <c r="B153" t="s">
        <v>16</v>
      </c>
      <c r="C153">
        <v>3</v>
      </c>
      <c r="D153" t="s">
        <v>1</v>
      </c>
      <c r="E153">
        <v>36963</v>
      </c>
      <c r="F153">
        <v>102060</v>
      </c>
      <c r="G153">
        <v>184748.9979698</v>
      </c>
      <c r="H153">
        <v>388871.74194764002</v>
      </c>
      <c r="I153" t="e">
        <v>#N/A</v>
      </c>
      <c r="J153">
        <v>115611.60538911329</v>
      </c>
    </row>
    <row r="154" spans="1:10" x14ac:dyDescent="0.35">
      <c r="A154" t="s">
        <v>221</v>
      </c>
      <c r="B154" t="s">
        <v>16</v>
      </c>
      <c r="C154">
        <v>3</v>
      </c>
      <c r="D154" t="s">
        <v>2</v>
      </c>
      <c r="E154">
        <v>24056</v>
      </c>
      <c r="F154">
        <v>78222</v>
      </c>
      <c r="G154">
        <v>185057.8796473</v>
      </c>
      <c r="H154">
        <v>282110.10460606002</v>
      </c>
      <c r="I154" t="e">
        <v>#N/A</v>
      </c>
      <c r="J154">
        <v>162315.99603234552</v>
      </c>
    </row>
    <row r="155" spans="1:10" x14ac:dyDescent="0.35">
      <c r="A155" t="s">
        <v>222</v>
      </c>
      <c r="B155" t="s">
        <v>16</v>
      </c>
      <c r="C155">
        <v>3</v>
      </c>
      <c r="D155" t="s">
        <v>3</v>
      </c>
      <c r="E155">
        <v>14619</v>
      </c>
      <c r="F155">
        <v>48038</v>
      </c>
      <c r="G155">
        <v>131479.50370559999</v>
      </c>
      <c r="H155">
        <v>232902.20470333</v>
      </c>
      <c r="I155" t="e">
        <v>#N/A</v>
      </c>
      <c r="J155">
        <v>146613.81310531503</v>
      </c>
    </row>
    <row r="156" spans="1:10" x14ac:dyDescent="0.35">
      <c r="A156" t="s">
        <v>223</v>
      </c>
      <c r="B156" t="s">
        <v>16</v>
      </c>
      <c r="C156">
        <v>3</v>
      </c>
      <c r="D156" t="s">
        <v>4</v>
      </c>
      <c r="E156">
        <v>9012</v>
      </c>
      <c r="F156">
        <v>27269</v>
      </c>
      <c r="G156">
        <v>90875.008251899999</v>
      </c>
      <c r="H156">
        <v>192184.48220232999</v>
      </c>
      <c r="I156" t="e">
        <v>#N/A</v>
      </c>
      <c r="J156">
        <v>121049.46331504702</v>
      </c>
    </row>
    <row r="157" spans="1:10" x14ac:dyDescent="0.35">
      <c r="A157" t="s">
        <v>224</v>
      </c>
      <c r="B157" t="s">
        <v>16</v>
      </c>
      <c r="C157">
        <v>3</v>
      </c>
      <c r="D157" t="s">
        <v>5</v>
      </c>
      <c r="E157">
        <v>6871</v>
      </c>
      <c r="F157">
        <v>18390</v>
      </c>
      <c r="G157">
        <v>55952.422147400001</v>
      </c>
      <c r="H157">
        <v>130015.49491367</v>
      </c>
      <c r="I157" t="e">
        <v>#N/A</v>
      </c>
      <c r="J157">
        <v>102822.29148214197</v>
      </c>
    </row>
    <row r="158" spans="1:10" x14ac:dyDescent="0.35">
      <c r="A158" t="s">
        <v>225</v>
      </c>
      <c r="B158" t="s">
        <v>16</v>
      </c>
      <c r="C158">
        <v>3</v>
      </c>
      <c r="D158" t="s">
        <v>6</v>
      </c>
      <c r="E158">
        <v>4774</v>
      </c>
      <c r="F158">
        <v>11163</v>
      </c>
      <c r="G158">
        <v>33333.991271300001</v>
      </c>
      <c r="H158">
        <v>85990.796352709993</v>
      </c>
      <c r="I158" t="e">
        <v>#N/A</v>
      </c>
      <c r="J158">
        <v>81948.440453571646</v>
      </c>
    </row>
    <row r="159" spans="1:10" x14ac:dyDescent="0.35">
      <c r="A159" t="s">
        <v>226</v>
      </c>
      <c r="B159" t="s">
        <v>16</v>
      </c>
      <c r="C159">
        <v>4</v>
      </c>
      <c r="D159" t="s">
        <v>1</v>
      </c>
      <c r="E159">
        <v>2072</v>
      </c>
      <c r="F159">
        <v>6040</v>
      </c>
      <c r="G159">
        <v>15029.0659247</v>
      </c>
      <c r="H159">
        <v>70917.964440600001</v>
      </c>
      <c r="I159" t="e">
        <v>#N/A</v>
      </c>
      <c r="J159">
        <v>11958.019566273962</v>
      </c>
    </row>
    <row r="160" spans="1:10" x14ac:dyDescent="0.35">
      <c r="A160" t="s">
        <v>227</v>
      </c>
      <c r="B160" t="s">
        <v>16</v>
      </c>
      <c r="C160">
        <v>4</v>
      </c>
      <c r="D160" t="s">
        <v>2</v>
      </c>
      <c r="E160">
        <v>4384</v>
      </c>
      <c r="F160">
        <v>18728</v>
      </c>
      <c r="G160">
        <v>40912.907804399998</v>
      </c>
      <c r="H160">
        <v>73314.397690979997</v>
      </c>
      <c r="I160" t="e">
        <v>#N/A</v>
      </c>
      <c r="J160">
        <v>35933.266186235072</v>
      </c>
    </row>
    <row r="161" spans="1:10" x14ac:dyDescent="0.35">
      <c r="A161" t="s">
        <v>228</v>
      </c>
      <c r="B161" t="s">
        <v>16</v>
      </c>
      <c r="C161">
        <v>4</v>
      </c>
      <c r="D161" t="s">
        <v>3</v>
      </c>
      <c r="E161">
        <v>2975</v>
      </c>
      <c r="F161">
        <v>16199</v>
      </c>
      <c r="G161">
        <v>46531.866768100001</v>
      </c>
      <c r="H161">
        <v>75449.416148599994</v>
      </c>
      <c r="I161" t="e">
        <v>#N/A</v>
      </c>
      <c r="J161">
        <v>51565.173515487404</v>
      </c>
    </row>
    <row r="162" spans="1:10" x14ac:dyDescent="0.35">
      <c r="A162" t="s">
        <v>229</v>
      </c>
      <c r="B162" t="s">
        <v>16</v>
      </c>
      <c r="C162">
        <v>4</v>
      </c>
      <c r="D162" t="s">
        <v>4</v>
      </c>
      <c r="E162">
        <v>1905</v>
      </c>
      <c r="F162">
        <v>10750</v>
      </c>
      <c r="G162">
        <v>42827.849497399999</v>
      </c>
      <c r="H162">
        <v>78828.754084040003</v>
      </c>
      <c r="I162" t="e">
        <v>#N/A</v>
      </c>
      <c r="J162">
        <v>52369.587516174972</v>
      </c>
    </row>
    <row r="163" spans="1:10" x14ac:dyDescent="0.35">
      <c r="A163" t="s">
        <v>230</v>
      </c>
      <c r="B163" t="s">
        <v>16</v>
      </c>
      <c r="C163">
        <v>4</v>
      </c>
      <c r="D163" t="s">
        <v>5</v>
      </c>
      <c r="E163">
        <v>1212</v>
      </c>
      <c r="F163">
        <v>6879</v>
      </c>
      <c r="G163">
        <v>33811.969141299996</v>
      </c>
      <c r="H163">
        <v>69331.549682049998</v>
      </c>
      <c r="I163" t="e">
        <v>#N/A</v>
      </c>
      <c r="J163">
        <v>49057.528759972622</v>
      </c>
    </row>
    <row r="164" spans="1:10" x14ac:dyDescent="0.35">
      <c r="A164" t="s">
        <v>231</v>
      </c>
      <c r="B164" t="s">
        <v>16</v>
      </c>
      <c r="C164">
        <v>4</v>
      </c>
      <c r="D164" t="s">
        <v>6</v>
      </c>
      <c r="E164">
        <v>556</v>
      </c>
      <c r="F164">
        <v>3744</v>
      </c>
      <c r="G164">
        <v>19812.852773300001</v>
      </c>
      <c r="H164">
        <v>55171.46040417</v>
      </c>
      <c r="I164" t="e">
        <v>#N/A</v>
      </c>
      <c r="J164">
        <v>45321.945398639349</v>
      </c>
    </row>
    <row r="165" spans="1:10" x14ac:dyDescent="0.35">
      <c r="A165" t="s">
        <v>232</v>
      </c>
      <c r="B165" t="s">
        <v>15</v>
      </c>
      <c r="C165">
        <v>1</v>
      </c>
      <c r="D165" t="s">
        <v>0</v>
      </c>
      <c r="E165">
        <v>270974</v>
      </c>
      <c r="F165">
        <v>318924</v>
      </c>
      <c r="G165">
        <v>354268.50864070002</v>
      </c>
      <c r="H165">
        <v>135092.3378525</v>
      </c>
      <c r="I165" t="e">
        <v>#N/A</v>
      </c>
      <c r="J165">
        <v>5194.7019848754217</v>
      </c>
    </row>
    <row r="166" spans="1:10" x14ac:dyDescent="0.35">
      <c r="A166" t="s">
        <v>233</v>
      </c>
      <c r="B166" t="s">
        <v>15</v>
      </c>
      <c r="C166">
        <v>1</v>
      </c>
      <c r="D166" t="s">
        <v>1</v>
      </c>
      <c r="E166">
        <v>204253</v>
      </c>
      <c r="F166">
        <v>219228</v>
      </c>
      <c r="G166">
        <v>224395.67355780001</v>
      </c>
      <c r="H166">
        <v>107000.29405023</v>
      </c>
      <c r="I166" t="e">
        <v>#N/A</v>
      </c>
      <c r="J166">
        <v>16886.486154303395</v>
      </c>
    </row>
    <row r="167" spans="1:10" x14ac:dyDescent="0.35">
      <c r="A167" t="s">
        <v>234</v>
      </c>
      <c r="B167" t="s">
        <v>15</v>
      </c>
      <c r="C167">
        <v>1</v>
      </c>
      <c r="D167" t="s">
        <v>2</v>
      </c>
      <c r="E167">
        <v>154768</v>
      </c>
      <c r="F167">
        <v>180429</v>
      </c>
      <c r="G167">
        <v>189651.8398212</v>
      </c>
      <c r="H167">
        <v>93811.696207989997</v>
      </c>
      <c r="I167" t="e">
        <v>#N/A</v>
      </c>
      <c r="J167">
        <v>30787.140153935034</v>
      </c>
    </row>
    <row r="168" spans="1:10" x14ac:dyDescent="0.35">
      <c r="A168" t="s">
        <v>235</v>
      </c>
      <c r="B168" t="s">
        <v>15</v>
      </c>
      <c r="C168">
        <v>1</v>
      </c>
      <c r="D168" t="s">
        <v>3</v>
      </c>
      <c r="E168">
        <v>132657</v>
      </c>
      <c r="F168">
        <v>153448</v>
      </c>
      <c r="G168">
        <v>168444.2943983</v>
      </c>
      <c r="H168">
        <v>99531.712488420002</v>
      </c>
      <c r="I168" t="e">
        <v>#N/A</v>
      </c>
      <c r="J168">
        <v>37444.766395878993</v>
      </c>
    </row>
    <row r="169" spans="1:10" x14ac:dyDescent="0.35">
      <c r="A169" t="s">
        <v>236</v>
      </c>
      <c r="B169" t="s">
        <v>15</v>
      </c>
      <c r="C169">
        <v>1</v>
      </c>
      <c r="D169" t="s">
        <v>4</v>
      </c>
      <c r="E169">
        <v>114995</v>
      </c>
      <c r="F169">
        <v>138017</v>
      </c>
      <c r="G169">
        <v>154470.94488679999</v>
      </c>
      <c r="H169">
        <v>103521.79282995001</v>
      </c>
      <c r="I169" t="e">
        <v>#N/A</v>
      </c>
      <c r="J169">
        <v>37982.484888604769</v>
      </c>
    </row>
    <row r="170" spans="1:10" x14ac:dyDescent="0.35">
      <c r="A170" t="s">
        <v>237</v>
      </c>
      <c r="B170" t="s">
        <v>15</v>
      </c>
      <c r="C170">
        <v>1</v>
      </c>
      <c r="D170" t="s">
        <v>5</v>
      </c>
      <c r="E170">
        <v>93701</v>
      </c>
      <c r="F170">
        <v>122910</v>
      </c>
      <c r="G170">
        <v>139450.69544320001</v>
      </c>
      <c r="H170">
        <v>102308.54542793</v>
      </c>
      <c r="I170" t="e">
        <v>#N/A</v>
      </c>
      <c r="J170">
        <v>43478.872897193549</v>
      </c>
    </row>
    <row r="171" spans="1:10" x14ac:dyDescent="0.35">
      <c r="A171" t="s">
        <v>238</v>
      </c>
      <c r="B171" t="s">
        <v>15</v>
      </c>
      <c r="C171">
        <v>1</v>
      </c>
      <c r="D171" t="s">
        <v>6</v>
      </c>
      <c r="E171">
        <v>71469</v>
      </c>
      <c r="F171">
        <v>95938</v>
      </c>
      <c r="G171">
        <v>119161.8472649</v>
      </c>
      <c r="H171">
        <v>101985.69854887</v>
      </c>
      <c r="I171" t="e">
        <v>#N/A</v>
      </c>
      <c r="J171">
        <v>49651.173506480765</v>
      </c>
    </row>
    <row r="172" spans="1:10" x14ac:dyDescent="0.35">
      <c r="A172" t="s">
        <v>239</v>
      </c>
      <c r="B172" t="s">
        <v>15</v>
      </c>
      <c r="C172">
        <v>2</v>
      </c>
      <c r="D172" t="s">
        <v>0</v>
      </c>
      <c r="E172">
        <v>7758</v>
      </c>
      <c r="F172">
        <v>33231</v>
      </c>
      <c r="G172">
        <v>53583.929800999998</v>
      </c>
      <c r="H172">
        <v>293644.86218032998</v>
      </c>
      <c r="I172" t="e">
        <v>#N/A</v>
      </c>
      <c r="J172">
        <v>21064.47978808375</v>
      </c>
    </row>
    <row r="173" spans="1:10" x14ac:dyDescent="0.35">
      <c r="A173" t="s">
        <v>240</v>
      </c>
      <c r="B173" t="s">
        <v>15</v>
      </c>
      <c r="C173">
        <v>2</v>
      </c>
      <c r="D173" t="s">
        <v>1</v>
      </c>
      <c r="E173">
        <v>7090</v>
      </c>
      <c r="F173">
        <v>27783</v>
      </c>
      <c r="G173">
        <v>51418.965129999997</v>
      </c>
      <c r="H173">
        <v>167057.36224396</v>
      </c>
      <c r="I173" t="e">
        <v>#N/A</v>
      </c>
      <c r="J173">
        <v>47545.823669432844</v>
      </c>
    </row>
    <row r="174" spans="1:10" x14ac:dyDescent="0.35">
      <c r="A174" t="s">
        <v>241</v>
      </c>
      <c r="B174" t="s">
        <v>15</v>
      </c>
      <c r="C174">
        <v>2</v>
      </c>
      <c r="D174" t="s">
        <v>2</v>
      </c>
      <c r="E174">
        <v>2739</v>
      </c>
      <c r="F174">
        <v>11817</v>
      </c>
      <c r="G174">
        <v>33057.576319200001</v>
      </c>
      <c r="H174">
        <v>117836.38738416</v>
      </c>
      <c r="I174" t="e">
        <v>#N/A</v>
      </c>
      <c r="J174">
        <v>52674.02008176213</v>
      </c>
    </row>
    <row r="175" spans="1:10" x14ac:dyDescent="0.35">
      <c r="A175" t="s">
        <v>242</v>
      </c>
      <c r="B175" t="s">
        <v>15</v>
      </c>
      <c r="C175">
        <v>2</v>
      </c>
      <c r="D175" t="s">
        <v>3</v>
      </c>
      <c r="E175">
        <v>1324</v>
      </c>
      <c r="F175">
        <v>5878</v>
      </c>
      <c r="G175">
        <v>19244.491166</v>
      </c>
      <c r="H175">
        <v>96479.461471360002</v>
      </c>
      <c r="I175" t="e">
        <v>#N/A</v>
      </c>
      <c r="J175">
        <v>48806.986697399814</v>
      </c>
    </row>
    <row r="176" spans="1:10" x14ac:dyDescent="0.35">
      <c r="A176" t="s">
        <v>243</v>
      </c>
      <c r="B176" t="s">
        <v>15</v>
      </c>
      <c r="C176">
        <v>2</v>
      </c>
      <c r="D176" t="s">
        <v>4</v>
      </c>
      <c r="E176">
        <v>1098</v>
      </c>
      <c r="F176">
        <v>3688</v>
      </c>
      <c r="G176">
        <v>10982.3860642</v>
      </c>
      <c r="H176">
        <v>77736.340707469994</v>
      </c>
      <c r="I176" t="e">
        <v>#N/A</v>
      </c>
      <c r="J176">
        <v>41894.447279016895</v>
      </c>
    </row>
    <row r="177" spans="1:10" x14ac:dyDescent="0.35">
      <c r="A177" t="s">
        <v>244</v>
      </c>
      <c r="B177" t="s">
        <v>15</v>
      </c>
      <c r="C177">
        <v>2</v>
      </c>
      <c r="D177" t="s">
        <v>5</v>
      </c>
      <c r="E177">
        <v>822</v>
      </c>
      <c r="F177">
        <v>2635</v>
      </c>
      <c r="G177">
        <v>6375.6679913999997</v>
      </c>
      <c r="H177">
        <v>57816.143241810001</v>
      </c>
      <c r="I177" t="e">
        <v>#N/A</v>
      </c>
      <c r="J177">
        <v>35180.507863714556</v>
      </c>
    </row>
    <row r="178" spans="1:10" x14ac:dyDescent="0.35">
      <c r="A178" t="s">
        <v>245</v>
      </c>
      <c r="B178" t="s">
        <v>15</v>
      </c>
      <c r="C178">
        <v>2</v>
      </c>
      <c r="D178" t="s">
        <v>6</v>
      </c>
      <c r="E178">
        <v>433</v>
      </c>
      <c r="F178">
        <v>1651</v>
      </c>
      <c r="G178">
        <v>4419.8279077999996</v>
      </c>
      <c r="H178">
        <v>40635.594507189999</v>
      </c>
      <c r="I178" t="e">
        <v>#N/A</v>
      </c>
      <c r="J178">
        <v>24871.326185777529</v>
      </c>
    </row>
    <row r="179" spans="1:10" x14ac:dyDescent="0.35">
      <c r="A179" t="s">
        <v>246</v>
      </c>
      <c r="B179" t="s">
        <v>15</v>
      </c>
      <c r="C179">
        <v>3</v>
      </c>
      <c r="D179" t="s">
        <v>0</v>
      </c>
      <c r="E179">
        <v>976</v>
      </c>
      <c r="F179">
        <v>4878</v>
      </c>
      <c r="G179">
        <v>10437.440511700001</v>
      </c>
      <c r="H179">
        <v>86170.504447059997</v>
      </c>
      <c r="I179" t="e">
        <v>#N/A</v>
      </c>
      <c r="J179">
        <v>11950.970688006411</v>
      </c>
    </row>
    <row r="180" spans="1:10" x14ac:dyDescent="0.35">
      <c r="A180" t="s">
        <v>247</v>
      </c>
      <c r="B180" t="s">
        <v>15</v>
      </c>
      <c r="C180">
        <v>3</v>
      </c>
      <c r="D180" t="s">
        <v>1</v>
      </c>
      <c r="E180">
        <v>5523</v>
      </c>
      <c r="F180">
        <v>23128</v>
      </c>
      <c r="G180">
        <v>50460.478701799999</v>
      </c>
      <c r="H180">
        <v>120355.46538464</v>
      </c>
      <c r="I180" t="e">
        <v>#N/A</v>
      </c>
      <c r="J180">
        <v>46290.099553828739</v>
      </c>
    </row>
    <row r="181" spans="1:10" x14ac:dyDescent="0.35">
      <c r="A181" t="s">
        <v>248</v>
      </c>
      <c r="B181" t="s">
        <v>15</v>
      </c>
      <c r="C181">
        <v>3</v>
      </c>
      <c r="D181" t="s">
        <v>2</v>
      </c>
      <c r="E181">
        <v>3373</v>
      </c>
      <c r="F181">
        <v>18463</v>
      </c>
      <c r="G181">
        <v>50185.577451600002</v>
      </c>
      <c r="H181">
        <v>85390.537734609999</v>
      </c>
      <c r="I181" t="e">
        <v>#N/A</v>
      </c>
      <c r="J181">
        <v>56704.174426813108</v>
      </c>
    </row>
    <row r="182" spans="1:10" x14ac:dyDescent="0.35">
      <c r="A182" t="s">
        <v>249</v>
      </c>
      <c r="B182" t="s">
        <v>15</v>
      </c>
      <c r="C182">
        <v>3</v>
      </c>
      <c r="D182" t="s">
        <v>3</v>
      </c>
      <c r="E182">
        <v>1899</v>
      </c>
      <c r="F182">
        <v>10786</v>
      </c>
      <c r="G182">
        <v>38400.739638300001</v>
      </c>
      <c r="H182">
        <v>68683.861370409999</v>
      </c>
      <c r="I182" t="e">
        <v>#N/A</v>
      </c>
      <c r="J182">
        <v>48329.013264513989</v>
      </c>
    </row>
    <row r="183" spans="1:10" x14ac:dyDescent="0.35">
      <c r="A183" t="s">
        <v>250</v>
      </c>
      <c r="B183" t="s">
        <v>15</v>
      </c>
      <c r="C183">
        <v>3</v>
      </c>
      <c r="D183" t="s">
        <v>4</v>
      </c>
      <c r="E183">
        <v>1156</v>
      </c>
      <c r="F183">
        <v>5608</v>
      </c>
      <c r="G183">
        <v>27980.272139000001</v>
      </c>
      <c r="H183">
        <v>57305.323045030003</v>
      </c>
      <c r="I183" t="e">
        <v>#N/A</v>
      </c>
      <c r="J183">
        <v>35294.9120437682</v>
      </c>
    </row>
    <row r="184" spans="1:10" x14ac:dyDescent="0.35">
      <c r="A184" t="s">
        <v>251</v>
      </c>
      <c r="B184" t="s">
        <v>15</v>
      </c>
      <c r="C184">
        <v>3</v>
      </c>
      <c r="D184" t="s">
        <v>5</v>
      </c>
      <c r="E184">
        <v>907</v>
      </c>
      <c r="F184">
        <v>3583</v>
      </c>
      <c r="G184">
        <v>16299.080463800001</v>
      </c>
      <c r="H184">
        <v>41071.958062880003</v>
      </c>
      <c r="I184" t="e">
        <v>#N/A</v>
      </c>
      <c r="J184">
        <v>29030.086689537213</v>
      </c>
    </row>
    <row r="185" spans="1:10" x14ac:dyDescent="0.35">
      <c r="A185" t="s">
        <v>252</v>
      </c>
      <c r="B185" t="s">
        <v>15</v>
      </c>
      <c r="C185">
        <v>3</v>
      </c>
      <c r="D185" t="s">
        <v>6</v>
      </c>
      <c r="E185">
        <v>568</v>
      </c>
      <c r="F185">
        <v>2178</v>
      </c>
      <c r="G185">
        <v>8358.5622378999997</v>
      </c>
      <c r="H185">
        <v>25600.961079929999</v>
      </c>
      <c r="I185" t="e">
        <v>#N/A</v>
      </c>
      <c r="J185">
        <v>22284.126717828971</v>
      </c>
    </row>
    <row r="186" spans="1:10" x14ac:dyDescent="0.35">
      <c r="A186" t="s">
        <v>253</v>
      </c>
      <c r="B186" t="s">
        <v>15</v>
      </c>
      <c r="C186">
        <v>4</v>
      </c>
      <c r="D186" t="s">
        <v>1</v>
      </c>
      <c r="E186">
        <v>226</v>
      </c>
      <c r="F186">
        <v>795</v>
      </c>
      <c r="G186">
        <v>1175.4831025999999</v>
      </c>
      <c r="H186">
        <v>11979.48899376</v>
      </c>
      <c r="I186" t="e">
        <v>#N/A</v>
      </c>
      <c r="J186">
        <v>4768.268563398171</v>
      </c>
    </row>
    <row r="187" spans="1:10" x14ac:dyDescent="0.35">
      <c r="A187" t="s">
        <v>254</v>
      </c>
      <c r="B187" t="s">
        <v>15</v>
      </c>
      <c r="C187">
        <v>4</v>
      </c>
      <c r="D187" t="s">
        <v>2</v>
      </c>
      <c r="E187">
        <v>435</v>
      </c>
      <c r="F187">
        <v>2233</v>
      </c>
      <c r="G187">
        <v>3338.9083151</v>
      </c>
      <c r="H187">
        <v>12523.33085672</v>
      </c>
      <c r="I187" t="e">
        <v>#N/A</v>
      </c>
      <c r="J187">
        <v>10766.589422483486</v>
      </c>
    </row>
    <row r="188" spans="1:10" x14ac:dyDescent="0.35">
      <c r="A188" t="s">
        <v>255</v>
      </c>
      <c r="B188" t="s">
        <v>15</v>
      </c>
      <c r="C188">
        <v>4</v>
      </c>
      <c r="D188" t="s">
        <v>3</v>
      </c>
      <c r="E188">
        <v>360</v>
      </c>
      <c r="F188">
        <v>1987</v>
      </c>
      <c r="G188">
        <v>4358.2960197000002</v>
      </c>
      <c r="H188">
        <v>10792.357673500001</v>
      </c>
      <c r="I188" t="e">
        <v>#N/A</v>
      </c>
      <c r="J188">
        <v>16793.514759934635</v>
      </c>
    </row>
    <row r="189" spans="1:10" x14ac:dyDescent="0.35">
      <c r="A189" t="s">
        <v>256</v>
      </c>
      <c r="B189" t="s">
        <v>15</v>
      </c>
      <c r="C189">
        <v>4</v>
      </c>
      <c r="D189" t="s">
        <v>4</v>
      </c>
      <c r="E189">
        <v>252</v>
      </c>
      <c r="F189">
        <v>1264</v>
      </c>
      <c r="G189">
        <v>4344.7420487999998</v>
      </c>
      <c r="H189">
        <v>10218.24380778</v>
      </c>
      <c r="I189" t="e">
        <v>#N/A</v>
      </c>
      <c r="J189">
        <v>16253.729244247839</v>
      </c>
    </row>
    <row r="190" spans="1:10" x14ac:dyDescent="0.35">
      <c r="A190" t="s">
        <v>257</v>
      </c>
      <c r="B190" t="s">
        <v>15</v>
      </c>
      <c r="C190">
        <v>4</v>
      </c>
      <c r="D190" t="s">
        <v>5</v>
      </c>
      <c r="E190">
        <v>148</v>
      </c>
      <c r="F190">
        <v>795</v>
      </c>
      <c r="G190">
        <v>3519.3858315000002</v>
      </c>
      <c r="H190">
        <v>9122.5641675900006</v>
      </c>
      <c r="I190" t="e">
        <v>#N/A</v>
      </c>
      <c r="J190">
        <v>13382.591578685167</v>
      </c>
    </row>
    <row r="191" spans="1:10" x14ac:dyDescent="0.35">
      <c r="A191" t="s">
        <v>258</v>
      </c>
      <c r="B191" t="s">
        <v>15</v>
      </c>
      <c r="C191">
        <v>4</v>
      </c>
      <c r="D191" t="s">
        <v>6</v>
      </c>
      <c r="E191">
        <v>43</v>
      </c>
      <c r="F191">
        <v>364</v>
      </c>
      <c r="G191">
        <v>1821.7463178999999</v>
      </c>
      <c r="H191">
        <v>6920.4522164099999</v>
      </c>
      <c r="I191" t="e">
        <v>#N/A</v>
      </c>
      <c r="J191">
        <v>11759.342191734844</v>
      </c>
    </row>
    <row r="192" spans="1:10" x14ac:dyDescent="0.35">
      <c r="A192" t="s">
        <v>259</v>
      </c>
      <c r="B192" t="s">
        <v>12</v>
      </c>
      <c r="C192">
        <v>1</v>
      </c>
      <c r="D192" t="s">
        <v>0</v>
      </c>
      <c r="E192">
        <v>367469</v>
      </c>
      <c r="F192">
        <v>357049</v>
      </c>
      <c r="G192">
        <v>294191.96188680001</v>
      </c>
      <c r="H192">
        <v>27442.323720519998</v>
      </c>
      <c r="I192" t="e">
        <v>#N/A</v>
      </c>
      <c r="J192">
        <v>1632.0520614084569</v>
      </c>
    </row>
    <row r="193" spans="1:10" x14ac:dyDescent="0.35">
      <c r="A193" t="s">
        <v>260</v>
      </c>
      <c r="B193" t="s">
        <v>12</v>
      </c>
      <c r="C193">
        <v>1</v>
      </c>
      <c r="D193" t="s">
        <v>1</v>
      </c>
      <c r="E193">
        <v>276870</v>
      </c>
      <c r="F193">
        <v>271554</v>
      </c>
      <c r="G193">
        <v>233690.72368930001</v>
      </c>
      <c r="H193">
        <v>36829.239894730003</v>
      </c>
      <c r="I193" t="e">
        <v>#N/A</v>
      </c>
      <c r="J193">
        <v>5964.7840626361167</v>
      </c>
    </row>
    <row r="194" spans="1:10" x14ac:dyDescent="0.35">
      <c r="A194" t="s">
        <v>261</v>
      </c>
      <c r="B194" t="s">
        <v>12</v>
      </c>
      <c r="C194">
        <v>1</v>
      </c>
      <c r="D194" t="s">
        <v>2</v>
      </c>
      <c r="E194">
        <v>209304</v>
      </c>
      <c r="F194">
        <v>232550</v>
      </c>
      <c r="G194">
        <v>224463.84768979999</v>
      </c>
      <c r="H194">
        <v>49678.159743830001</v>
      </c>
      <c r="I194" t="e">
        <v>#N/A</v>
      </c>
      <c r="J194">
        <v>12642.902332884752</v>
      </c>
    </row>
    <row r="195" spans="1:10" x14ac:dyDescent="0.35">
      <c r="A195" t="s">
        <v>262</v>
      </c>
      <c r="B195" t="s">
        <v>12</v>
      </c>
      <c r="C195">
        <v>1</v>
      </c>
      <c r="D195" t="s">
        <v>3</v>
      </c>
      <c r="E195">
        <v>184750</v>
      </c>
      <c r="F195">
        <v>200886</v>
      </c>
      <c r="G195">
        <v>218420.9803039</v>
      </c>
      <c r="H195">
        <v>66927.702629199994</v>
      </c>
      <c r="I195" t="e">
        <v>#N/A</v>
      </c>
      <c r="J195">
        <v>22981.160888863531</v>
      </c>
    </row>
    <row r="196" spans="1:10" x14ac:dyDescent="0.35">
      <c r="A196" t="s">
        <v>263</v>
      </c>
      <c r="B196" t="s">
        <v>12</v>
      </c>
      <c r="C196">
        <v>1</v>
      </c>
      <c r="D196" t="s">
        <v>4</v>
      </c>
      <c r="E196">
        <v>168854</v>
      </c>
      <c r="F196">
        <v>177451</v>
      </c>
      <c r="G196">
        <v>205764.5911353</v>
      </c>
      <c r="H196">
        <v>77208.363303549995</v>
      </c>
      <c r="I196" t="e">
        <v>#N/A</v>
      </c>
      <c r="J196">
        <v>32705.674550787742</v>
      </c>
    </row>
    <row r="197" spans="1:10" x14ac:dyDescent="0.35">
      <c r="A197" t="s">
        <v>264</v>
      </c>
      <c r="B197" t="s">
        <v>12</v>
      </c>
      <c r="C197">
        <v>1</v>
      </c>
      <c r="D197" t="s">
        <v>5</v>
      </c>
      <c r="E197">
        <v>133073</v>
      </c>
      <c r="F197">
        <v>157177</v>
      </c>
      <c r="G197">
        <v>179253.94183940001</v>
      </c>
      <c r="H197">
        <v>84649.298921160007</v>
      </c>
      <c r="I197" t="e">
        <v>#N/A</v>
      </c>
      <c r="J197">
        <v>43983.394641581559</v>
      </c>
    </row>
    <row r="198" spans="1:10" x14ac:dyDescent="0.35">
      <c r="A198" t="s">
        <v>265</v>
      </c>
      <c r="B198" t="s">
        <v>12</v>
      </c>
      <c r="C198">
        <v>1</v>
      </c>
      <c r="D198" t="s">
        <v>6</v>
      </c>
      <c r="E198">
        <v>103658</v>
      </c>
      <c r="F198">
        <v>131252</v>
      </c>
      <c r="G198">
        <v>153861.19140760001</v>
      </c>
      <c r="H198">
        <v>93323.098779880005</v>
      </c>
      <c r="I198" t="e">
        <v>#N/A</v>
      </c>
      <c r="J198">
        <v>55442.04247749714</v>
      </c>
    </row>
    <row r="199" spans="1:10" x14ac:dyDescent="0.35">
      <c r="A199" t="s">
        <v>266</v>
      </c>
      <c r="B199" t="s">
        <v>12</v>
      </c>
      <c r="C199">
        <v>2</v>
      </c>
      <c r="D199" t="s">
        <v>0</v>
      </c>
      <c r="E199">
        <v>25031</v>
      </c>
      <c r="F199">
        <v>84688</v>
      </c>
      <c r="G199">
        <v>113564.5385079</v>
      </c>
      <c r="H199">
        <v>217789.42428702</v>
      </c>
      <c r="I199" t="e">
        <v>#N/A</v>
      </c>
      <c r="J199">
        <v>12851.821432164077</v>
      </c>
    </row>
    <row r="200" spans="1:10" x14ac:dyDescent="0.35">
      <c r="A200" t="s">
        <v>267</v>
      </c>
      <c r="B200" t="s">
        <v>12</v>
      </c>
      <c r="C200">
        <v>2</v>
      </c>
      <c r="D200" t="s">
        <v>1</v>
      </c>
      <c r="E200">
        <v>14034</v>
      </c>
      <c r="F200">
        <v>45765</v>
      </c>
      <c r="G200">
        <v>78129.655217399995</v>
      </c>
      <c r="H200">
        <v>166684.76147232999</v>
      </c>
      <c r="I200" t="e">
        <v>#N/A</v>
      </c>
      <c r="J200">
        <v>33841.388289490511</v>
      </c>
    </row>
    <row r="201" spans="1:10" x14ac:dyDescent="0.35">
      <c r="A201" t="s">
        <v>268</v>
      </c>
      <c r="B201" t="s">
        <v>12</v>
      </c>
      <c r="C201">
        <v>2</v>
      </c>
      <c r="D201" t="s">
        <v>2</v>
      </c>
      <c r="E201">
        <v>7626</v>
      </c>
      <c r="F201">
        <v>24677</v>
      </c>
      <c r="G201">
        <v>62871.1607917</v>
      </c>
      <c r="H201">
        <v>178719.20490725999</v>
      </c>
      <c r="I201" t="e">
        <v>#N/A</v>
      </c>
      <c r="J201">
        <v>43383.857197167345</v>
      </c>
    </row>
    <row r="202" spans="1:10" x14ac:dyDescent="0.35">
      <c r="A202" t="s">
        <v>269</v>
      </c>
      <c r="B202" t="s">
        <v>12</v>
      </c>
      <c r="C202">
        <v>2</v>
      </c>
      <c r="D202" t="s">
        <v>3</v>
      </c>
      <c r="E202">
        <v>5377</v>
      </c>
      <c r="F202">
        <v>13337</v>
      </c>
      <c r="G202">
        <v>41526.909501800001</v>
      </c>
      <c r="H202">
        <v>180232.23040175001</v>
      </c>
      <c r="I202" t="e">
        <v>#N/A</v>
      </c>
      <c r="J202">
        <v>53996.009636218339</v>
      </c>
    </row>
    <row r="203" spans="1:10" x14ac:dyDescent="0.35">
      <c r="A203" t="s">
        <v>270</v>
      </c>
      <c r="B203" t="s">
        <v>12</v>
      </c>
      <c r="C203">
        <v>2</v>
      </c>
      <c r="D203" t="s">
        <v>4</v>
      </c>
      <c r="E203">
        <v>3970</v>
      </c>
      <c r="F203">
        <v>8904</v>
      </c>
      <c r="G203">
        <v>25621.1348602</v>
      </c>
      <c r="H203">
        <v>165873.49182562999</v>
      </c>
      <c r="I203" t="e">
        <v>#N/A</v>
      </c>
      <c r="J203">
        <v>57093.360271091515</v>
      </c>
    </row>
    <row r="204" spans="1:10" x14ac:dyDescent="0.35">
      <c r="A204" t="s">
        <v>271</v>
      </c>
      <c r="B204" t="s">
        <v>12</v>
      </c>
      <c r="C204">
        <v>2</v>
      </c>
      <c r="D204" t="s">
        <v>5</v>
      </c>
      <c r="E204">
        <v>2933</v>
      </c>
      <c r="F204">
        <v>6447</v>
      </c>
      <c r="G204">
        <v>15795.926716100001</v>
      </c>
      <c r="H204">
        <v>139136.50565174001</v>
      </c>
      <c r="I204" t="e">
        <v>#N/A</v>
      </c>
      <c r="J204">
        <v>54157.542845009615</v>
      </c>
    </row>
    <row r="205" spans="1:10" x14ac:dyDescent="0.35">
      <c r="A205" t="s">
        <v>272</v>
      </c>
      <c r="B205" t="s">
        <v>12</v>
      </c>
      <c r="C205">
        <v>2</v>
      </c>
      <c r="D205" t="s">
        <v>6</v>
      </c>
      <c r="E205">
        <v>2213</v>
      </c>
      <c r="F205">
        <v>4694</v>
      </c>
      <c r="G205">
        <v>10025.1161792</v>
      </c>
      <c r="H205">
        <v>105176.13518984</v>
      </c>
      <c r="I205" t="e">
        <v>#N/A</v>
      </c>
      <c r="J205">
        <v>41542.892059141581</v>
      </c>
    </row>
    <row r="206" spans="1:10" x14ac:dyDescent="0.35">
      <c r="A206" t="s">
        <v>273</v>
      </c>
      <c r="B206" t="s">
        <v>12</v>
      </c>
      <c r="C206">
        <v>3</v>
      </c>
      <c r="D206" t="s">
        <v>0</v>
      </c>
      <c r="E206">
        <v>4647</v>
      </c>
      <c r="F206">
        <v>19626</v>
      </c>
      <c r="G206">
        <v>30291.832220699998</v>
      </c>
      <c r="H206">
        <v>209849.49868022001</v>
      </c>
      <c r="I206" t="e">
        <v>#N/A</v>
      </c>
      <c r="J206">
        <v>9473.5195477784382</v>
      </c>
    </row>
    <row r="207" spans="1:10" x14ac:dyDescent="0.35">
      <c r="A207" t="s">
        <v>274</v>
      </c>
      <c r="B207" t="s">
        <v>12</v>
      </c>
      <c r="C207">
        <v>3</v>
      </c>
      <c r="D207" t="s">
        <v>1</v>
      </c>
      <c r="E207">
        <v>16765</v>
      </c>
      <c r="F207">
        <v>51560</v>
      </c>
      <c r="G207">
        <v>88395.8591686</v>
      </c>
      <c r="H207">
        <v>172464.58078262</v>
      </c>
      <c r="I207" t="e">
        <v>#N/A</v>
      </c>
      <c r="J207">
        <v>38582.267064990243</v>
      </c>
    </row>
    <row r="208" spans="1:10" x14ac:dyDescent="0.35">
      <c r="A208" t="s">
        <v>275</v>
      </c>
      <c r="B208" t="s">
        <v>12</v>
      </c>
      <c r="C208">
        <v>3</v>
      </c>
      <c r="D208" t="s">
        <v>2</v>
      </c>
      <c r="E208">
        <v>9394</v>
      </c>
      <c r="F208">
        <v>34808</v>
      </c>
      <c r="G208">
        <v>76991.897554499999</v>
      </c>
      <c r="H208">
        <v>118645.36058584999</v>
      </c>
      <c r="I208" t="e">
        <v>#N/A</v>
      </c>
      <c r="J208">
        <v>58296.506103178035</v>
      </c>
    </row>
    <row r="209" spans="1:10" x14ac:dyDescent="0.35">
      <c r="A209" t="s">
        <v>276</v>
      </c>
      <c r="B209" t="s">
        <v>12</v>
      </c>
      <c r="C209">
        <v>3</v>
      </c>
      <c r="D209" t="s">
        <v>3</v>
      </c>
      <c r="E209">
        <v>6222</v>
      </c>
      <c r="F209">
        <v>21309</v>
      </c>
      <c r="G209">
        <v>53643.405596600001</v>
      </c>
      <c r="H209">
        <v>96970.316882889994</v>
      </c>
      <c r="I209" t="e">
        <v>#N/A</v>
      </c>
      <c r="J209">
        <v>54997.70616749482</v>
      </c>
    </row>
    <row r="210" spans="1:10" x14ac:dyDescent="0.35">
      <c r="A210" t="s">
        <v>277</v>
      </c>
      <c r="B210" t="s">
        <v>12</v>
      </c>
      <c r="C210">
        <v>3</v>
      </c>
      <c r="D210" t="s">
        <v>4</v>
      </c>
      <c r="E210">
        <v>4286</v>
      </c>
      <c r="F210">
        <v>12645</v>
      </c>
      <c r="G210">
        <v>38937.674785100004</v>
      </c>
      <c r="H210">
        <v>81180.315350089993</v>
      </c>
      <c r="I210" t="e">
        <v>#N/A</v>
      </c>
      <c r="J210">
        <v>50791.483349316899</v>
      </c>
    </row>
    <row r="211" spans="1:10" x14ac:dyDescent="0.35">
      <c r="A211" t="s">
        <v>278</v>
      </c>
      <c r="B211" t="s">
        <v>12</v>
      </c>
      <c r="C211">
        <v>3</v>
      </c>
      <c r="D211" t="s">
        <v>5</v>
      </c>
      <c r="E211">
        <v>2994</v>
      </c>
      <c r="F211">
        <v>8594</v>
      </c>
      <c r="G211">
        <v>22865.895685299998</v>
      </c>
      <c r="H211">
        <v>56608.603126809998</v>
      </c>
      <c r="I211" t="e">
        <v>#N/A</v>
      </c>
      <c r="J211">
        <v>42859.747862980788</v>
      </c>
    </row>
    <row r="212" spans="1:10" x14ac:dyDescent="0.35">
      <c r="A212" t="s">
        <v>279</v>
      </c>
      <c r="B212" t="s">
        <v>12</v>
      </c>
      <c r="C212">
        <v>3</v>
      </c>
      <c r="D212" t="s">
        <v>6</v>
      </c>
      <c r="E212">
        <v>1932</v>
      </c>
      <c r="F212">
        <v>5296</v>
      </c>
      <c r="G212">
        <v>14629.960996100001</v>
      </c>
      <c r="H212">
        <v>36938.964403350001</v>
      </c>
      <c r="I212" t="e">
        <v>#N/A</v>
      </c>
      <c r="J212">
        <v>36952.259751710706</v>
      </c>
    </row>
    <row r="213" spans="1:10" x14ac:dyDescent="0.35">
      <c r="A213" t="s">
        <v>280</v>
      </c>
      <c r="B213" t="s">
        <v>12</v>
      </c>
      <c r="C213">
        <v>4</v>
      </c>
      <c r="D213" t="s">
        <v>1</v>
      </c>
      <c r="E213">
        <v>862</v>
      </c>
      <c r="F213">
        <v>4197</v>
      </c>
      <c r="G213">
        <v>12143.2028047</v>
      </c>
      <c r="H213">
        <v>55337.545602060003</v>
      </c>
      <c r="I213" t="e">
        <v>#N/A</v>
      </c>
      <c r="J213">
        <v>7114.7101534941376</v>
      </c>
    </row>
    <row r="214" spans="1:10" x14ac:dyDescent="0.35">
      <c r="A214" t="s">
        <v>281</v>
      </c>
      <c r="B214" t="s">
        <v>12</v>
      </c>
      <c r="C214">
        <v>4</v>
      </c>
      <c r="D214" t="s">
        <v>2</v>
      </c>
      <c r="E214">
        <v>1782</v>
      </c>
      <c r="F214">
        <v>9561</v>
      </c>
      <c r="G214">
        <v>24789.418413300002</v>
      </c>
      <c r="H214">
        <v>51981.807945300003</v>
      </c>
      <c r="I214" t="e">
        <v>#N/A</v>
      </c>
      <c r="J214">
        <v>20751.090821400892</v>
      </c>
    </row>
    <row r="215" spans="1:10" x14ac:dyDescent="0.35">
      <c r="A215" t="s">
        <v>282</v>
      </c>
      <c r="B215" t="s">
        <v>12</v>
      </c>
      <c r="C215">
        <v>4</v>
      </c>
      <c r="D215" t="s">
        <v>3</v>
      </c>
      <c r="E215">
        <v>1200</v>
      </c>
      <c r="F215">
        <v>7345</v>
      </c>
      <c r="G215">
        <v>21857.940335499999</v>
      </c>
      <c r="H215">
        <v>50347.829817700003</v>
      </c>
      <c r="I215" t="e">
        <v>#N/A</v>
      </c>
      <c r="J215">
        <v>32126.543625190221</v>
      </c>
    </row>
    <row r="216" spans="1:10" x14ac:dyDescent="0.35">
      <c r="A216" t="s">
        <v>283</v>
      </c>
      <c r="B216" t="s">
        <v>12</v>
      </c>
      <c r="C216">
        <v>4</v>
      </c>
      <c r="D216" t="s">
        <v>4</v>
      </c>
      <c r="E216">
        <v>838</v>
      </c>
      <c r="F216">
        <v>4068</v>
      </c>
      <c r="G216">
        <v>18451.924096899998</v>
      </c>
      <c r="H216">
        <v>47672.26810763</v>
      </c>
      <c r="I216" t="e">
        <v>#N/A</v>
      </c>
      <c r="J216">
        <v>31934.631950706873</v>
      </c>
    </row>
    <row r="217" spans="1:10" x14ac:dyDescent="0.35">
      <c r="A217" t="s">
        <v>284</v>
      </c>
      <c r="B217" t="s">
        <v>12</v>
      </c>
      <c r="C217">
        <v>4</v>
      </c>
      <c r="D217" t="s">
        <v>5</v>
      </c>
      <c r="E217">
        <v>478</v>
      </c>
      <c r="F217">
        <v>2497</v>
      </c>
      <c r="G217">
        <v>13231.748130600001</v>
      </c>
      <c r="H217">
        <v>36101.341354459997</v>
      </c>
      <c r="I217" t="e">
        <v>#N/A</v>
      </c>
      <c r="J217">
        <v>29932.548312096991</v>
      </c>
    </row>
    <row r="218" spans="1:10" x14ac:dyDescent="0.35">
      <c r="A218" t="s">
        <v>285</v>
      </c>
      <c r="B218" t="s">
        <v>12</v>
      </c>
      <c r="C218">
        <v>4</v>
      </c>
      <c r="D218" t="s">
        <v>6</v>
      </c>
      <c r="E218">
        <v>302</v>
      </c>
      <c r="F218">
        <v>1426</v>
      </c>
      <c r="G218">
        <v>7200.2391765000002</v>
      </c>
      <c r="H218">
        <v>28491.729132330001</v>
      </c>
      <c r="I218" t="e">
        <v>#N/A</v>
      </c>
      <c r="J218">
        <v>26446.71384043097</v>
      </c>
    </row>
    <row r="219" spans="1:10" x14ac:dyDescent="0.35">
      <c r="A219" t="s">
        <v>286</v>
      </c>
      <c r="B219" t="s">
        <v>10</v>
      </c>
      <c r="C219">
        <v>1</v>
      </c>
      <c r="D219" t="s">
        <v>0</v>
      </c>
      <c r="E219">
        <v>415495</v>
      </c>
      <c r="F219">
        <v>396319</v>
      </c>
      <c r="G219">
        <v>345867.46214949997</v>
      </c>
      <c r="H219">
        <v>46043.468147029998</v>
      </c>
      <c r="I219" t="e">
        <v>#N/A</v>
      </c>
      <c r="J219">
        <v>2270.1133751055318</v>
      </c>
    </row>
    <row r="220" spans="1:10" x14ac:dyDescent="0.35">
      <c r="A220" t="s">
        <v>287</v>
      </c>
      <c r="B220" t="s">
        <v>10</v>
      </c>
      <c r="C220">
        <v>1</v>
      </c>
      <c r="D220" t="s">
        <v>1</v>
      </c>
      <c r="E220">
        <v>323677</v>
      </c>
      <c r="F220">
        <v>317148</v>
      </c>
      <c r="G220">
        <v>247213.82752009999</v>
      </c>
      <c r="H220">
        <v>54984.310960330004</v>
      </c>
      <c r="I220" t="e">
        <v>#N/A</v>
      </c>
      <c r="J220">
        <v>7600.2946659800455</v>
      </c>
    </row>
    <row r="221" spans="1:10" x14ac:dyDescent="0.35">
      <c r="A221" t="s">
        <v>288</v>
      </c>
      <c r="B221" t="s">
        <v>10</v>
      </c>
      <c r="C221">
        <v>1</v>
      </c>
      <c r="D221" t="s">
        <v>2</v>
      </c>
      <c r="E221">
        <v>268231</v>
      </c>
      <c r="F221">
        <v>314263</v>
      </c>
      <c r="G221">
        <v>245870.1220566</v>
      </c>
      <c r="H221">
        <v>63080.718729560002</v>
      </c>
      <c r="I221" t="e">
        <v>#N/A</v>
      </c>
      <c r="J221">
        <v>14047.549222822607</v>
      </c>
    </row>
    <row r="222" spans="1:10" x14ac:dyDescent="0.35">
      <c r="A222" t="s">
        <v>289</v>
      </c>
      <c r="B222" t="s">
        <v>10</v>
      </c>
      <c r="C222">
        <v>1</v>
      </c>
      <c r="D222" t="s">
        <v>3</v>
      </c>
      <c r="E222">
        <v>261305</v>
      </c>
      <c r="F222">
        <v>286328</v>
      </c>
      <c r="G222">
        <v>264366.38513060001</v>
      </c>
      <c r="H222">
        <v>73490.674223039998</v>
      </c>
      <c r="I222" t="e">
        <v>#N/A</v>
      </c>
      <c r="J222">
        <v>24694.146778280225</v>
      </c>
    </row>
    <row r="223" spans="1:10" x14ac:dyDescent="0.35">
      <c r="A223" t="s">
        <v>290</v>
      </c>
      <c r="B223" t="s">
        <v>10</v>
      </c>
      <c r="C223">
        <v>1</v>
      </c>
      <c r="D223" t="s">
        <v>4</v>
      </c>
      <c r="E223">
        <v>251655</v>
      </c>
      <c r="F223">
        <v>253701</v>
      </c>
      <c r="G223">
        <v>270498.78671000001</v>
      </c>
      <c r="H223">
        <v>83757.315431580006</v>
      </c>
      <c r="I223" t="e">
        <v>#N/A</v>
      </c>
      <c r="J223">
        <v>28345.971471933044</v>
      </c>
    </row>
    <row r="224" spans="1:10" x14ac:dyDescent="0.35">
      <c r="A224" t="s">
        <v>291</v>
      </c>
      <c r="B224" t="s">
        <v>10</v>
      </c>
      <c r="C224">
        <v>1</v>
      </c>
      <c r="D224" t="s">
        <v>5</v>
      </c>
      <c r="E224">
        <v>228199</v>
      </c>
      <c r="F224">
        <v>248261</v>
      </c>
      <c r="G224">
        <v>255317.279106</v>
      </c>
      <c r="H224">
        <v>87654.752838460001</v>
      </c>
      <c r="I224" t="e">
        <v>#N/A</v>
      </c>
      <c r="J224">
        <v>39846.909368934874</v>
      </c>
    </row>
    <row r="225" spans="1:10" x14ac:dyDescent="0.35">
      <c r="A225" t="s">
        <v>292</v>
      </c>
      <c r="B225" t="s">
        <v>10</v>
      </c>
      <c r="C225">
        <v>1</v>
      </c>
      <c r="D225" t="s">
        <v>6</v>
      </c>
      <c r="E225">
        <v>180048</v>
      </c>
      <c r="F225">
        <v>222427</v>
      </c>
      <c r="G225">
        <v>218350.82716459999</v>
      </c>
      <c r="H225">
        <v>94095.073881799995</v>
      </c>
      <c r="I225" t="e">
        <v>#N/A</v>
      </c>
      <c r="J225">
        <v>50415.072191682411</v>
      </c>
    </row>
    <row r="226" spans="1:10" x14ac:dyDescent="0.35">
      <c r="A226" t="s">
        <v>293</v>
      </c>
      <c r="B226" t="s">
        <v>10</v>
      </c>
      <c r="C226">
        <v>2</v>
      </c>
      <c r="D226" t="s">
        <v>0</v>
      </c>
      <c r="E226">
        <v>70606</v>
      </c>
      <c r="F226">
        <v>178514</v>
      </c>
      <c r="G226">
        <v>182473.74378290001</v>
      </c>
      <c r="H226">
        <v>352170.42164781998</v>
      </c>
      <c r="I226" t="e">
        <v>#N/A</v>
      </c>
      <c r="J226">
        <v>16778.423746261877</v>
      </c>
    </row>
    <row r="227" spans="1:10" x14ac:dyDescent="0.35">
      <c r="A227" t="s">
        <v>294</v>
      </c>
      <c r="B227" t="s">
        <v>10</v>
      </c>
      <c r="C227">
        <v>2</v>
      </c>
      <c r="D227" t="s">
        <v>1</v>
      </c>
      <c r="E227">
        <v>46183</v>
      </c>
      <c r="F227">
        <v>119008</v>
      </c>
      <c r="G227">
        <v>138684.29419370001</v>
      </c>
      <c r="H227">
        <v>244682.09202737999</v>
      </c>
      <c r="I227" t="e">
        <v>#N/A</v>
      </c>
      <c r="J227">
        <v>40612.66016133727</v>
      </c>
    </row>
    <row r="228" spans="1:10" x14ac:dyDescent="0.35">
      <c r="A228" t="s">
        <v>295</v>
      </c>
      <c r="B228" t="s">
        <v>10</v>
      </c>
      <c r="C228">
        <v>2</v>
      </c>
      <c r="D228" t="s">
        <v>2</v>
      </c>
      <c r="E228">
        <v>30130</v>
      </c>
      <c r="F228">
        <v>75225</v>
      </c>
      <c r="G228">
        <v>127978.78472749999</v>
      </c>
      <c r="H228">
        <v>238204.31462758</v>
      </c>
      <c r="I228" t="e">
        <v>#N/A</v>
      </c>
      <c r="J228">
        <v>58861.725743000163</v>
      </c>
    </row>
    <row r="229" spans="1:10" x14ac:dyDescent="0.35">
      <c r="A229" t="s">
        <v>296</v>
      </c>
      <c r="B229" t="s">
        <v>10</v>
      </c>
      <c r="C229">
        <v>2</v>
      </c>
      <c r="D229" t="s">
        <v>3</v>
      </c>
      <c r="E229">
        <v>27463</v>
      </c>
      <c r="F229">
        <v>49407</v>
      </c>
      <c r="G229">
        <v>102842.3956705</v>
      </c>
      <c r="H229">
        <v>241804.21202321001</v>
      </c>
      <c r="I229" t="e">
        <v>#N/A</v>
      </c>
      <c r="J229">
        <v>76904.8748105993</v>
      </c>
    </row>
    <row r="230" spans="1:10" x14ac:dyDescent="0.35">
      <c r="A230" t="s">
        <v>297</v>
      </c>
      <c r="B230" t="s">
        <v>10</v>
      </c>
      <c r="C230">
        <v>2</v>
      </c>
      <c r="D230" t="s">
        <v>4</v>
      </c>
      <c r="E230">
        <v>25085</v>
      </c>
      <c r="F230">
        <v>37587</v>
      </c>
      <c r="G230">
        <v>76190.012779600002</v>
      </c>
      <c r="H230">
        <v>241219.93366765999</v>
      </c>
      <c r="I230" t="e">
        <v>#N/A</v>
      </c>
      <c r="J230">
        <v>80924.88407494803</v>
      </c>
    </row>
    <row r="231" spans="1:10" x14ac:dyDescent="0.35">
      <c r="A231" t="s">
        <v>298</v>
      </c>
      <c r="B231" t="s">
        <v>10</v>
      </c>
      <c r="C231">
        <v>2</v>
      </c>
      <c r="D231" t="s">
        <v>5</v>
      </c>
      <c r="E231">
        <v>22098</v>
      </c>
      <c r="F231">
        <v>32567</v>
      </c>
      <c r="G231">
        <v>55404.1351813</v>
      </c>
      <c r="H231">
        <v>232741.87107245001</v>
      </c>
      <c r="I231" t="e">
        <v>#N/A</v>
      </c>
      <c r="J231">
        <v>82427.260888861594</v>
      </c>
    </row>
    <row r="232" spans="1:10" x14ac:dyDescent="0.35">
      <c r="A232" t="s">
        <v>299</v>
      </c>
      <c r="B232" t="s">
        <v>10</v>
      </c>
      <c r="C232">
        <v>2</v>
      </c>
      <c r="D232" t="s">
        <v>6</v>
      </c>
      <c r="E232">
        <v>16145</v>
      </c>
      <c r="F232">
        <v>27924</v>
      </c>
      <c r="G232">
        <v>41259.887487200001</v>
      </c>
      <c r="H232">
        <v>200541.02722028</v>
      </c>
      <c r="I232" t="e">
        <v>#N/A</v>
      </c>
      <c r="J232">
        <v>67572.528513362384</v>
      </c>
    </row>
    <row r="233" spans="1:10" x14ac:dyDescent="0.35">
      <c r="A233" t="s">
        <v>300</v>
      </c>
      <c r="B233" t="s">
        <v>10</v>
      </c>
      <c r="C233">
        <v>3</v>
      </c>
      <c r="D233" t="s">
        <v>0</v>
      </c>
      <c r="E233">
        <v>14122</v>
      </c>
      <c r="F233">
        <v>36650</v>
      </c>
      <c r="G233">
        <v>56171.251727199997</v>
      </c>
      <c r="H233">
        <v>246645.70017006001</v>
      </c>
      <c r="I233" t="e">
        <v>#N/A</v>
      </c>
      <c r="J233">
        <v>12692.543401239918</v>
      </c>
    </row>
    <row r="234" spans="1:10" x14ac:dyDescent="0.35">
      <c r="A234" t="s">
        <v>301</v>
      </c>
      <c r="B234" t="s">
        <v>10</v>
      </c>
      <c r="C234">
        <v>3</v>
      </c>
      <c r="D234" t="s">
        <v>1</v>
      </c>
      <c r="E234">
        <v>58797</v>
      </c>
      <c r="F234">
        <v>138263</v>
      </c>
      <c r="G234">
        <v>172091.89016360001</v>
      </c>
      <c r="H234">
        <v>267644.83457687002</v>
      </c>
      <c r="I234" t="e">
        <v>#N/A</v>
      </c>
      <c r="J234">
        <v>54930.154392212193</v>
      </c>
    </row>
    <row r="235" spans="1:10" x14ac:dyDescent="0.35">
      <c r="A235" t="s">
        <v>302</v>
      </c>
      <c r="B235" t="s">
        <v>10</v>
      </c>
      <c r="C235">
        <v>3</v>
      </c>
      <c r="D235" t="s">
        <v>2</v>
      </c>
      <c r="E235">
        <v>36114</v>
      </c>
      <c r="F235">
        <v>94994</v>
      </c>
      <c r="G235">
        <v>169041.91351839999</v>
      </c>
      <c r="H235">
        <v>204695.59615614</v>
      </c>
      <c r="I235" t="e">
        <v>#N/A</v>
      </c>
      <c r="J235">
        <v>89841.238950578685</v>
      </c>
    </row>
    <row r="236" spans="1:10" x14ac:dyDescent="0.35">
      <c r="A236" t="s">
        <v>303</v>
      </c>
      <c r="B236" t="s">
        <v>10</v>
      </c>
      <c r="C236">
        <v>3</v>
      </c>
      <c r="D236" t="s">
        <v>3</v>
      </c>
      <c r="E236">
        <v>25437</v>
      </c>
      <c r="F236">
        <v>62491</v>
      </c>
      <c r="G236">
        <v>136114.9161611</v>
      </c>
      <c r="H236">
        <v>182333.56667495999</v>
      </c>
      <c r="I236" t="e">
        <v>#N/A</v>
      </c>
      <c r="J236">
        <v>100248.81356914784</v>
      </c>
    </row>
    <row r="237" spans="1:10" x14ac:dyDescent="0.35">
      <c r="A237" t="s">
        <v>304</v>
      </c>
      <c r="B237" t="s">
        <v>10</v>
      </c>
      <c r="C237">
        <v>3</v>
      </c>
      <c r="D237" t="s">
        <v>4</v>
      </c>
      <c r="E237">
        <v>19130</v>
      </c>
      <c r="F237">
        <v>39660</v>
      </c>
      <c r="G237">
        <v>105014.9043522</v>
      </c>
      <c r="H237">
        <v>174706.34651788999</v>
      </c>
      <c r="I237" t="e">
        <v>#N/A</v>
      </c>
      <c r="J237">
        <v>89752.51824912311</v>
      </c>
    </row>
    <row r="238" spans="1:10" x14ac:dyDescent="0.35">
      <c r="A238" t="s">
        <v>305</v>
      </c>
      <c r="B238" t="s">
        <v>10</v>
      </c>
      <c r="C238">
        <v>3</v>
      </c>
      <c r="D238" t="s">
        <v>5</v>
      </c>
      <c r="E238">
        <v>15520</v>
      </c>
      <c r="F238">
        <v>29363</v>
      </c>
      <c r="G238">
        <v>72495.869776799998</v>
      </c>
      <c r="H238">
        <v>137374.90196957</v>
      </c>
      <c r="I238" t="e">
        <v>#N/A</v>
      </c>
      <c r="J238">
        <v>84156.503408490535</v>
      </c>
    </row>
    <row r="239" spans="1:10" x14ac:dyDescent="0.35">
      <c r="A239" t="s">
        <v>306</v>
      </c>
      <c r="B239" t="s">
        <v>10</v>
      </c>
      <c r="C239">
        <v>3</v>
      </c>
      <c r="D239" t="s">
        <v>6</v>
      </c>
      <c r="E239">
        <v>11301</v>
      </c>
      <c r="F239">
        <v>22315</v>
      </c>
      <c r="G239">
        <v>47973.543665700003</v>
      </c>
      <c r="H239">
        <v>101642.99666323001</v>
      </c>
      <c r="I239" t="e">
        <v>#N/A</v>
      </c>
      <c r="J239">
        <v>80968.024654976834</v>
      </c>
    </row>
    <row r="240" spans="1:10" x14ac:dyDescent="0.35">
      <c r="A240" t="s">
        <v>307</v>
      </c>
      <c r="B240" t="s">
        <v>10</v>
      </c>
      <c r="C240">
        <v>4</v>
      </c>
      <c r="D240" t="s">
        <v>1</v>
      </c>
      <c r="E240">
        <v>3137</v>
      </c>
      <c r="F240">
        <v>14162</v>
      </c>
      <c r="G240">
        <v>23447.421537300001</v>
      </c>
      <c r="H240">
        <v>88922.937440640002</v>
      </c>
      <c r="I240" t="e">
        <v>#N/A</v>
      </c>
      <c r="J240">
        <v>6542.5231857913368</v>
      </c>
    </row>
    <row r="241" spans="1:10" x14ac:dyDescent="0.35">
      <c r="A241" t="s">
        <v>308</v>
      </c>
      <c r="B241" t="s">
        <v>10</v>
      </c>
      <c r="C241">
        <v>4</v>
      </c>
      <c r="D241" t="s">
        <v>2</v>
      </c>
      <c r="E241">
        <v>6701</v>
      </c>
      <c r="F241">
        <v>37668</v>
      </c>
      <c r="G241">
        <v>56868.034802499998</v>
      </c>
      <c r="H241">
        <v>90669.076755510003</v>
      </c>
      <c r="I241" t="e">
        <v>#N/A</v>
      </c>
      <c r="J241">
        <v>23990.52344824695</v>
      </c>
    </row>
    <row r="242" spans="1:10" x14ac:dyDescent="0.35">
      <c r="A242" t="s">
        <v>309</v>
      </c>
      <c r="B242" t="s">
        <v>10</v>
      </c>
      <c r="C242">
        <v>4</v>
      </c>
      <c r="D242" t="s">
        <v>3</v>
      </c>
      <c r="E242">
        <v>5446</v>
      </c>
      <c r="F242">
        <v>29393</v>
      </c>
      <c r="G242">
        <v>63612.773020400004</v>
      </c>
      <c r="H242">
        <v>84604.436843090007</v>
      </c>
      <c r="I242" t="e">
        <v>#N/A</v>
      </c>
      <c r="J242">
        <v>38426.393269422901</v>
      </c>
    </row>
    <row r="243" spans="1:10" x14ac:dyDescent="0.35">
      <c r="A243" t="s">
        <v>310</v>
      </c>
      <c r="B243" t="s">
        <v>10</v>
      </c>
      <c r="C243">
        <v>4</v>
      </c>
      <c r="D243" t="s">
        <v>4</v>
      </c>
      <c r="E243">
        <v>5026</v>
      </c>
      <c r="F243">
        <v>17478</v>
      </c>
      <c r="G243">
        <v>60306.732716699997</v>
      </c>
      <c r="H243">
        <v>95284.206618359996</v>
      </c>
      <c r="I243" t="e">
        <v>#N/A</v>
      </c>
      <c r="J243">
        <v>44219.342283670951</v>
      </c>
    </row>
    <row r="244" spans="1:10" x14ac:dyDescent="0.35">
      <c r="A244" t="s">
        <v>311</v>
      </c>
      <c r="B244" t="s">
        <v>10</v>
      </c>
      <c r="C244">
        <v>4</v>
      </c>
      <c r="D244" t="s">
        <v>5</v>
      </c>
      <c r="E244">
        <v>4691</v>
      </c>
      <c r="F244">
        <v>12548</v>
      </c>
      <c r="G244">
        <v>44825.483225900003</v>
      </c>
      <c r="H244">
        <v>90255.174851999996</v>
      </c>
      <c r="I244" t="e">
        <v>#N/A</v>
      </c>
      <c r="J244">
        <v>42994.109028651015</v>
      </c>
    </row>
    <row r="245" spans="1:10" x14ac:dyDescent="0.35">
      <c r="A245" t="s">
        <v>312</v>
      </c>
      <c r="B245" t="s">
        <v>10</v>
      </c>
      <c r="C245">
        <v>4</v>
      </c>
      <c r="D245" t="s">
        <v>6</v>
      </c>
      <c r="E245">
        <v>3155</v>
      </c>
      <c r="F245">
        <v>8902</v>
      </c>
      <c r="G245">
        <v>28012.664989199999</v>
      </c>
      <c r="H245">
        <v>75818.723915590002</v>
      </c>
      <c r="I245" t="e">
        <v>#N/A</v>
      </c>
      <c r="J245">
        <v>42361.308474523685</v>
      </c>
    </row>
    <row r="246" spans="1:10" x14ac:dyDescent="0.35">
      <c r="A246" t="s">
        <v>313</v>
      </c>
      <c r="B246" t="s">
        <v>11</v>
      </c>
      <c r="C246">
        <v>1</v>
      </c>
      <c r="D246" t="s">
        <v>0</v>
      </c>
      <c r="E246">
        <v>811442</v>
      </c>
      <c r="F246">
        <v>884500</v>
      </c>
      <c r="G246">
        <v>863692.99445350002</v>
      </c>
      <c r="H246">
        <v>92858.346531360003</v>
      </c>
      <c r="I246" t="e">
        <v>#N/A</v>
      </c>
      <c r="J246">
        <v>4161.5279809457279</v>
      </c>
    </row>
    <row r="247" spans="1:10" x14ac:dyDescent="0.35">
      <c r="A247" t="s">
        <v>314</v>
      </c>
      <c r="B247" t="s">
        <v>11</v>
      </c>
      <c r="C247">
        <v>1</v>
      </c>
      <c r="D247" t="s">
        <v>1</v>
      </c>
      <c r="E247">
        <v>675797</v>
      </c>
      <c r="F247">
        <v>819407</v>
      </c>
      <c r="G247">
        <v>708910.22343110002</v>
      </c>
      <c r="H247">
        <v>122430.24044071999</v>
      </c>
      <c r="I247" t="e">
        <v>#N/A</v>
      </c>
      <c r="J247">
        <v>16191.616929661546</v>
      </c>
    </row>
    <row r="248" spans="1:10" x14ac:dyDescent="0.35">
      <c r="A248" t="s">
        <v>315</v>
      </c>
      <c r="B248" t="s">
        <v>11</v>
      </c>
      <c r="C248">
        <v>1</v>
      </c>
      <c r="D248" t="s">
        <v>2</v>
      </c>
      <c r="E248">
        <v>562457</v>
      </c>
      <c r="F248">
        <v>784087</v>
      </c>
      <c r="G248">
        <v>735195.80539670005</v>
      </c>
      <c r="H248">
        <v>155590.64491648</v>
      </c>
      <c r="I248" t="e">
        <v>#N/A</v>
      </c>
      <c r="J248">
        <v>36082.112891015131</v>
      </c>
    </row>
    <row r="249" spans="1:10" x14ac:dyDescent="0.35">
      <c r="A249" t="s">
        <v>316</v>
      </c>
      <c r="B249" t="s">
        <v>11</v>
      </c>
      <c r="C249">
        <v>1</v>
      </c>
      <c r="D249" t="s">
        <v>3</v>
      </c>
      <c r="E249">
        <v>527412</v>
      </c>
      <c r="F249">
        <v>696430</v>
      </c>
      <c r="G249">
        <v>773552.25322790002</v>
      </c>
      <c r="H249">
        <v>199700.25863324001</v>
      </c>
      <c r="I249" t="e">
        <v>#N/A</v>
      </c>
      <c r="J249">
        <v>64319.397398743356</v>
      </c>
    </row>
    <row r="250" spans="1:10" x14ac:dyDescent="0.35">
      <c r="A250" t="s">
        <v>317</v>
      </c>
      <c r="B250" t="s">
        <v>11</v>
      </c>
      <c r="C250">
        <v>1</v>
      </c>
      <c r="D250" t="s">
        <v>4</v>
      </c>
      <c r="E250">
        <v>491318</v>
      </c>
      <c r="F250">
        <v>596196</v>
      </c>
      <c r="G250">
        <v>742270.14218129998</v>
      </c>
      <c r="H250">
        <v>219779.06602341001</v>
      </c>
      <c r="I250" t="e">
        <v>#N/A</v>
      </c>
      <c r="J250">
        <v>86182.506579099951</v>
      </c>
    </row>
    <row r="251" spans="1:10" x14ac:dyDescent="0.35">
      <c r="A251" t="s">
        <v>318</v>
      </c>
      <c r="B251" t="s">
        <v>11</v>
      </c>
      <c r="C251">
        <v>1</v>
      </c>
      <c r="D251" t="s">
        <v>5</v>
      </c>
      <c r="E251">
        <v>437283</v>
      </c>
      <c r="F251">
        <v>548565</v>
      </c>
      <c r="G251">
        <v>667533.19036260003</v>
      </c>
      <c r="H251">
        <v>227939.32369051001</v>
      </c>
      <c r="I251" t="e">
        <v>#N/A</v>
      </c>
      <c r="J251">
        <v>116215.68928207064</v>
      </c>
    </row>
    <row r="252" spans="1:10" x14ac:dyDescent="0.35">
      <c r="A252" t="s">
        <v>319</v>
      </c>
      <c r="B252" t="s">
        <v>11</v>
      </c>
      <c r="C252">
        <v>1</v>
      </c>
      <c r="D252" t="s">
        <v>6</v>
      </c>
      <c r="E252">
        <v>346697</v>
      </c>
      <c r="F252">
        <v>479509</v>
      </c>
      <c r="G252">
        <v>563729.17249639996</v>
      </c>
      <c r="H252">
        <v>254894.16732765999</v>
      </c>
      <c r="I252" t="e">
        <v>#N/A</v>
      </c>
      <c r="J252">
        <v>152024.22753954123</v>
      </c>
    </row>
    <row r="253" spans="1:10" x14ac:dyDescent="0.35">
      <c r="A253" t="s">
        <v>320</v>
      </c>
      <c r="B253" t="s">
        <v>11</v>
      </c>
      <c r="C253">
        <v>2</v>
      </c>
      <c r="D253" t="s">
        <v>0</v>
      </c>
      <c r="E253">
        <v>119836</v>
      </c>
      <c r="F253">
        <v>375485</v>
      </c>
      <c r="G253">
        <v>480473.24753430003</v>
      </c>
      <c r="H253">
        <v>801709.77948111005</v>
      </c>
      <c r="I253" t="e">
        <v>#N/A</v>
      </c>
      <c r="J253">
        <v>34470.200870033696</v>
      </c>
    </row>
    <row r="254" spans="1:10" x14ac:dyDescent="0.35">
      <c r="A254" t="s">
        <v>321</v>
      </c>
      <c r="B254" t="s">
        <v>11</v>
      </c>
      <c r="C254">
        <v>2</v>
      </c>
      <c r="D254" t="s">
        <v>1</v>
      </c>
      <c r="E254">
        <v>71217</v>
      </c>
      <c r="F254">
        <v>212075</v>
      </c>
      <c r="G254">
        <v>332729.71371520002</v>
      </c>
      <c r="H254">
        <v>584831.64136534999</v>
      </c>
      <c r="I254" t="e">
        <v>#N/A</v>
      </c>
      <c r="J254">
        <v>96272.045772296842</v>
      </c>
    </row>
    <row r="255" spans="1:10" x14ac:dyDescent="0.35">
      <c r="A255" t="s">
        <v>322</v>
      </c>
      <c r="B255" t="s">
        <v>11</v>
      </c>
      <c r="C255">
        <v>2</v>
      </c>
      <c r="D255" t="s">
        <v>2</v>
      </c>
      <c r="E255">
        <v>41838</v>
      </c>
      <c r="F255">
        <v>130649</v>
      </c>
      <c r="G255">
        <v>280865.42973249999</v>
      </c>
      <c r="H255">
        <v>656149.78924405004</v>
      </c>
      <c r="I255" t="e">
        <v>#N/A</v>
      </c>
      <c r="J255">
        <v>146679.50863089997</v>
      </c>
    </row>
    <row r="256" spans="1:10" x14ac:dyDescent="0.35">
      <c r="A256" t="s">
        <v>323</v>
      </c>
      <c r="B256" t="s">
        <v>11</v>
      </c>
      <c r="C256">
        <v>2</v>
      </c>
      <c r="D256" t="s">
        <v>3</v>
      </c>
      <c r="E256">
        <v>31712</v>
      </c>
      <c r="F256">
        <v>76568</v>
      </c>
      <c r="G256">
        <v>209737.02754109999</v>
      </c>
      <c r="H256">
        <v>675345.28384306002</v>
      </c>
      <c r="I256" t="e">
        <v>#N/A</v>
      </c>
      <c r="J256">
        <v>201253.90191315761</v>
      </c>
    </row>
    <row r="257" spans="1:10" x14ac:dyDescent="0.35">
      <c r="A257" t="s">
        <v>324</v>
      </c>
      <c r="B257" t="s">
        <v>11</v>
      </c>
      <c r="C257">
        <v>2</v>
      </c>
      <c r="D257" t="s">
        <v>4</v>
      </c>
      <c r="E257">
        <v>23484</v>
      </c>
      <c r="F257">
        <v>52103</v>
      </c>
      <c r="G257">
        <v>148193.9626922</v>
      </c>
      <c r="H257">
        <v>667084.14697643998</v>
      </c>
      <c r="I257" t="e">
        <v>#N/A</v>
      </c>
      <c r="J257">
        <v>223810.20872657836</v>
      </c>
    </row>
    <row r="258" spans="1:10" x14ac:dyDescent="0.35">
      <c r="A258" t="s">
        <v>325</v>
      </c>
      <c r="B258" t="s">
        <v>11</v>
      </c>
      <c r="C258">
        <v>2</v>
      </c>
      <c r="D258" t="s">
        <v>5</v>
      </c>
      <c r="E258">
        <v>20371</v>
      </c>
      <c r="F258">
        <v>39924</v>
      </c>
      <c r="G258">
        <v>95979.129123999999</v>
      </c>
      <c r="H258">
        <v>625269.04597284005</v>
      </c>
      <c r="I258" t="e">
        <v>#N/A</v>
      </c>
      <c r="J258">
        <v>217659.48919333884</v>
      </c>
    </row>
    <row r="259" spans="1:10" x14ac:dyDescent="0.35">
      <c r="A259" t="s">
        <v>326</v>
      </c>
      <c r="B259" t="s">
        <v>11</v>
      </c>
      <c r="C259">
        <v>2</v>
      </c>
      <c r="D259" t="s">
        <v>6</v>
      </c>
      <c r="E259">
        <v>16245</v>
      </c>
      <c r="F259">
        <v>28228</v>
      </c>
      <c r="G259">
        <v>64293.137688900002</v>
      </c>
      <c r="H259">
        <v>509608.13535341999</v>
      </c>
      <c r="I259" t="e">
        <v>#N/A</v>
      </c>
      <c r="J259">
        <v>176025.75223713729</v>
      </c>
    </row>
    <row r="260" spans="1:10" x14ac:dyDescent="0.35">
      <c r="A260" t="s">
        <v>327</v>
      </c>
      <c r="B260" t="s">
        <v>11</v>
      </c>
      <c r="C260">
        <v>3</v>
      </c>
      <c r="D260" t="s">
        <v>0</v>
      </c>
      <c r="E260">
        <v>26207</v>
      </c>
      <c r="F260">
        <v>88112</v>
      </c>
      <c r="G260">
        <v>126236.6109975</v>
      </c>
      <c r="H260">
        <v>883657.30559807003</v>
      </c>
      <c r="I260" t="e">
        <v>#N/A</v>
      </c>
      <c r="J260">
        <v>34023.911998178417</v>
      </c>
    </row>
    <row r="261" spans="1:10" x14ac:dyDescent="0.35">
      <c r="A261" t="s">
        <v>328</v>
      </c>
      <c r="B261" t="s">
        <v>11</v>
      </c>
      <c r="C261">
        <v>3</v>
      </c>
      <c r="D261" t="s">
        <v>1</v>
      </c>
      <c r="E261">
        <v>100021</v>
      </c>
      <c r="F261">
        <v>265234</v>
      </c>
      <c r="G261">
        <v>375462.1683432</v>
      </c>
      <c r="H261">
        <v>794132.44611841999</v>
      </c>
      <c r="I261" t="e">
        <v>#N/A</v>
      </c>
      <c r="J261">
        <v>154619.68011431061</v>
      </c>
    </row>
    <row r="262" spans="1:10" x14ac:dyDescent="0.35">
      <c r="A262" t="s">
        <v>329</v>
      </c>
      <c r="B262" t="s">
        <v>11</v>
      </c>
      <c r="C262">
        <v>3</v>
      </c>
      <c r="D262" t="s">
        <v>2</v>
      </c>
      <c r="E262">
        <v>58715</v>
      </c>
      <c r="F262">
        <v>170944</v>
      </c>
      <c r="G262">
        <v>336034.29142000002</v>
      </c>
      <c r="H262">
        <v>541423.25855938997</v>
      </c>
      <c r="I262" t="e">
        <v>#N/A</v>
      </c>
      <c r="J262">
        <v>245994.23195805799</v>
      </c>
    </row>
    <row r="263" spans="1:10" x14ac:dyDescent="0.35">
      <c r="A263" t="s">
        <v>330</v>
      </c>
      <c r="B263" t="s">
        <v>11</v>
      </c>
      <c r="C263">
        <v>3</v>
      </c>
      <c r="D263" t="s">
        <v>3</v>
      </c>
      <c r="E263">
        <v>44967</v>
      </c>
      <c r="F263">
        <v>106459</v>
      </c>
      <c r="G263">
        <v>250817.21898110001</v>
      </c>
      <c r="H263">
        <v>421175.18793890002</v>
      </c>
      <c r="I263" t="e">
        <v>#N/A</v>
      </c>
      <c r="J263">
        <v>253645.71653161739</v>
      </c>
    </row>
    <row r="264" spans="1:10" x14ac:dyDescent="0.35">
      <c r="A264" t="s">
        <v>331</v>
      </c>
      <c r="B264" t="s">
        <v>11</v>
      </c>
      <c r="C264">
        <v>3</v>
      </c>
      <c r="D264" t="s">
        <v>4</v>
      </c>
      <c r="E264">
        <v>34026</v>
      </c>
      <c r="F264">
        <v>63331</v>
      </c>
      <c r="G264">
        <v>181467.7394629</v>
      </c>
      <c r="H264">
        <v>355644.88399653003</v>
      </c>
      <c r="I264" t="e">
        <v>#N/A</v>
      </c>
      <c r="J264">
        <v>217093.92714545387</v>
      </c>
    </row>
    <row r="265" spans="1:10" x14ac:dyDescent="0.35">
      <c r="A265" t="s">
        <v>332</v>
      </c>
      <c r="B265" t="s">
        <v>11</v>
      </c>
      <c r="C265">
        <v>3</v>
      </c>
      <c r="D265" t="s">
        <v>5</v>
      </c>
      <c r="E265">
        <v>25200</v>
      </c>
      <c r="F265">
        <v>47120</v>
      </c>
      <c r="G265">
        <v>117085.5815739</v>
      </c>
      <c r="H265">
        <v>261548.45484475</v>
      </c>
      <c r="I265" t="e">
        <v>#N/A</v>
      </c>
      <c r="J265">
        <v>188346.4822534222</v>
      </c>
    </row>
    <row r="266" spans="1:10" x14ac:dyDescent="0.35">
      <c r="A266" t="s">
        <v>333</v>
      </c>
      <c r="B266" t="s">
        <v>11</v>
      </c>
      <c r="C266">
        <v>3</v>
      </c>
      <c r="D266" t="s">
        <v>6</v>
      </c>
      <c r="E266">
        <v>16887</v>
      </c>
      <c r="F266">
        <v>33683</v>
      </c>
      <c r="G266">
        <v>71257.744538600004</v>
      </c>
      <c r="H266">
        <v>177250.08976611999</v>
      </c>
      <c r="I266" t="e">
        <v>#N/A</v>
      </c>
      <c r="J266">
        <v>168891.63572342801</v>
      </c>
    </row>
    <row r="267" spans="1:10" x14ac:dyDescent="0.35">
      <c r="A267" t="s">
        <v>334</v>
      </c>
      <c r="B267" t="s">
        <v>11</v>
      </c>
      <c r="C267">
        <v>4</v>
      </c>
      <c r="D267" t="s">
        <v>1</v>
      </c>
      <c r="E267">
        <v>6096</v>
      </c>
      <c r="F267">
        <v>29539</v>
      </c>
      <c r="G267">
        <v>57251.430563399997</v>
      </c>
      <c r="H267">
        <v>268783.36335028999</v>
      </c>
      <c r="I267" t="e">
        <v>#N/A</v>
      </c>
      <c r="J267">
        <v>21303.739192866393</v>
      </c>
    </row>
    <row r="268" spans="1:10" x14ac:dyDescent="0.35">
      <c r="A268" t="s">
        <v>335</v>
      </c>
      <c r="B268" t="s">
        <v>11</v>
      </c>
      <c r="C268">
        <v>4</v>
      </c>
      <c r="D268" t="s">
        <v>2</v>
      </c>
      <c r="E268">
        <v>11962</v>
      </c>
      <c r="F268">
        <v>69376</v>
      </c>
      <c r="G268">
        <v>136312.36651729999</v>
      </c>
      <c r="H268">
        <v>259413.77979693</v>
      </c>
      <c r="I268" t="e">
        <v>#N/A</v>
      </c>
      <c r="J268">
        <v>68812.267942786566</v>
      </c>
    </row>
    <row r="269" spans="1:10" x14ac:dyDescent="0.35">
      <c r="A269" t="s">
        <v>336</v>
      </c>
      <c r="B269" t="s">
        <v>11</v>
      </c>
      <c r="C269">
        <v>4</v>
      </c>
      <c r="D269" t="s">
        <v>3</v>
      </c>
      <c r="E269">
        <v>8259</v>
      </c>
      <c r="F269">
        <v>51199</v>
      </c>
      <c r="G269">
        <v>136859.3350119</v>
      </c>
      <c r="H269">
        <v>242699.40023619999</v>
      </c>
      <c r="I269" t="e">
        <v>#N/A</v>
      </c>
      <c r="J269">
        <v>116260.42570328842</v>
      </c>
    </row>
    <row r="270" spans="1:10" x14ac:dyDescent="0.35">
      <c r="A270" t="s">
        <v>337</v>
      </c>
      <c r="B270" t="s">
        <v>11</v>
      </c>
      <c r="C270">
        <v>4</v>
      </c>
      <c r="D270" t="s">
        <v>4</v>
      </c>
      <c r="E270">
        <v>5455</v>
      </c>
      <c r="F270">
        <v>28659</v>
      </c>
      <c r="G270">
        <v>114003.27223230001</v>
      </c>
      <c r="H270">
        <v>242393.80912674</v>
      </c>
      <c r="I270" t="e">
        <v>#N/A</v>
      </c>
      <c r="J270">
        <v>122788.02378455058</v>
      </c>
    </row>
    <row r="271" spans="1:10" x14ac:dyDescent="0.35">
      <c r="A271" t="s">
        <v>338</v>
      </c>
      <c r="B271" t="s">
        <v>11</v>
      </c>
      <c r="C271">
        <v>4</v>
      </c>
      <c r="D271" t="s">
        <v>5</v>
      </c>
      <c r="E271">
        <v>4582</v>
      </c>
      <c r="F271">
        <v>18279</v>
      </c>
      <c r="G271">
        <v>77613.350407000005</v>
      </c>
      <c r="H271">
        <v>205673.10067640999</v>
      </c>
      <c r="I271" t="e">
        <v>#N/A</v>
      </c>
      <c r="J271">
        <v>114001.82617227598</v>
      </c>
    </row>
    <row r="272" spans="1:10" x14ac:dyDescent="0.35">
      <c r="A272" t="s">
        <v>339</v>
      </c>
      <c r="B272" t="s">
        <v>11</v>
      </c>
      <c r="C272">
        <v>4</v>
      </c>
      <c r="D272" t="s">
        <v>6</v>
      </c>
      <c r="E272">
        <v>3089</v>
      </c>
      <c r="F272">
        <v>12226</v>
      </c>
      <c r="G272">
        <v>43741.451688900001</v>
      </c>
      <c r="H272">
        <v>156345.89664712999</v>
      </c>
      <c r="I272" t="e">
        <v>#N/A</v>
      </c>
      <c r="J272">
        <v>109401.77833333149</v>
      </c>
    </row>
    <row r="273" spans="1:10" x14ac:dyDescent="0.35">
      <c r="A273" t="s">
        <v>340</v>
      </c>
      <c r="B273" t="s">
        <v>19</v>
      </c>
      <c r="C273">
        <v>1</v>
      </c>
      <c r="D273" t="s">
        <v>0</v>
      </c>
      <c r="E273">
        <v>4885802</v>
      </c>
      <c r="F273">
        <v>5273146</v>
      </c>
      <c r="G273">
        <v>5367116.7224749997</v>
      </c>
      <c r="H273">
        <v>1083029.30655651</v>
      </c>
      <c r="I273" t="e">
        <v>#N/A</v>
      </c>
      <c r="J273">
        <v>46239.496609740796</v>
      </c>
    </row>
    <row r="274" spans="1:10" x14ac:dyDescent="0.35">
      <c r="A274" t="s">
        <v>341</v>
      </c>
      <c r="B274" t="s">
        <v>19</v>
      </c>
      <c r="C274">
        <v>1</v>
      </c>
      <c r="D274" t="s">
        <v>1</v>
      </c>
      <c r="E274">
        <v>3720189</v>
      </c>
      <c r="F274">
        <v>3977805</v>
      </c>
      <c r="G274">
        <v>3916131.5972409002</v>
      </c>
      <c r="H274">
        <v>1098442.3166050101</v>
      </c>
      <c r="I274" t="e">
        <v>#N/A</v>
      </c>
      <c r="J274">
        <v>154212.27549919605</v>
      </c>
    </row>
    <row r="275" spans="1:10" x14ac:dyDescent="0.35">
      <c r="A275" t="s">
        <v>342</v>
      </c>
      <c r="B275" t="s">
        <v>19</v>
      </c>
      <c r="C275">
        <v>1</v>
      </c>
      <c r="D275" t="s">
        <v>2</v>
      </c>
      <c r="E275">
        <v>2906476</v>
      </c>
      <c r="F275">
        <v>3481353</v>
      </c>
      <c r="G275">
        <v>3636037.0513587003</v>
      </c>
      <c r="H275">
        <v>1149878.91912237</v>
      </c>
      <c r="I275" t="e">
        <v>#N/A</v>
      </c>
      <c r="J275">
        <v>300814.45077793079</v>
      </c>
    </row>
    <row r="276" spans="1:10" x14ac:dyDescent="0.35">
      <c r="A276" t="s">
        <v>343</v>
      </c>
      <c r="B276" t="s">
        <v>19</v>
      </c>
      <c r="C276">
        <v>1</v>
      </c>
      <c r="D276" t="s">
        <v>3</v>
      </c>
      <c r="E276">
        <v>2607202</v>
      </c>
      <c r="F276">
        <v>3049491</v>
      </c>
      <c r="G276">
        <v>3452226.6450156001</v>
      </c>
      <c r="H276">
        <v>1320707.93763987</v>
      </c>
      <c r="I276" t="e">
        <v>#N/A</v>
      </c>
      <c r="J276">
        <v>461141.13364571577</v>
      </c>
    </row>
    <row r="277" spans="1:10" x14ac:dyDescent="0.35">
      <c r="A277" t="s">
        <v>344</v>
      </c>
      <c r="B277" t="s">
        <v>19</v>
      </c>
      <c r="C277">
        <v>1</v>
      </c>
      <c r="D277" t="s">
        <v>4</v>
      </c>
      <c r="E277">
        <v>2382853</v>
      </c>
      <c r="F277">
        <v>2713473</v>
      </c>
      <c r="G277">
        <v>3250348.2819499001</v>
      </c>
      <c r="H277">
        <v>1403626.79546703</v>
      </c>
      <c r="I277" t="e">
        <v>#N/A</v>
      </c>
      <c r="J277">
        <v>550012.65194322227</v>
      </c>
    </row>
    <row r="278" spans="1:10" x14ac:dyDescent="0.35">
      <c r="A278" t="s">
        <v>345</v>
      </c>
      <c r="B278" t="s">
        <v>19</v>
      </c>
      <c r="C278">
        <v>1</v>
      </c>
      <c r="D278" t="s">
        <v>5</v>
      </c>
      <c r="E278">
        <v>2064456</v>
      </c>
      <c r="F278">
        <v>2501884</v>
      </c>
      <c r="G278">
        <v>2935918.2494636998</v>
      </c>
      <c r="H278">
        <v>1408893.9340272001</v>
      </c>
      <c r="I278" t="e">
        <v>#N/A</v>
      </c>
      <c r="J278">
        <v>682781.80167257006</v>
      </c>
    </row>
    <row r="279" spans="1:10" x14ac:dyDescent="0.35">
      <c r="A279" t="s">
        <v>346</v>
      </c>
      <c r="B279" t="s">
        <v>19</v>
      </c>
      <c r="C279">
        <v>1</v>
      </c>
      <c r="D279" t="s">
        <v>6</v>
      </c>
      <c r="E279">
        <v>1637749</v>
      </c>
      <c r="F279">
        <v>2095056</v>
      </c>
      <c r="G279">
        <v>2513419.1022299002</v>
      </c>
      <c r="H279">
        <v>1475028.59034349</v>
      </c>
      <c r="I279" t="e">
        <v>#N/A</v>
      </c>
      <c r="J279">
        <v>817356.31216741248</v>
      </c>
    </row>
    <row r="280" spans="1:10" x14ac:dyDescent="0.35">
      <c r="A280" t="s">
        <v>347</v>
      </c>
      <c r="B280" t="s">
        <v>19</v>
      </c>
      <c r="C280">
        <v>2</v>
      </c>
      <c r="D280" t="s">
        <v>0</v>
      </c>
      <c r="E280">
        <v>411710</v>
      </c>
      <c r="F280">
        <v>1316120</v>
      </c>
      <c r="G280">
        <v>1704520.1934501</v>
      </c>
      <c r="H280">
        <v>4674923.3676410401</v>
      </c>
      <c r="I280" t="e">
        <v>#N/A</v>
      </c>
      <c r="J280">
        <v>264107.10212334053</v>
      </c>
    </row>
    <row r="281" spans="1:10" x14ac:dyDescent="0.35">
      <c r="A281" t="s">
        <v>348</v>
      </c>
      <c r="B281" t="s">
        <v>19</v>
      </c>
      <c r="C281">
        <v>2</v>
      </c>
      <c r="D281" t="s">
        <v>1</v>
      </c>
      <c r="E281">
        <v>287676</v>
      </c>
      <c r="F281">
        <v>855748</v>
      </c>
      <c r="G281">
        <v>1310454.9419151</v>
      </c>
      <c r="H281">
        <v>3092000.0663696402</v>
      </c>
      <c r="I281" t="e">
        <v>#N/A</v>
      </c>
      <c r="J281">
        <v>651961.09011005121</v>
      </c>
    </row>
    <row r="282" spans="1:10" x14ac:dyDescent="0.35">
      <c r="A282" t="s">
        <v>349</v>
      </c>
      <c r="B282" t="s">
        <v>19</v>
      </c>
      <c r="C282">
        <v>2</v>
      </c>
      <c r="D282" t="s">
        <v>2</v>
      </c>
      <c r="E282">
        <v>148778</v>
      </c>
      <c r="F282">
        <v>471353</v>
      </c>
      <c r="G282">
        <v>1042251.3436102</v>
      </c>
      <c r="H282">
        <v>2910198.6129163601</v>
      </c>
      <c r="I282" t="e">
        <v>#N/A</v>
      </c>
      <c r="J282">
        <v>845052.60535886162</v>
      </c>
    </row>
    <row r="283" spans="1:10" x14ac:dyDescent="0.35">
      <c r="A283" t="s">
        <v>350</v>
      </c>
      <c r="B283" t="s">
        <v>19</v>
      </c>
      <c r="C283">
        <v>2</v>
      </c>
      <c r="D283" t="s">
        <v>3</v>
      </c>
      <c r="E283">
        <v>112810</v>
      </c>
      <c r="F283">
        <v>270714</v>
      </c>
      <c r="G283">
        <v>754672.40183400002</v>
      </c>
      <c r="H283">
        <v>2806267.3424570998</v>
      </c>
      <c r="I283" t="e">
        <v>#N/A</v>
      </c>
      <c r="J283">
        <v>986568.47791555733</v>
      </c>
    </row>
    <row r="284" spans="1:10" x14ac:dyDescent="0.35">
      <c r="A284" t="s">
        <v>351</v>
      </c>
      <c r="B284" t="s">
        <v>19</v>
      </c>
      <c r="C284">
        <v>2</v>
      </c>
      <c r="D284" t="s">
        <v>4</v>
      </c>
      <c r="E284">
        <v>89184</v>
      </c>
      <c r="F284">
        <v>182688</v>
      </c>
      <c r="G284">
        <v>507050.2892924</v>
      </c>
      <c r="H284">
        <v>2619405.2690296001</v>
      </c>
      <c r="I284" t="e">
        <v>#N/A</v>
      </c>
      <c r="J284">
        <v>1005137.6973231699</v>
      </c>
    </row>
    <row r="285" spans="1:10" x14ac:dyDescent="0.35">
      <c r="A285" t="s">
        <v>352</v>
      </c>
      <c r="B285" t="s">
        <v>19</v>
      </c>
      <c r="C285">
        <v>2</v>
      </c>
      <c r="D285" t="s">
        <v>5</v>
      </c>
      <c r="E285">
        <v>73440</v>
      </c>
      <c r="F285">
        <v>143890</v>
      </c>
      <c r="G285">
        <v>317446.98586690001</v>
      </c>
      <c r="H285">
        <v>2264436.4788376302</v>
      </c>
      <c r="I285" t="e">
        <v>#N/A</v>
      </c>
      <c r="J285">
        <v>944629.59008075669</v>
      </c>
    </row>
    <row r="286" spans="1:10" x14ac:dyDescent="0.35">
      <c r="A286" t="s">
        <v>353</v>
      </c>
      <c r="B286" t="s">
        <v>19</v>
      </c>
      <c r="C286">
        <v>2</v>
      </c>
      <c r="D286" t="s">
        <v>6</v>
      </c>
      <c r="E286">
        <v>53217</v>
      </c>
      <c r="F286">
        <v>107363</v>
      </c>
      <c r="G286">
        <v>212750.9061273</v>
      </c>
      <c r="H286">
        <v>1775904.3817246801</v>
      </c>
      <c r="I286" t="e">
        <v>#N/A</v>
      </c>
      <c r="J286">
        <v>745662.42588063865</v>
      </c>
    </row>
    <row r="287" spans="1:10" x14ac:dyDescent="0.35">
      <c r="A287" t="s">
        <v>354</v>
      </c>
      <c r="B287" t="s">
        <v>19</v>
      </c>
      <c r="C287">
        <v>3</v>
      </c>
      <c r="D287" t="s">
        <v>0</v>
      </c>
      <c r="E287">
        <v>76359</v>
      </c>
      <c r="F287">
        <v>272982</v>
      </c>
      <c r="G287">
        <v>429599.06839799997</v>
      </c>
      <c r="H287">
        <v>2963641.3859715601</v>
      </c>
      <c r="I287" t="e">
        <v>#N/A</v>
      </c>
      <c r="J287">
        <v>169446.69425148232</v>
      </c>
    </row>
    <row r="288" spans="1:10" x14ac:dyDescent="0.35">
      <c r="A288" t="s">
        <v>355</v>
      </c>
      <c r="B288" t="s">
        <v>19</v>
      </c>
      <c r="C288">
        <v>3</v>
      </c>
      <c r="D288" t="s">
        <v>1</v>
      </c>
      <c r="E288">
        <v>341538</v>
      </c>
      <c r="F288">
        <v>928469</v>
      </c>
      <c r="G288">
        <v>1445548.6212671001</v>
      </c>
      <c r="H288">
        <v>3037548.97220536</v>
      </c>
      <c r="I288" t="e">
        <v>#N/A</v>
      </c>
      <c r="J288">
        <v>748584.88601013913</v>
      </c>
    </row>
    <row r="289" spans="1:10" x14ac:dyDescent="0.35">
      <c r="A289" t="s">
        <v>356</v>
      </c>
      <c r="B289" t="s">
        <v>19</v>
      </c>
      <c r="C289">
        <v>3</v>
      </c>
      <c r="D289" t="s">
        <v>2</v>
      </c>
      <c r="E289">
        <v>207520</v>
      </c>
      <c r="F289">
        <v>649366</v>
      </c>
      <c r="G289">
        <v>1380585.557452</v>
      </c>
      <c r="H289">
        <v>2144980.4394422797</v>
      </c>
      <c r="I289" t="e">
        <v>#N/A</v>
      </c>
      <c r="J289">
        <v>1103819.9803892216</v>
      </c>
    </row>
    <row r="290" spans="1:10" x14ac:dyDescent="0.35">
      <c r="A290" t="s">
        <v>357</v>
      </c>
      <c r="B290" t="s">
        <v>19</v>
      </c>
      <c r="C290">
        <v>3</v>
      </c>
      <c r="D290" t="s">
        <v>3</v>
      </c>
      <c r="E290">
        <v>138794</v>
      </c>
      <c r="F290">
        <v>405481</v>
      </c>
      <c r="G290">
        <v>1038456.1907143</v>
      </c>
      <c r="H290">
        <v>1745647.5358812199</v>
      </c>
      <c r="I290" t="e">
        <v>#N/A</v>
      </c>
      <c r="J290">
        <v>1071591.499285243</v>
      </c>
    </row>
    <row r="291" spans="1:10" x14ac:dyDescent="0.35">
      <c r="A291" t="s">
        <v>358</v>
      </c>
      <c r="B291" t="s">
        <v>19</v>
      </c>
      <c r="C291">
        <v>3</v>
      </c>
      <c r="D291" t="s">
        <v>4</v>
      </c>
      <c r="E291">
        <v>98458</v>
      </c>
      <c r="F291">
        <v>236665</v>
      </c>
      <c r="G291">
        <v>745132.35711840005</v>
      </c>
      <c r="H291">
        <v>1482864.7538010599</v>
      </c>
      <c r="I291" t="e">
        <v>#N/A</v>
      </c>
      <c r="J291">
        <v>897191.2131838908</v>
      </c>
    </row>
    <row r="292" spans="1:10" x14ac:dyDescent="0.35">
      <c r="A292" t="s">
        <v>359</v>
      </c>
      <c r="B292" t="s">
        <v>19</v>
      </c>
      <c r="C292">
        <v>3</v>
      </c>
      <c r="D292" t="s">
        <v>5</v>
      </c>
      <c r="E292">
        <v>74426</v>
      </c>
      <c r="F292">
        <v>162646</v>
      </c>
      <c r="G292">
        <v>472631.66862160002</v>
      </c>
      <c r="H292">
        <v>1080223.7715952799</v>
      </c>
      <c r="I292" t="e">
        <v>#N/A</v>
      </c>
      <c r="J292">
        <v>776894.20665032486</v>
      </c>
    </row>
    <row r="293" spans="1:10" x14ac:dyDescent="0.35">
      <c r="A293" t="s">
        <v>360</v>
      </c>
      <c r="B293" t="s">
        <v>19</v>
      </c>
      <c r="C293">
        <v>3</v>
      </c>
      <c r="D293" t="s">
        <v>6</v>
      </c>
      <c r="E293">
        <v>52537</v>
      </c>
      <c r="F293">
        <v>111281</v>
      </c>
      <c r="G293">
        <v>283917.25891040004</v>
      </c>
      <c r="H293">
        <v>721695.16177815001</v>
      </c>
      <c r="I293" t="e">
        <v>#N/A</v>
      </c>
      <c r="J293">
        <v>665419.2712716494</v>
      </c>
    </row>
    <row r="294" spans="1:10" x14ac:dyDescent="0.35">
      <c r="A294" t="s">
        <v>361</v>
      </c>
      <c r="B294" t="s">
        <v>19</v>
      </c>
      <c r="C294">
        <v>4</v>
      </c>
      <c r="D294" t="s">
        <v>1</v>
      </c>
      <c r="E294">
        <v>17511</v>
      </c>
      <c r="F294">
        <v>76399</v>
      </c>
      <c r="G294">
        <v>156980.40815119998</v>
      </c>
      <c r="H294">
        <v>799429.01066557004</v>
      </c>
      <c r="I294" t="e">
        <v>#N/A</v>
      </c>
      <c r="J294">
        <v>97437.316354775801</v>
      </c>
    </row>
    <row r="295" spans="1:10" x14ac:dyDescent="0.35">
      <c r="A295" t="s">
        <v>362</v>
      </c>
      <c r="B295" t="s">
        <v>19</v>
      </c>
      <c r="C295">
        <v>4</v>
      </c>
      <c r="D295" t="s">
        <v>2</v>
      </c>
      <c r="E295">
        <v>36705</v>
      </c>
      <c r="F295">
        <v>198474</v>
      </c>
      <c r="G295">
        <v>394214.6111717</v>
      </c>
      <c r="H295">
        <v>767877.21650498</v>
      </c>
      <c r="I295" t="e">
        <v>#N/A</v>
      </c>
      <c r="J295">
        <v>298898.59814120171</v>
      </c>
    </row>
    <row r="296" spans="1:10" x14ac:dyDescent="0.35">
      <c r="A296" t="s">
        <v>363</v>
      </c>
      <c r="B296" t="s">
        <v>19</v>
      </c>
      <c r="C296">
        <v>4</v>
      </c>
      <c r="D296" t="s">
        <v>3</v>
      </c>
      <c r="E296">
        <v>26308</v>
      </c>
      <c r="F296">
        <v>159028</v>
      </c>
      <c r="G296">
        <v>409350.48111410002</v>
      </c>
      <c r="H296">
        <v>732377.90349234</v>
      </c>
      <c r="I296" t="e">
        <v>#N/A</v>
      </c>
      <c r="J296">
        <v>467281.83673322637</v>
      </c>
    </row>
    <row r="297" spans="1:10" x14ac:dyDescent="0.35">
      <c r="A297" t="s">
        <v>364</v>
      </c>
      <c r="B297" t="s">
        <v>19</v>
      </c>
      <c r="C297">
        <v>4</v>
      </c>
      <c r="D297" t="s">
        <v>4</v>
      </c>
      <c r="E297">
        <v>19051</v>
      </c>
      <c r="F297">
        <v>93262</v>
      </c>
      <c r="G297">
        <v>363174.3731654</v>
      </c>
      <c r="H297">
        <v>746788.77295016998</v>
      </c>
      <c r="I297" t="e">
        <v>#N/A</v>
      </c>
      <c r="J297">
        <v>472621.02235434775</v>
      </c>
    </row>
    <row r="298" spans="1:10" x14ac:dyDescent="0.35">
      <c r="A298" t="s">
        <v>365</v>
      </c>
      <c r="B298" t="s">
        <v>19</v>
      </c>
      <c r="C298">
        <v>4</v>
      </c>
      <c r="D298" t="s">
        <v>5</v>
      </c>
      <c r="E298">
        <v>15048</v>
      </c>
      <c r="F298">
        <v>60896</v>
      </c>
      <c r="G298">
        <v>263625.40765880002</v>
      </c>
      <c r="H298">
        <v>638525.54777198995</v>
      </c>
      <c r="I298" t="e">
        <v>#N/A</v>
      </c>
      <c r="J298">
        <v>436875.31966363755</v>
      </c>
    </row>
    <row r="299" spans="1:10" x14ac:dyDescent="0.35">
      <c r="A299" t="s">
        <v>366</v>
      </c>
      <c r="B299" t="s">
        <v>19</v>
      </c>
      <c r="C299">
        <v>4</v>
      </c>
      <c r="D299" t="s">
        <v>6</v>
      </c>
      <c r="E299">
        <v>9243</v>
      </c>
      <c r="F299">
        <v>37884</v>
      </c>
      <c r="G299">
        <v>155573.24363710001</v>
      </c>
      <c r="H299">
        <v>500511.35742954997</v>
      </c>
      <c r="I299" t="e">
        <v>#N/A</v>
      </c>
      <c r="J299">
        <v>402878.834281697</v>
      </c>
    </row>
    <row r="300" spans="1:10" x14ac:dyDescent="0.35">
      <c r="A300" t="s">
        <v>367</v>
      </c>
      <c r="B300" t="s">
        <v>18</v>
      </c>
      <c r="C300">
        <v>4</v>
      </c>
      <c r="D300" t="s">
        <v>0</v>
      </c>
      <c r="E300" t="e">
        <v>#N/A</v>
      </c>
      <c r="F300" t="e">
        <v>#N/A</v>
      </c>
      <c r="G300" t="e">
        <v>#N/A</v>
      </c>
      <c r="H300">
        <v>3231.65673049</v>
      </c>
      <c r="I300" t="e">
        <v>#N/A</v>
      </c>
      <c r="J300">
        <v>783.15968100992109</v>
      </c>
    </row>
    <row r="301" spans="1:10" x14ac:dyDescent="0.35">
      <c r="A301" t="s">
        <v>368</v>
      </c>
      <c r="B301" t="s">
        <v>8</v>
      </c>
      <c r="C301">
        <v>4</v>
      </c>
      <c r="D301" t="s">
        <v>0</v>
      </c>
      <c r="E301" t="e">
        <v>#N/A</v>
      </c>
      <c r="F301" t="e">
        <v>#N/A</v>
      </c>
      <c r="G301" t="e">
        <v>#N/A</v>
      </c>
      <c r="H301">
        <v>2761.4947626200001</v>
      </c>
      <c r="I301" t="e">
        <v>#N/A</v>
      </c>
      <c r="J301">
        <v>149.72429744918961</v>
      </c>
    </row>
    <row r="302" spans="1:10" x14ac:dyDescent="0.35">
      <c r="A302" t="s">
        <v>369</v>
      </c>
      <c r="B302" t="s">
        <v>14</v>
      </c>
      <c r="C302">
        <v>4</v>
      </c>
      <c r="D302" t="s">
        <v>0</v>
      </c>
      <c r="E302" t="e">
        <v>#N/A</v>
      </c>
      <c r="F302" t="e">
        <v>#N/A</v>
      </c>
      <c r="G302" t="e">
        <v>#N/A</v>
      </c>
      <c r="H302">
        <v>9889.9374654500007</v>
      </c>
      <c r="I302" t="e">
        <v>#N/A</v>
      </c>
      <c r="J302">
        <v>996.70546697647558</v>
      </c>
    </row>
    <row r="303" spans="1:10" x14ac:dyDescent="0.35">
      <c r="A303" t="s">
        <v>370</v>
      </c>
      <c r="B303" t="s">
        <v>13</v>
      </c>
      <c r="C303">
        <v>4</v>
      </c>
      <c r="D303" t="s">
        <v>0</v>
      </c>
      <c r="E303" t="e">
        <v>#N/A</v>
      </c>
      <c r="F303" t="e">
        <v>#N/A</v>
      </c>
      <c r="G303" t="e">
        <v>#N/A</v>
      </c>
      <c r="H303">
        <v>17612.151333590002</v>
      </c>
      <c r="I303" t="e">
        <v>#N/A</v>
      </c>
      <c r="J303">
        <v>623.33651739476386</v>
      </c>
    </row>
    <row r="304" spans="1:10" x14ac:dyDescent="0.35">
      <c r="A304" t="s">
        <v>371</v>
      </c>
      <c r="B304" t="s">
        <v>9</v>
      </c>
      <c r="C304">
        <v>4</v>
      </c>
      <c r="D304" t="s">
        <v>0</v>
      </c>
      <c r="E304" t="e">
        <v>#N/A</v>
      </c>
      <c r="F304" t="e">
        <v>#N/A</v>
      </c>
      <c r="G304" t="e">
        <v>#N/A</v>
      </c>
      <c r="H304">
        <v>9577.5260584000007</v>
      </c>
      <c r="I304" t="e">
        <v>#N/A</v>
      </c>
      <c r="J304">
        <v>703.75699688179088</v>
      </c>
    </row>
    <row r="305" spans="1:10" x14ac:dyDescent="0.35">
      <c r="A305" t="s">
        <v>372</v>
      </c>
      <c r="B305" t="s">
        <v>16</v>
      </c>
      <c r="C305">
        <v>4</v>
      </c>
      <c r="D305" t="s">
        <v>0</v>
      </c>
      <c r="E305" t="e">
        <v>#N/A</v>
      </c>
      <c r="F305" t="e">
        <v>#N/A</v>
      </c>
      <c r="G305" t="e">
        <v>#N/A</v>
      </c>
      <c r="H305">
        <v>9028.15897477</v>
      </c>
      <c r="I305" t="e">
        <v>#N/A</v>
      </c>
      <c r="J305">
        <v>789.88495268259123</v>
      </c>
    </row>
    <row r="306" spans="1:10" x14ac:dyDescent="0.35">
      <c r="A306" t="s">
        <v>373</v>
      </c>
      <c r="B306" t="s">
        <v>15</v>
      </c>
      <c r="C306">
        <v>4</v>
      </c>
      <c r="D306" t="s">
        <v>0</v>
      </c>
      <c r="E306" t="e">
        <v>#N/A</v>
      </c>
      <c r="F306" t="e">
        <v>#N/A</v>
      </c>
      <c r="G306" t="e">
        <v>#N/A</v>
      </c>
      <c r="H306">
        <v>1813.9202662600001</v>
      </c>
      <c r="I306" t="e">
        <v>#N/A</v>
      </c>
      <c r="J306">
        <v>274.86250296301017</v>
      </c>
    </row>
    <row r="307" spans="1:10" x14ac:dyDescent="0.35">
      <c r="A307" t="s">
        <v>374</v>
      </c>
      <c r="B307" t="s">
        <v>12</v>
      </c>
      <c r="C307">
        <v>4</v>
      </c>
      <c r="D307" t="s">
        <v>0</v>
      </c>
      <c r="E307" t="e">
        <v>#N/A</v>
      </c>
      <c r="F307" t="e">
        <v>#N/A</v>
      </c>
      <c r="G307" t="e">
        <v>#N/A</v>
      </c>
      <c r="H307">
        <v>8858.7539341299998</v>
      </c>
      <c r="I307" t="e">
        <v>#N/A</v>
      </c>
      <c r="J307">
        <v>730.75537974391466</v>
      </c>
    </row>
    <row r="308" spans="1:10" x14ac:dyDescent="0.35">
      <c r="A308" t="s">
        <v>375</v>
      </c>
      <c r="B308" t="s">
        <v>10</v>
      </c>
      <c r="C308">
        <v>4</v>
      </c>
      <c r="D308" t="s">
        <v>0</v>
      </c>
      <c r="E308" t="e">
        <v>#N/A</v>
      </c>
      <c r="F308" t="e">
        <v>#N/A</v>
      </c>
      <c r="G308" t="e">
        <v>#N/A</v>
      </c>
      <c r="H308">
        <v>11229.59454018</v>
      </c>
      <c r="I308" t="e">
        <v>#N/A</v>
      </c>
      <c r="J308">
        <v>300.73403796214552</v>
      </c>
    </row>
    <row r="309" spans="1:10" x14ac:dyDescent="0.35">
      <c r="A309" t="s">
        <v>376</v>
      </c>
      <c r="B309" t="s">
        <v>11</v>
      </c>
      <c r="C309">
        <v>4</v>
      </c>
      <c r="D309" t="s">
        <v>0</v>
      </c>
      <c r="E309" t="e">
        <v>#N/A</v>
      </c>
      <c r="F309" t="e">
        <v>#N/A</v>
      </c>
      <c r="G309" t="e">
        <v>#N/A</v>
      </c>
      <c r="H309">
        <v>36452.550595909997</v>
      </c>
      <c r="I309" t="e">
        <v>#N/A</v>
      </c>
      <c r="J309">
        <v>1161.2354908633151</v>
      </c>
    </row>
    <row r="310" spans="1:10" x14ac:dyDescent="0.35">
      <c r="A310" t="s">
        <v>377</v>
      </c>
      <c r="B310" t="s">
        <v>19</v>
      </c>
      <c r="C310">
        <v>4</v>
      </c>
      <c r="D310" t="s">
        <v>0</v>
      </c>
      <c r="E310" t="e">
        <v>#N/A</v>
      </c>
      <c r="F310" t="e">
        <v>#N/A</v>
      </c>
      <c r="G310" t="e">
        <v>#N/A</v>
      </c>
      <c r="H310">
        <v>110455.7446618</v>
      </c>
      <c r="I310" t="e">
        <v>#N/A</v>
      </c>
      <c r="J310">
        <v>6514.1553239271179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2416D-8230-431E-A498-BCB8611A6195}">
  <dimension ref="A1:H298"/>
  <sheetViews>
    <sheetView workbookViewId="0"/>
  </sheetViews>
  <sheetFormatPr defaultRowHeight="14.5" x14ac:dyDescent="0.35"/>
  <sheetData>
    <row r="1" spans="1:8" x14ac:dyDescent="0.35">
      <c r="A1" t="s">
        <v>42</v>
      </c>
      <c r="B1" t="s">
        <v>195</v>
      </c>
      <c r="C1" t="s">
        <v>112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</row>
    <row r="2" spans="1:8" x14ac:dyDescent="0.35">
      <c r="A2" t="s">
        <v>18</v>
      </c>
      <c r="B2">
        <v>1</v>
      </c>
      <c r="C2" t="s">
        <v>0</v>
      </c>
      <c r="D2">
        <v>203732</v>
      </c>
      <c r="E2">
        <v>288015</v>
      </c>
      <c r="F2">
        <v>418691.78184740001</v>
      </c>
      <c r="G2">
        <v>142514.19689766</v>
      </c>
      <c r="H2">
        <v>10371.176870066089</v>
      </c>
    </row>
    <row r="3" spans="1:8" x14ac:dyDescent="0.35">
      <c r="A3" t="s">
        <v>18</v>
      </c>
      <c r="B3">
        <v>1</v>
      </c>
      <c r="C3" t="s">
        <v>1</v>
      </c>
      <c r="D3">
        <v>142642</v>
      </c>
      <c r="E3">
        <v>199931</v>
      </c>
      <c r="F3">
        <v>276080.34685139998</v>
      </c>
      <c r="G3">
        <v>118800.31142653</v>
      </c>
      <c r="H3">
        <v>26030.523658351805</v>
      </c>
    </row>
    <row r="4" spans="1:8" x14ac:dyDescent="0.35">
      <c r="A4" t="s">
        <v>18</v>
      </c>
      <c r="B4">
        <v>1</v>
      </c>
      <c r="C4" t="s">
        <v>2</v>
      </c>
      <c r="D4">
        <v>110691</v>
      </c>
      <c r="E4">
        <v>163554</v>
      </c>
      <c r="F4">
        <v>228338.8370228</v>
      </c>
      <c r="G4">
        <v>110157.21869968</v>
      </c>
      <c r="H4">
        <v>39730.561353737983</v>
      </c>
    </row>
    <row r="5" spans="1:8" x14ac:dyDescent="0.35">
      <c r="A5" t="s">
        <v>18</v>
      </c>
      <c r="B5">
        <v>1</v>
      </c>
      <c r="C5" t="s">
        <v>3</v>
      </c>
      <c r="D5">
        <v>90745</v>
      </c>
      <c r="E5">
        <v>130880</v>
      </c>
      <c r="F5">
        <v>202411.63472579999</v>
      </c>
      <c r="G5">
        <v>110433.67962815</v>
      </c>
      <c r="H5">
        <v>45980.475290572402</v>
      </c>
    </row>
    <row r="6" spans="1:8" x14ac:dyDescent="0.35">
      <c r="A6" t="s">
        <v>18</v>
      </c>
      <c r="B6">
        <v>1</v>
      </c>
      <c r="C6" t="s">
        <v>4</v>
      </c>
      <c r="D6">
        <v>82621</v>
      </c>
      <c r="E6">
        <v>117141</v>
      </c>
      <c r="F6">
        <v>174728.06223010001</v>
      </c>
      <c r="G6">
        <v>110224.79851856999</v>
      </c>
      <c r="H6">
        <v>47781.579936726768</v>
      </c>
    </row>
    <row r="7" spans="1:8" x14ac:dyDescent="0.35">
      <c r="A7" t="s">
        <v>18</v>
      </c>
      <c r="B7">
        <v>1</v>
      </c>
      <c r="C7" t="s">
        <v>5</v>
      </c>
      <c r="D7">
        <v>67167</v>
      </c>
      <c r="E7">
        <v>100341</v>
      </c>
      <c r="F7">
        <v>145146.21803339999</v>
      </c>
      <c r="G7">
        <v>101831.66108943999</v>
      </c>
      <c r="H7">
        <v>49618.625537284599</v>
      </c>
    </row>
    <row r="8" spans="1:8" x14ac:dyDescent="0.35">
      <c r="A8" t="s">
        <v>18</v>
      </c>
      <c r="B8">
        <v>1</v>
      </c>
      <c r="C8" t="s">
        <v>6</v>
      </c>
      <c r="D8">
        <v>52076</v>
      </c>
      <c r="E8">
        <v>79049</v>
      </c>
      <c r="F8">
        <v>121586.1649797</v>
      </c>
      <c r="G8">
        <v>96565.68913395</v>
      </c>
      <c r="H8">
        <v>53976.953762281286</v>
      </c>
    </row>
    <row r="9" spans="1:8" x14ac:dyDescent="0.35">
      <c r="A9" t="s">
        <v>18</v>
      </c>
      <c r="B9">
        <v>2</v>
      </c>
      <c r="C9" t="s">
        <v>0</v>
      </c>
      <c r="D9">
        <v>9201</v>
      </c>
      <c r="E9">
        <v>38383</v>
      </c>
      <c r="F9">
        <v>77643.175041900002</v>
      </c>
      <c r="G9">
        <v>399806.50030193001</v>
      </c>
      <c r="H9">
        <v>35326.232486019093</v>
      </c>
    </row>
    <row r="10" spans="1:8" x14ac:dyDescent="0.35">
      <c r="A10" t="s">
        <v>18</v>
      </c>
      <c r="B10">
        <v>2</v>
      </c>
      <c r="C10" t="s">
        <v>1</v>
      </c>
      <c r="D10">
        <v>10474</v>
      </c>
      <c r="E10">
        <v>41535</v>
      </c>
      <c r="F10">
        <v>77811.599227400002</v>
      </c>
      <c r="G10">
        <v>248855.70497922</v>
      </c>
      <c r="H10">
        <v>72358.926900000835</v>
      </c>
    </row>
    <row r="11" spans="1:8" x14ac:dyDescent="0.35">
      <c r="A11" t="s">
        <v>18</v>
      </c>
      <c r="B11">
        <v>2</v>
      </c>
      <c r="C11" t="s">
        <v>2</v>
      </c>
      <c r="D11">
        <v>4285</v>
      </c>
      <c r="E11">
        <v>21331</v>
      </c>
      <c r="F11">
        <v>56347.737047199997</v>
      </c>
      <c r="G11">
        <v>195520.84601874001</v>
      </c>
      <c r="H11">
        <v>78620.192173925403</v>
      </c>
    </row>
    <row r="12" spans="1:8" x14ac:dyDescent="0.35">
      <c r="A12" t="s">
        <v>18</v>
      </c>
      <c r="B12">
        <v>2</v>
      </c>
      <c r="C12" t="s">
        <v>3</v>
      </c>
      <c r="D12">
        <v>2960</v>
      </c>
      <c r="E12">
        <v>11098</v>
      </c>
      <c r="F12">
        <v>38669.639363800001</v>
      </c>
      <c r="G12">
        <v>158903.80045156999</v>
      </c>
      <c r="H12">
        <v>73396.885116245481</v>
      </c>
    </row>
    <row r="13" spans="1:8" x14ac:dyDescent="0.35">
      <c r="A13" t="s">
        <v>18</v>
      </c>
      <c r="B13">
        <v>2</v>
      </c>
      <c r="C13" t="s">
        <v>4</v>
      </c>
      <c r="D13">
        <v>1827</v>
      </c>
      <c r="E13">
        <v>6594</v>
      </c>
      <c r="F13">
        <v>24643.361284800001</v>
      </c>
      <c r="G13">
        <v>126690.76440784</v>
      </c>
      <c r="H13">
        <v>64408.746899009784</v>
      </c>
    </row>
    <row r="14" spans="1:8" x14ac:dyDescent="0.35">
      <c r="A14" t="s">
        <v>18</v>
      </c>
      <c r="B14">
        <v>2</v>
      </c>
      <c r="C14" t="s">
        <v>5</v>
      </c>
      <c r="D14">
        <v>1400</v>
      </c>
      <c r="E14">
        <v>4740</v>
      </c>
      <c r="F14">
        <v>13389.1383393</v>
      </c>
      <c r="G14">
        <v>100587.89907268</v>
      </c>
      <c r="H14">
        <v>53390.641158203209</v>
      </c>
    </row>
    <row r="15" spans="1:8" x14ac:dyDescent="0.35">
      <c r="A15" t="s">
        <v>18</v>
      </c>
      <c r="B15">
        <v>2</v>
      </c>
      <c r="C15" t="s">
        <v>6</v>
      </c>
      <c r="D15">
        <v>807</v>
      </c>
      <c r="E15">
        <v>3010</v>
      </c>
      <c r="F15">
        <v>8366.3511331000009</v>
      </c>
      <c r="G15">
        <v>70954.198121220004</v>
      </c>
      <c r="H15">
        <v>38201.83892110108</v>
      </c>
    </row>
    <row r="16" spans="1:8" x14ac:dyDescent="0.35">
      <c r="A16" t="s">
        <v>18</v>
      </c>
      <c r="B16">
        <v>3</v>
      </c>
      <c r="C16" t="s">
        <v>0</v>
      </c>
      <c r="D16">
        <v>1169</v>
      </c>
      <c r="E16">
        <v>5667</v>
      </c>
      <c r="F16">
        <v>14373.840042600001</v>
      </c>
      <c r="G16">
        <v>135220.11417447001</v>
      </c>
      <c r="H16">
        <v>18928.320363985349</v>
      </c>
    </row>
    <row r="17" spans="1:8" x14ac:dyDescent="0.35">
      <c r="A17" t="s">
        <v>18</v>
      </c>
      <c r="B17">
        <v>3</v>
      </c>
      <c r="C17" t="s">
        <v>1</v>
      </c>
      <c r="D17">
        <v>7527</v>
      </c>
      <c r="E17">
        <v>27392</v>
      </c>
      <c r="F17">
        <v>61498.4564407</v>
      </c>
      <c r="G17">
        <v>193583.49062748</v>
      </c>
      <c r="H17">
        <v>74852.786203698939</v>
      </c>
    </row>
    <row r="18" spans="1:8" x14ac:dyDescent="0.35">
      <c r="A18" t="s">
        <v>18</v>
      </c>
      <c r="B18">
        <v>3</v>
      </c>
      <c r="C18" t="s">
        <v>2</v>
      </c>
      <c r="D18">
        <v>4950</v>
      </c>
      <c r="E18">
        <v>23504</v>
      </c>
      <c r="F18">
        <v>62418.881861599999</v>
      </c>
      <c r="G18">
        <v>148152.94511212999</v>
      </c>
      <c r="H18">
        <v>96823.967208638074</v>
      </c>
    </row>
    <row r="19" spans="1:8" x14ac:dyDescent="0.35">
      <c r="A19" t="s">
        <v>18</v>
      </c>
      <c r="B19">
        <v>3</v>
      </c>
      <c r="C19" t="s">
        <v>3</v>
      </c>
      <c r="D19">
        <v>2919</v>
      </c>
      <c r="E19">
        <v>13897</v>
      </c>
      <c r="F19">
        <v>50108.110156900002</v>
      </c>
      <c r="G19">
        <v>111873.38331152</v>
      </c>
      <c r="H19">
        <v>87075.917916974198</v>
      </c>
    </row>
    <row r="20" spans="1:8" x14ac:dyDescent="0.35">
      <c r="A20" t="s">
        <v>18</v>
      </c>
      <c r="B20">
        <v>3</v>
      </c>
      <c r="C20" t="s">
        <v>4</v>
      </c>
      <c r="D20">
        <v>1924</v>
      </c>
      <c r="E20">
        <v>7455</v>
      </c>
      <c r="F20">
        <v>34800.388086200001</v>
      </c>
      <c r="G20">
        <v>87208.414174660007</v>
      </c>
      <c r="H20">
        <v>68812.064408642967</v>
      </c>
    </row>
    <row r="21" spans="1:8" x14ac:dyDescent="0.35">
      <c r="A21" t="s">
        <v>18</v>
      </c>
      <c r="B21">
        <v>3</v>
      </c>
      <c r="C21" t="s">
        <v>5</v>
      </c>
      <c r="D21">
        <v>1479</v>
      </c>
      <c r="E21">
        <v>4646</v>
      </c>
      <c r="F21">
        <v>21385.9439384</v>
      </c>
      <c r="G21">
        <v>62143.49090397</v>
      </c>
      <c r="H21">
        <v>52009.264175154989</v>
      </c>
    </row>
    <row r="22" spans="1:8" x14ac:dyDescent="0.35">
      <c r="A22" t="s">
        <v>18</v>
      </c>
      <c r="B22">
        <v>3</v>
      </c>
      <c r="C22" t="s">
        <v>6</v>
      </c>
      <c r="D22">
        <v>1033</v>
      </c>
      <c r="E22">
        <v>2952</v>
      </c>
      <c r="F22">
        <v>11202.7570282</v>
      </c>
      <c r="G22">
        <v>38444.98380342</v>
      </c>
      <c r="H22">
        <v>38064.239084113673</v>
      </c>
    </row>
    <row r="23" spans="1:8" x14ac:dyDescent="0.35">
      <c r="A23" t="s">
        <v>18</v>
      </c>
      <c r="B23">
        <v>4</v>
      </c>
      <c r="C23" t="s">
        <v>1</v>
      </c>
      <c r="D23">
        <v>336</v>
      </c>
      <c r="E23">
        <v>1327</v>
      </c>
      <c r="F23">
        <v>3478.9223072</v>
      </c>
      <c r="G23">
        <v>22381.319438580002</v>
      </c>
      <c r="H23">
        <v>8827.6841642908657</v>
      </c>
    </row>
    <row r="24" spans="1:8" x14ac:dyDescent="0.35">
      <c r="A24" t="s">
        <v>18</v>
      </c>
      <c r="B24">
        <v>4</v>
      </c>
      <c r="C24" t="s">
        <v>2</v>
      </c>
      <c r="D24">
        <v>754</v>
      </c>
      <c r="E24">
        <v>4238</v>
      </c>
      <c r="F24">
        <v>9023.9259110999992</v>
      </c>
      <c r="G24">
        <v>24757.07621892</v>
      </c>
      <c r="H24">
        <v>24407.017240451554</v>
      </c>
    </row>
    <row r="25" spans="1:8" x14ac:dyDescent="0.35">
      <c r="A25" t="s">
        <v>18</v>
      </c>
      <c r="B25">
        <v>4</v>
      </c>
      <c r="C25" t="s">
        <v>3</v>
      </c>
      <c r="D25">
        <v>526</v>
      </c>
      <c r="E25">
        <v>3808</v>
      </c>
      <c r="F25">
        <v>9617.4877391999999</v>
      </c>
      <c r="G25">
        <v>22988.249149120002</v>
      </c>
      <c r="H25">
        <v>33265.464142907404</v>
      </c>
    </row>
    <row r="26" spans="1:8" x14ac:dyDescent="0.35">
      <c r="A26" t="s">
        <v>18</v>
      </c>
      <c r="B26">
        <v>4</v>
      </c>
      <c r="C26" t="s">
        <v>4</v>
      </c>
      <c r="D26">
        <v>311</v>
      </c>
      <c r="E26">
        <v>2252</v>
      </c>
      <c r="F26">
        <v>9155.1346243000007</v>
      </c>
      <c r="G26">
        <v>21152.080494220001</v>
      </c>
      <c r="H26">
        <v>28846.697396020038</v>
      </c>
    </row>
    <row r="27" spans="1:8" x14ac:dyDescent="0.35">
      <c r="A27" t="s">
        <v>18</v>
      </c>
      <c r="B27">
        <v>4</v>
      </c>
      <c r="C27" t="s">
        <v>5</v>
      </c>
      <c r="D27">
        <v>227</v>
      </c>
      <c r="E27">
        <v>1232</v>
      </c>
      <c r="F27">
        <v>6540.7083719000002</v>
      </c>
      <c r="G27">
        <v>16925.677973549999</v>
      </c>
      <c r="H27">
        <v>23800.526867994828</v>
      </c>
    </row>
    <row r="28" spans="1:8" x14ac:dyDescent="0.35">
      <c r="A28" t="s">
        <v>18</v>
      </c>
      <c r="B28">
        <v>4</v>
      </c>
      <c r="C28" t="s">
        <v>6</v>
      </c>
      <c r="D28">
        <v>97</v>
      </c>
      <c r="E28">
        <v>639</v>
      </c>
      <c r="F28">
        <v>3585.2615199000002</v>
      </c>
      <c r="G28">
        <v>13144.824978299999</v>
      </c>
      <c r="H28">
        <v>18264.264866349484</v>
      </c>
    </row>
    <row r="29" spans="1:8" x14ac:dyDescent="0.35">
      <c r="A29" t="s">
        <v>8</v>
      </c>
      <c r="B29">
        <v>1</v>
      </c>
      <c r="C29" t="s">
        <v>0</v>
      </c>
      <c r="D29">
        <v>417774</v>
      </c>
      <c r="E29">
        <v>476782</v>
      </c>
      <c r="F29">
        <v>564802.77972180001</v>
      </c>
      <c r="G29">
        <v>165802.46478921</v>
      </c>
      <c r="H29">
        <v>4933.881591410046</v>
      </c>
    </row>
    <row r="30" spans="1:8" x14ac:dyDescent="0.35">
      <c r="A30" t="s">
        <v>8</v>
      </c>
      <c r="B30">
        <v>1</v>
      </c>
      <c r="C30" t="s">
        <v>1</v>
      </c>
      <c r="D30">
        <v>317525</v>
      </c>
      <c r="E30">
        <v>330197</v>
      </c>
      <c r="F30">
        <v>375060.95373439998</v>
      </c>
      <c r="G30">
        <v>151768.92089064</v>
      </c>
      <c r="H30">
        <v>16838.994121203224</v>
      </c>
    </row>
    <row r="31" spans="1:8" x14ac:dyDescent="0.35">
      <c r="A31" t="s">
        <v>8</v>
      </c>
      <c r="B31">
        <v>1</v>
      </c>
      <c r="C31" t="s">
        <v>2</v>
      </c>
      <c r="D31">
        <v>246211</v>
      </c>
      <c r="E31">
        <v>260980</v>
      </c>
      <c r="F31">
        <v>307578.95531980001</v>
      </c>
      <c r="G31">
        <v>146615.63007325001</v>
      </c>
      <c r="H31">
        <v>33223.057492008498</v>
      </c>
    </row>
    <row r="32" spans="1:8" x14ac:dyDescent="0.35">
      <c r="A32" t="s">
        <v>8</v>
      </c>
      <c r="B32">
        <v>1</v>
      </c>
      <c r="C32" t="s">
        <v>3</v>
      </c>
      <c r="D32">
        <v>204605</v>
      </c>
      <c r="E32">
        <v>229461</v>
      </c>
      <c r="F32">
        <v>272657.31646960002</v>
      </c>
      <c r="G32">
        <v>159337.66948864999</v>
      </c>
      <c r="H32">
        <v>48985.664067736361</v>
      </c>
    </row>
    <row r="33" spans="1:8" x14ac:dyDescent="0.35">
      <c r="A33" t="s">
        <v>8</v>
      </c>
      <c r="B33">
        <v>1</v>
      </c>
      <c r="C33" t="s">
        <v>4</v>
      </c>
      <c r="D33">
        <v>188217</v>
      </c>
      <c r="E33">
        <v>211110</v>
      </c>
      <c r="F33">
        <v>244977.39650510001</v>
      </c>
      <c r="G33">
        <v>159851.59340007999</v>
      </c>
      <c r="H33">
        <v>54771.550315811241</v>
      </c>
    </row>
    <row r="34" spans="1:8" x14ac:dyDescent="0.35">
      <c r="A34" t="s">
        <v>8</v>
      </c>
      <c r="B34">
        <v>1</v>
      </c>
      <c r="C34" t="s">
        <v>5</v>
      </c>
      <c r="D34">
        <v>161139</v>
      </c>
      <c r="E34">
        <v>191379</v>
      </c>
      <c r="F34">
        <v>227095.4916986</v>
      </c>
      <c r="G34">
        <v>154172.01165356999</v>
      </c>
      <c r="H34">
        <v>65257.309706073553</v>
      </c>
    </row>
    <row r="35" spans="1:8" x14ac:dyDescent="0.35">
      <c r="A35" t="s">
        <v>8</v>
      </c>
      <c r="B35">
        <v>1</v>
      </c>
      <c r="C35" t="s">
        <v>6</v>
      </c>
      <c r="D35">
        <v>124856</v>
      </c>
      <c r="E35">
        <v>154664</v>
      </c>
      <c r="F35">
        <v>196483.09610200001</v>
      </c>
      <c r="G35">
        <v>146970.50403876</v>
      </c>
      <c r="H35">
        <v>70149.624767468209</v>
      </c>
    </row>
    <row r="36" spans="1:8" x14ac:dyDescent="0.35">
      <c r="A36" t="s">
        <v>8</v>
      </c>
      <c r="B36">
        <v>2</v>
      </c>
      <c r="C36" t="s">
        <v>0</v>
      </c>
      <c r="D36">
        <v>17539</v>
      </c>
      <c r="E36">
        <v>55396</v>
      </c>
      <c r="F36">
        <v>83985.175305900004</v>
      </c>
      <c r="G36">
        <v>452387.30416647001</v>
      </c>
      <c r="H36">
        <v>24479.216428766256</v>
      </c>
    </row>
    <row r="37" spans="1:8" x14ac:dyDescent="0.35">
      <c r="A37" t="s">
        <v>8</v>
      </c>
      <c r="B37">
        <v>2</v>
      </c>
      <c r="C37" t="s">
        <v>1</v>
      </c>
      <c r="D37">
        <v>14875</v>
      </c>
      <c r="E37">
        <v>44647</v>
      </c>
      <c r="F37">
        <v>74863.703724399995</v>
      </c>
      <c r="G37">
        <v>244894.73794768</v>
      </c>
      <c r="H37">
        <v>55157.37940729507</v>
      </c>
    </row>
    <row r="38" spans="1:8" x14ac:dyDescent="0.35">
      <c r="A38" t="s">
        <v>8</v>
      </c>
      <c r="B38">
        <v>2</v>
      </c>
      <c r="C38" t="s">
        <v>2</v>
      </c>
      <c r="D38">
        <v>5480</v>
      </c>
      <c r="E38">
        <v>20714</v>
      </c>
      <c r="F38">
        <v>45977.570016700003</v>
      </c>
      <c r="G38">
        <v>178171.01127146999</v>
      </c>
      <c r="H38">
        <v>68482.231789545447</v>
      </c>
    </row>
    <row r="39" spans="1:8" x14ac:dyDescent="0.35">
      <c r="A39" t="s">
        <v>8</v>
      </c>
      <c r="B39">
        <v>2</v>
      </c>
      <c r="C39" t="s">
        <v>3</v>
      </c>
      <c r="D39">
        <v>3204</v>
      </c>
      <c r="E39">
        <v>10644</v>
      </c>
      <c r="F39">
        <v>33042.546381799999</v>
      </c>
      <c r="G39">
        <v>153239.20067538999</v>
      </c>
      <c r="H39">
        <v>71106.063649506337</v>
      </c>
    </row>
    <row r="40" spans="1:8" x14ac:dyDescent="0.35">
      <c r="A40" t="s">
        <v>8</v>
      </c>
      <c r="B40">
        <v>2</v>
      </c>
      <c r="C40" t="s">
        <v>4</v>
      </c>
      <c r="D40">
        <v>2607</v>
      </c>
      <c r="E40">
        <v>6618</v>
      </c>
      <c r="F40">
        <v>21059.198300799999</v>
      </c>
      <c r="G40">
        <v>131951.67190362001</v>
      </c>
      <c r="H40">
        <v>64744.289946202101</v>
      </c>
    </row>
    <row r="41" spans="1:8" x14ac:dyDescent="0.35">
      <c r="A41" t="s">
        <v>8</v>
      </c>
      <c r="B41">
        <v>2</v>
      </c>
      <c r="C41" t="s">
        <v>5</v>
      </c>
      <c r="D41">
        <v>2102</v>
      </c>
      <c r="E41">
        <v>5377</v>
      </c>
      <c r="F41">
        <v>11279.9872682</v>
      </c>
      <c r="G41">
        <v>106201.85273768</v>
      </c>
      <c r="H41">
        <v>56448.38371347246</v>
      </c>
    </row>
    <row r="42" spans="1:8" x14ac:dyDescent="0.35">
      <c r="A42" t="s">
        <v>8</v>
      </c>
      <c r="B42">
        <v>2</v>
      </c>
      <c r="C42" t="s">
        <v>6</v>
      </c>
      <c r="D42">
        <v>1397</v>
      </c>
      <c r="E42">
        <v>3727</v>
      </c>
      <c r="F42">
        <v>7726.3377897</v>
      </c>
      <c r="G42">
        <v>76055.429113279999</v>
      </c>
      <c r="H42">
        <v>42808.992521426415</v>
      </c>
    </row>
    <row r="43" spans="1:8" x14ac:dyDescent="0.35">
      <c r="A43" t="s">
        <v>8</v>
      </c>
      <c r="B43">
        <v>3</v>
      </c>
      <c r="C43" t="s">
        <v>0</v>
      </c>
      <c r="D43">
        <v>2695</v>
      </c>
      <c r="E43">
        <v>10089</v>
      </c>
      <c r="F43">
        <v>19367.865232</v>
      </c>
      <c r="G43">
        <v>152370.87915610999</v>
      </c>
      <c r="H43">
        <v>13131.30502537434</v>
      </c>
    </row>
    <row r="44" spans="1:8" x14ac:dyDescent="0.35">
      <c r="A44" t="s">
        <v>8</v>
      </c>
      <c r="B44">
        <v>3</v>
      </c>
      <c r="C44" t="s">
        <v>1</v>
      </c>
      <c r="D44">
        <v>16486</v>
      </c>
      <c r="E44">
        <v>45993</v>
      </c>
      <c r="F44">
        <v>90819.507681699994</v>
      </c>
      <c r="G44">
        <v>222283.28476748001</v>
      </c>
      <c r="H44">
        <v>61934.69787287544</v>
      </c>
    </row>
    <row r="45" spans="1:8" x14ac:dyDescent="0.35">
      <c r="A45" t="s">
        <v>8</v>
      </c>
      <c r="B45">
        <v>3</v>
      </c>
      <c r="C45" t="s">
        <v>2</v>
      </c>
      <c r="D45">
        <v>11763</v>
      </c>
      <c r="E45">
        <v>37868</v>
      </c>
      <c r="F45">
        <v>95687.268849200002</v>
      </c>
      <c r="G45">
        <v>161513.62413720999</v>
      </c>
      <c r="H45">
        <v>88348.236622612734</v>
      </c>
    </row>
    <row r="46" spans="1:8" x14ac:dyDescent="0.35">
      <c r="A46" t="s">
        <v>8</v>
      </c>
      <c r="B46">
        <v>3</v>
      </c>
      <c r="C46" t="s">
        <v>3</v>
      </c>
      <c r="D46">
        <v>6993</v>
      </c>
      <c r="E46">
        <v>23516</v>
      </c>
      <c r="F46">
        <v>72267.571749099996</v>
      </c>
      <c r="G46">
        <v>130787.88802732</v>
      </c>
      <c r="H46">
        <v>81410.787195714001</v>
      </c>
    </row>
    <row r="47" spans="1:8" x14ac:dyDescent="0.35">
      <c r="A47" t="s">
        <v>8</v>
      </c>
      <c r="B47">
        <v>3</v>
      </c>
      <c r="C47" t="s">
        <v>4</v>
      </c>
      <c r="D47">
        <v>4075</v>
      </c>
      <c r="E47">
        <v>13274</v>
      </c>
      <c r="F47">
        <v>48683.338560900003</v>
      </c>
      <c r="G47">
        <v>105038.2832987</v>
      </c>
      <c r="H47">
        <v>65220.193414329085</v>
      </c>
    </row>
    <row r="48" spans="1:8" x14ac:dyDescent="0.35">
      <c r="A48" t="s">
        <v>8</v>
      </c>
      <c r="B48">
        <v>3</v>
      </c>
      <c r="C48" t="s">
        <v>5</v>
      </c>
      <c r="D48">
        <v>2883</v>
      </c>
      <c r="E48">
        <v>8655</v>
      </c>
      <c r="F48">
        <v>30824.496879499999</v>
      </c>
      <c r="G48">
        <v>77128.851813169997</v>
      </c>
      <c r="H48">
        <v>53154.310079435862</v>
      </c>
    </row>
    <row r="49" spans="1:8" x14ac:dyDescent="0.35">
      <c r="A49" t="s">
        <v>8</v>
      </c>
      <c r="B49">
        <v>3</v>
      </c>
      <c r="C49" t="s">
        <v>6</v>
      </c>
      <c r="D49">
        <v>2250</v>
      </c>
      <c r="E49">
        <v>4898</v>
      </c>
      <c r="F49">
        <v>17820.4924703</v>
      </c>
      <c r="G49">
        <v>49074.845687879999</v>
      </c>
      <c r="H49">
        <v>43764.359029184336</v>
      </c>
    </row>
    <row r="50" spans="1:8" x14ac:dyDescent="0.35">
      <c r="A50" t="s">
        <v>8</v>
      </c>
      <c r="B50">
        <v>4</v>
      </c>
      <c r="C50" t="s">
        <v>1</v>
      </c>
      <c r="D50">
        <v>695</v>
      </c>
      <c r="E50">
        <v>2403</v>
      </c>
      <c r="F50">
        <v>4239.6056849999995</v>
      </c>
      <c r="G50">
        <v>26571.112286449999</v>
      </c>
      <c r="H50">
        <v>4531.9563199654422</v>
      </c>
    </row>
    <row r="51" spans="1:8" x14ac:dyDescent="0.35">
      <c r="A51" t="s">
        <v>8</v>
      </c>
      <c r="B51">
        <v>4</v>
      </c>
      <c r="C51" t="s">
        <v>2</v>
      </c>
      <c r="D51">
        <v>1704</v>
      </c>
      <c r="E51">
        <v>6484</v>
      </c>
      <c r="F51">
        <v>11367.509987900001</v>
      </c>
      <c r="G51">
        <v>25582.905892260002</v>
      </c>
      <c r="H51">
        <v>15094.771942452184</v>
      </c>
    </row>
    <row r="52" spans="1:8" x14ac:dyDescent="0.35">
      <c r="A52" t="s">
        <v>8</v>
      </c>
      <c r="B52">
        <v>4</v>
      </c>
      <c r="C52" t="s">
        <v>3</v>
      </c>
      <c r="D52">
        <v>1309</v>
      </c>
      <c r="E52">
        <v>5762</v>
      </c>
      <c r="F52">
        <v>12124.137531099999</v>
      </c>
      <c r="G52">
        <v>23669.79024169</v>
      </c>
      <c r="H52">
        <v>25019.997846808437</v>
      </c>
    </row>
    <row r="53" spans="1:8" x14ac:dyDescent="0.35">
      <c r="A53" t="s">
        <v>8</v>
      </c>
      <c r="B53">
        <v>4</v>
      </c>
      <c r="C53" t="s">
        <v>4</v>
      </c>
      <c r="D53">
        <v>846</v>
      </c>
      <c r="E53">
        <v>3453</v>
      </c>
      <c r="F53">
        <v>12013.464636500001</v>
      </c>
      <c r="G53">
        <v>21970.837652310001</v>
      </c>
      <c r="H53">
        <v>23169.789550976519</v>
      </c>
    </row>
    <row r="54" spans="1:8" x14ac:dyDescent="0.35">
      <c r="A54" t="s">
        <v>8</v>
      </c>
      <c r="B54">
        <v>4</v>
      </c>
      <c r="C54" t="s">
        <v>5</v>
      </c>
      <c r="D54">
        <v>635</v>
      </c>
      <c r="E54">
        <v>2362</v>
      </c>
      <c r="F54">
        <v>9176.7859379000001</v>
      </c>
      <c r="G54">
        <v>19509.258950200001</v>
      </c>
      <c r="H54">
        <v>21451.905034547766</v>
      </c>
    </row>
    <row r="55" spans="1:8" x14ac:dyDescent="0.35">
      <c r="A55" t="s">
        <v>8</v>
      </c>
      <c r="B55">
        <v>4</v>
      </c>
      <c r="C55" t="s">
        <v>6</v>
      </c>
      <c r="D55">
        <v>378</v>
      </c>
      <c r="E55">
        <v>1364</v>
      </c>
      <c r="F55">
        <v>5662.8897482000002</v>
      </c>
      <c r="G55">
        <v>16160.678726820001</v>
      </c>
      <c r="H55">
        <v>17689.808133637911</v>
      </c>
    </row>
    <row r="56" spans="1:8" x14ac:dyDescent="0.35">
      <c r="A56" t="s">
        <v>14</v>
      </c>
      <c r="B56">
        <v>1</v>
      </c>
      <c r="C56" t="s">
        <v>0</v>
      </c>
      <c r="D56">
        <v>280060</v>
      </c>
      <c r="E56">
        <v>361532</v>
      </c>
      <c r="F56">
        <v>411908.70740429999</v>
      </c>
      <c r="G56">
        <v>62201.346045519997</v>
      </c>
      <c r="H56">
        <v>3251.5768830661141</v>
      </c>
    </row>
    <row r="57" spans="1:8" x14ac:dyDescent="0.35">
      <c r="A57" t="s">
        <v>14</v>
      </c>
      <c r="B57">
        <v>1</v>
      </c>
      <c r="C57" t="s">
        <v>1</v>
      </c>
      <c r="D57">
        <v>206177</v>
      </c>
      <c r="E57">
        <v>260705</v>
      </c>
      <c r="F57">
        <v>297853.71529409999</v>
      </c>
      <c r="G57">
        <v>72886.870630990001</v>
      </c>
      <c r="H57">
        <v>10378.98449179729</v>
      </c>
    </row>
    <row r="58" spans="1:8" x14ac:dyDescent="0.35">
      <c r="A58" t="s">
        <v>14</v>
      </c>
      <c r="B58">
        <v>1</v>
      </c>
      <c r="C58" t="s">
        <v>2</v>
      </c>
      <c r="D58">
        <v>163232</v>
      </c>
      <c r="E58">
        <v>220884</v>
      </c>
      <c r="F58">
        <v>273140.33385320002</v>
      </c>
      <c r="G58">
        <v>81327.746118430005</v>
      </c>
      <c r="H58">
        <v>21221.265928674489</v>
      </c>
    </row>
    <row r="59" spans="1:8" x14ac:dyDescent="0.35">
      <c r="A59" t="s">
        <v>14</v>
      </c>
      <c r="B59">
        <v>1</v>
      </c>
      <c r="C59" t="s">
        <v>3</v>
      </c>
      <c r="D59">
        <v>137614</v>
      </c>
      <c r="E59">
        <v>186441</v>
      </c>
      <c r="F59">
        <v>242413.0983444</v>
      </c>
      <c r="G59">
        <v>96013.81868995</v>
      </c>
      <c r="H59">
        <v>33023.661202463954</v>
      </c>
    </row>
    <row r="60" spans="1:8" x14ac:dyDescent="0.35">
      <c r="A60" t="s">
        <v>14</v>
      </c>
      <c r="B60">
        <v>1</v>
      </c>
      <c r="C60" t="s">
        <v>4</v>
      </c>
      <c r="D60">
        <v>119336</v>
      </c>
      <c r="E60">
        <v>165208</v>
      </c>
      <c r="F60">
        <v>221488.25804320001</v>
      </c>
      <c r="G60">
        <v>104501.72581894</v>
      </c>
      <c r="H60">
        <v>39999.092691434555</v>
      </c>
    </row>
    <row r="61" spans="1:8" x14ac:dyDescent="0.35">
      <c r="A61" t="s">
        <v>14</v>
      </c>
      <c r="B61">
        <v>1</v>
      </c>
      <c r="C61" t="s">
        <v>5</v>
      </c>
      <c r="D61">
        <v>94431</v>
      </c>
      <c r="E61">
        <v>143690</v>
      </c>
      <c r="F61">
        <v>187777.2119808</v>
      </c>
      <c r="G61">
        <v>105990.4091681</v>
      </c>
      <c r="H61">
        <v>49987.186704969048</v>
      </c>
    </row>
    <row r="62" spans="1:8" x14ac:dyDescent="0.35">
      <c r="A62" t="s">
        <v>14</v>
      </c>
      <c r="B62">
        <v>1</v>
      </c>
      <c r="C62" t="s">
        <v>6</v>
      </c>
      <c r="D62">
        <v>71737</v>
      </c>
      <c r="E62">
        <v>111636</v>
      </c>
      <c r="F62">
        <v>162507.45824959999</v>
      </c>
      <c r="G62">
        <v>108259.16393041</v>
      </c>
      <c r="H62">
        <v>59034.859007690146</v>
      </c>
    </row>
    <row r="63" spans="1:8" x14ac:dyDescent="0.35">
      <c r="A63" t="s">
        <v>14</v>
      </c>
      <c r="B63">
        <v>2</v>
      </c>
      <c r="C63" t="s">
        <v>0</v>
      </c>
      <c r="D63">
        <v>15198</v>
      </c>
      <c r="E63">
        <v>74027</v>
      </c>
      <c r="F63">
        <v>125625.73043320001</v>
      </c>
      <c r="G63">
        <v>385741.70718175999</v>
      </c>
      <c r="H63">
        <v>22092.849009694983</v>
      </c>
    </row>
    <row r="64" spans="1:8" x14ac:dyDescent="0.35">
      <c r="A64" t="s">
        <v>14</v>
      </c>
      <c r="B64">
        <v>2</v>
      </c>
      <c r="C64" t="s">
        <v>1</v>
      </c>
      <c r="D64">
        <v>14127</v>
      </c>
      <c r="E64">
        <v>58397</v>
      </c>
      <c r="F64">
        <v>107563.6503752</v>
      </c>
      <c r="G64">
        <v>267823.13867151999</v>
      </c>
      <c r="H64">
        <v>54700.493847064194</v>
      </c>
    </row>
    <row r="65" spans="1:8" x14ac:dyDescent="0.35">
      <c r="A65" t="s">
        <v>14</v>
      </c>
      <c r="B65">
        <v>2</v>
      </c>
      <c r="C65" t="s">
        <v>2</v>
      </c>
      <c r="D65">
        <v>6845</v>
      </c>
      <c r="E65">
        <v>31485</v>
      </c>
      <c r="F65">
        <v>78781.422921999998</v>
      </c>
      <c r="G65">
        <v>248045.34345576001</v>
      </c>
      <c r="H65">
        <v>72249.085299149447</v>
      </c>
    </row>
    <row r="66" spans="1:8" x14ac:dyDescent="0.35">
      <c r="A66" t="s">
        <v>14</v>
      </c>
      <c r="B66">
        <v>2</v>
      </c>
      <c r="C66" t="s">
        <v>3</v>
      </c>
      <c r="D66">
        <v>4466</v>
      </c>
      <c r="E66">
        <v>17165</v>
      </c>
      <c r="F66">
        <v>55213.284719399999</v>
      </c>
      <c r="G66">
        <v>227332.46355451</v>
      </c>
      <c r="H66">
        <v>86716.398902298359</v>
      </c>
    </row>
    <row r="67" spans="1:8" x14ac:dyDescent="0.35">
      <c r="A67" t="s">
        <v>14</v>
      </c>
      <c r="B67">
        <v>2</v>
      </c>
      <c r="C67" t="s">
        <v>4</v>
      </c>
      <c r="D67">
        <v>3408</v>
      </c>
      <c r="E67">
        <v>11267</v>
      </c>
      <c r="F67">
        <v>35146.793044500002</v>
      </c>
      <c r="G67">
        <v>199344.69404194999</v>
      </c>
      <c r="H67">
        <v>84886.749695980965</v>
      </c>
    </row>
    <row r="68" spans="1:8" x14ac:dyDescent="0.35">
      <c r="A68" t="s">
        <v>14</v>
      </c>
      <c r="B68">
        <v>2</v>
      </c>
      <c r="C68" t="s">
        <v>5</v>
      </c>
      <c r="D68">
        <v>2352</v>
      </c>
      <c r="E68">
        <v>7919</v>
      </c>
      <c r="F68">
        <v>20774.427970799999</v>
      </c>
      <c r="G68">
        <v>156285.92870167</v>
      </c>
      <c r="H68">
        <v>77271.890323948712</v>
      </c>
    </row>
    <row r="69" spans="1:8" x14ac:dyDescent="0.35">
      <c r="A69" t="s">
        <v>14</v>
      </c>
      <c r="B69">
        <v>2</v>
      </c>
      <c r="C69" t="s">
        <v>6</v>
      </c>
      <c r="D69">
        <v>1492</v>
      </c>
      <c r="E69">
        <v>4911</v>
      </c>
      <c r="F69">
        <v>12831.6750591</v>
      </c>
      <c r="G69">
        <v>114006.16083820999</v>
      </c>
      <c r="H69">
        <v>59312.916549935362</v>
      </c>
    </row>
    <row r="70" spans="1:8" x14ac:dyDescent="0.35">
      <c r="A70" t="s">
        <v>14</v>
      </c>
      <c r="B70">
        <v>3</v>
      </c>
      <c r="C70" t="s">
        <v>0</v>
      </c>
      <c r="D70">
        <v>2192</v>
      </c>
      <c r="E70">
        <v>14745</v>
      </c>
      <c r="F70">
        <v>30415.2743974</v>
      </c>
      <c r="G70">
        <v>221941.22043925</v>
      </c>
      <c r="H70">
        <v>17446.454403795462</v>
      </c>
    </row>
    <row r="71" spans="1:8" x14ac:dyDescent="0.35">
      <c r="A71" t="s">
        <v>14</v>
      </c>
      <c r="B71">
        <v>3</v>
      </c>
      <c r="C71" t="s">
        <v>1</v>
      </c>
      <c r="D71">
        <v>12497</v>
      </c>
      <c r="E71">
        <v>53440</v>
      </c>
      <c r="F71">
        <v>106548.59668449999</v>
      </c>
      <c r="G71">
        <v>243403.00582319</v>
      </c>
      <c r="H71">
        <v>70293.287991036719</v>
      </c>
    </row>
    <row r="72" spans="1:8" x14ac:dyDescent="0.35">
      <c r="A72" t="s">
        <v>14</v>
      </c>
      <c r="B72">
        <v>3</v>
      </c>
      <c r="C72" t="s">
        <v>2</v>
      </c>
      <c r="D72">
        <v>8066</v>
      </c>
      <c r="E72">
        <v>40860</v>
      </c>
      <c r="F72">
        <v>103194.7392887</v>
      </c>
      <c r="G72">
        <v>183168.38128331001</v>
      </c>
      <c r="H72">
        <v>99987.939456943714</v>
      </c>
    </row>
    <row r="73" spans="1:8" x14ac:dyDescent="0.35">
      <c r="A73" t="s">
        <v>14</v>
      </c>
      <c r="B73">
        <v>3</v>
      </c>
      <c r="C73" t="s">
        <v>3</v>
      </c>
      <c r="D73">
        <v>5015</v>
      </c>
      <c r="E73">
        <v>25205</v>
      </c>
      <c r="F73">
        <v>77377.376302499993</v>
      </c>
      <c r="G73">
        <v>149946.83729880999</v>
      </c>
      <c r="H73">
        <v>97061.024659525894</v>
      </c>
    </row>
    <row r="74" spans="1:8" x14ac:dyDescent="0.35">
      <c r="A74" t="s">
        <v>14</v>
      </c>
      <c r="B74">
        <v>3</v>
      </c>
      <c r="C74" t="s">
        <v>4</v>
      </c>
      <c r="D74">
        <v>3529</v>
      </c>
      <c r="E74">
        <v>13879</v>
      </c>
      <c r="F74">
        <v>54393.9501982</v>
      </c>
      <c r="G74">
        <v>117665.02308027</v>
      </c>
      <c r="H74">
        <v>80455.855849166357</v>
      </c>
    </row>
    <row r="75" spans="1:8" x14ac:dyDescent="0.35">
      <c r="A75" t="s">
        <v>14</v>
      </c>
      <c r="B75">
        <v>3</v>
      </c>
      <c r="C75" t="s">
        <v>5</v>
      </c>
      <c r="D75">
        <v>2235</v>
      </c>
      <c r="E75">
        <v>8702</v>
      </c>
      <c r="F75">
        <v>31689.4573958</v>
      </c>
      <c r="G75">
        <v>82196.018435799997</v>
      </c>
      <c r="H75">
        <v>69253.161086040258</v>
      </c>
    </row>
    <row r="76" spans="1:8" x14ac:dyDescent="0.35">
      <c r="A76" t="s">
        <v>14</v>
      </c>
      <c r="B76">
        <v>3</v>
      </c>
      <c r="C76" t="s">
        <v>6</v>
      </c>
      <c r="D76">
        <v>1586</v>
      </c>
      <c r="E76">
        <v>5155</v>
      </c>
      <c r="F76">
        <v>17837.3658894</v>
      </c>
      <c r="G76">
        <v>50960.577035920003</v>
      </c>
      <c r="H76">
        <v>53823.199227167432</v>
      </c>
    </row>
    <row r="77" spans="1:8" x14ac:dyDescent="0.35">
      <c r="A77" t="s">
        <v>14</v>
      </c>
      <c r="B77">
        <v>4</v>
      </c>
      <c r="C77" t="s">
        <v>1</v>
      </c>
      <c r="D77">
        <v>629</v>
      </c>
      <c r="E77">
        <v>3628</v>
      </c>
      <c r="F77">
        <v>8729.7835230000001</v>
      </c>
      <c r="G77">
        <v>66829.486952000007</v>
      </c>
      <c r="H77">
        <v>13434.031898713782</v>
      </c>
    </row>
    <row r="78" spans="1:8" x14ac:dyDescent="0.35">
      <c r="A78" t="s">
        <v>14</v>
      </c>
      <c r="B78">
        <v>4</v>
      </c>
      <c r="C78" t="s">
        <v>2</v>
      </c>
      <c r="D78">
        <v>1640</v>
      </c>
      <c r="E78">
        <v>11407</v>
      </c>
      <c r="F78">
        <v>25611.093085199998</v>
      </c>
      <c r="G78">
        <v>63377.246187470002</v>
      </c>
      <c r="H78">
        <v>36626.676858897292</v>
      </c>
    </row>
    <row r="79" spans="1:8" x14ac:dyDescent="0.35">
      <c r="A79" t="s">
        <v>14</v>
      </c>
      <c r="B79">
        <v>4</v>
      </c>
      <c r="C79" t="s">
        <v>3</v>
      </c>
      <c r="D79">
        <v>1245</v>
      </c>
      <c r="E79">
        <v>10528</v>
      </c>
      <c r="F79">
        <v>26682.472330600001</v>
      </c>
      <c r="G79">
        <v>59418.365192960002</v>
      </c>
      <c r="H79">
        <v>55013.585977487128</v>
      </c>
    </row>
    <row r="80" spans="1:8" x14ac:dyDescent="0.35">
      <c r="A80" t="s">
        <v>14</v>
      </c>
      <c r="B80">
        <v>4</v>
      </c>
      <c r="C80" t="s">
        <v>4</v>
      </c>
      <c r="D80">
        <v>809</v>
      </c>
      <c r="E80">
        <v>5679</v>
      </c>
      <c r="F80">
        <v>24838.032074499999</v>
      </c>
      <c r="G80">
        <v>56348.220158919998</v>
      </c>
      <c r="H80">
        <v>51593.955760730751</v>
      </c>
    </row>
    <row r="81" spans="1:8" x14ac:dyDescent="0.35">
      <c r="A81" t="s">
        <v>14</v>
      </c>
      <c r="B81">
        <v>4</v>
      </c>
      <c r="C81" t="s">
        <v>5</v>
      </c>
      <c r="D81">
        <v>565</v>
      </c>
      <c r="E81">
        <v>3746</v>
      </c>
      <c r="F81">
        <v>19020.5287479</v>
      </c>
      <c r="G81">
        <v>46126.635260499999</v>
      </c>
      <c r="H81">
        <v>45853.327399043723</v>
      </c>
    </row>
    <row r="82" spans="1:8" x14ac:dyDescent="0.35">
      <c r="A82" t="s">
        <v>14</v>
      </c>
      <c r="B82">
        <v>4</v>
      </c>
      <c r="C82" t="s">
        <v>6</v>
      </c>
      <c r="D82">
        <v>272</v>
      </c>
      <c r="E82">
        <v>2108</v>
      </c>
      <c r="F82">
        <v>10703.950442400001</v>
      </c>
      <c r="G82">
        <v>36078.929571710003</v>
      </c>
      <c r="H82">
        <v>38394.226870612663</v>
      </c>
    </row>
    <row r="83" spans="1:8" x14ac:dyDescent="0.35">
      <c r="A83" t="s">
        <v>13</v>
      </c>
      <c r="B83">
        <v>1</v>
      </c>
      <c r="C83" t="s">
        <v>0</v>
      </c>
      <c r="D83">
        <v>500106</v>
      </c>
      <c r="E83">
        <v>469839</v>
      </c>
      <c r="F83">
        <v>382803.99600899999</v>
      </c>
      <c r="G83">
        <v>33474.216869069998</v>
      </c>
      <c r="H83">
        <v>1731.928464288515</v>
      </c>
    </row>
    <row r="84" spans="1:8" x14ac:dyDescent="0.35">
      <c r="A84" t="s">
        <v>13</v>
      </c>
      <c r="B84">
        <v>1</v>
      </c>
      <c r="C84" t="s">
        <v>1</v>
      </c>
      <c r="D84">
        <v>374264</v>
      </c>
      <c r="E84">
        <v>373260</v>
      </c>
      <c r="F84">
        <v>326813.09567210003</v>
      </c>
      <c r="G84">
        <v>42989.678892279997</v>
      </c>
      <c r="H84">
        <v>6395.9279888798537</v>
      </c>
    </row>
    <row r="85" spans="1:8" x14ac:dyDescent="0.35">
      <c r="A85" t="s">
        <v>13</v>
      </c>
      <c r="B85">
        <v>1</v>
      </c>
      <c r="C85" t="s">
        <v>2</v>
      </c>
      <c r="D85">
        <v>287996</v>
      </c>
      <c r="E85">
        <v>343279</v>
      </c>
      <c r="F85">
        <v>344214.87508760003</v>
      </c>
      <c r="G85">
        <v>52090.638655850002</v>
      </c>
      <c r="H85">
        <v>14418.105813445662</v>
      </c>
    </row>
    <row r="86" spans="1:8" x14ac:dyDescent="0.35">
      <c r="A86" t="s">
        <v>13</v>
      </c>
      <c r="B86">
        <v>1</v>
      </c>
      <c r="C86" t="s">
        <v>3</v>
      </c>
      <c r="D86">
        <v>263763</v>
      </c>
      <c r="E86">
        <v>303931</v>
      </c>
      <c r="F86">
        <v>337380.5437791</v>
      </c>
      <c r="G86">
        <v>66993.568978230003</v>
      </c>
      <c r="H86">
        <v>26050.682318410109</v>
      </c>
    </row>
    <row r="87" spans="1:8" x14ac:dyDescent="0.35">
      <c r="A87" t="s">
        <v>13</v>
      </c>
      <c r="B87">
        <v>1</v>
      </c>
      <c r="C87" t="s">
        <v>4</v>
      </c>
      <c r="D87">
        <v>248100</v>
      </c>
      <c r="E87">
        <v>269237</v>
      </c>
      <c r="F87">
        <v>329636.61035259999</v>
      </c>
      <c r="G87">
        <v>72917.358825510004</v>
      </c>
      <c r="H87">
        <v>35399.880595458992</v>
      </c>
    </row>
    <row r="88" spans="1:8" x14ac:dyDescent="0.35">
      <c r="A88" t="s">
        <v>13</v>
      </c>
      <c r="B88">
        <v>1</v>
      </c>
      <c r="C88" t="s">
        <v>5</v>
      </c>
      <c r="D88">
        <v>215890</v>
      </c>
      <c r="E88">
        <v>249864</v>
      </c>
      <c r="F88">
        <v>302825.390373</v>
      </c>
      <c r="G88">
        <v>85213.132058679999</v>
      </c>
      <c r="H88">
        <v>50252.381507945283</v>
      </c>
    </row>
    <row r="89" spans="1:8" x14ac:dyDescent="0.35">
      <c r="A89" t="s">
        <v>13</v>
      </c>
      <c r="B89">
        <v>1</v>
      </c>
      <c r="C89" t="s">
        <v>6</v>
      </c>
      <c r="D89">
        <v>179340</v>
      </c>
      <c r="E89">
        <v>221383</v>
      </c>
      <c r="F89">
        <v>260755.56085800001</v>
      </c>
      <c r="G89">
        <v>103641.2974114</v>
      </c>
      <c r="H89">
        <v>68782.738648384926</v>
      </c>
    </row>
    <row r="90" spans="1:8" x14ac:dyDescent="0.35">
      <c r="A90" t="s">
        <v>13</v>
      </c>
      <c r="B90">
        <v>2</v>
      </c>
      <c r="C90" t="s">
        <v>0</v>
      </c>
      <c r="D90">
        <v>51500</v>
      </c>
      <c r="E90">
        <v>169553</v>
      </c>
      <c r="F90">
        <v>185888.84267320001</v>
      </c>
      <c r="G90">
        <v>376320.90032936999</v>
      </c>
      <c r="H90">
        <v>18803.418260665749</v>
      </c>
    </row>
    <row r="91" spans="1:8" x14ac:dyDescent="0.35">
      <c r="A91" t="s">
        <v>13</v>
      </c>
      <c r="B91">
        <v>2</v>
      </c>
      <c r="C91" t="s">
        <v>1</v>
      </c>
      <c r="D91">
        <v>38222</v>
      </c>
      <c r="E91">
        <v>107989</v>
      </c>
      <c r="F91">
        <v>129436.19662069999</v>
      </c>
      <c r="G91">
        <v>273315.66951886</v>
      </c>
      <c r="H91">
        <v>50759.053306842587</v>
      </c>
    </row>
    <row r="92" spans="1:8" x14ac:dyDescent="0.35">
      <c r="A92" t="s">
        <v>13</v>
      </c>
      <c r="B92">
        <v>2</v>
      </c>
      <c r="C92" t="s">
        <v>2</v>
      </c>
      <c r="D92">
        <v>19874</v>
      </c>
      <c r="E92">
        <v>60427</v>
      </c>
      <c r="F92">
        <v>121714.29858810001</v>
      </c>
      <c r="G92">
        <v>296980.39332572999</v>
      </c>
      <c r="H92">
        <v>71644.256752341666</v>
      </c>
    </row>
    <row r="93" spans="1:8" x14ac:dyDescent="0.35">
      <c r="A93" t="s">
        <v>13</v>
      </c>
      <c r="B93">
        <v>2</v>
      </c>
      <c r="C93" t="s">
        <v>3</v>
      </c>
      <c r="D93">
        <v>13472</v>
      </c>
      <c r="E93">
        <v>35635</v>
      </c>
      <c r="F93">
        <v>97367.948608399995</v>
      </c>
      <c r="G93">
        <v>324030.07575473998</v>
      </c>
      <c r="H93">
        <v>87822.731674787006</v>
      </c>
    </row>
    <row r="94" spans="1:8" x14ac:dyDescent="0.35">
      <c r="A94" t="s">
        <v>13</v>
      </c>
      <c r="B94">
        <v>2</v>
      </c>
      <c r="C94" t="s">
        <v>4</v>
      </c>
      <c r="D94">
        <v>10448</v>
      </c>
      <c r="E94">
        <v>22606</v>
      </c>
      <c r="F94">
        <v>62621.040278400003</v>
      </c>
      <c r="G94">
        <v>337718.31597529998</v>
      </c>
      <c r="H94">
        <v>102394.10923498642</v>
      </c>
    </row>
    <row r="95" spans="1:8" x14ac:dyDescent="0.35">
      <c r="A95" t="s">
        <v>13</v>
      </c>
      <c r="B95">
        <v>2</v>
      </c>
      <c r="C95" t="s">
        <v>5</v>
      </c>
      <c r="D95">
        <v>8343</v>
      </c>
      <c r="E95">
        <v>16360</v>
      </c>
      <c r="F95">
        <v>38022.180466600003</v>
      </c>
      <c r="G95">
        <v>297676.68528813001</v>
      </c>
      <c r="H95">
        <v>107601.78692795646</v>
      </c>
    </row>
    <row r="96" spans="1:8" x14ac:dyDescent="0.35">
      <c r="A96" t="s">
        <v>13</v>
      </c>
      <c r="B96">
        <v>2</v>
      </c>
      <c r="C96" t="s">
        <v>6</v>
      </c>
      <c r="D96">
        <v>5701</v>
      </c>
      <c r="E96">
        <v>12614</v>
      </c>
      <c r="F96">
        <v>24047.9933857</v>
      </c>
      <c r="G96">
        <v>244161.59045903001</v>
      </c>
      <c r="H96">
        <v>95284.434846413511</v>
      </c>
    </row>
    <row r="97" spans="1:8" x14ac:dyDescent="0.35">
      <c r="A97" t="s">
        <v>13</v>
      </c>
      <c r="B97">
        <v>3</v>
      </c>
      <c r="C97" t="s">
        <v>0</v>
      </c>
      <c r="D97">
        <v>7768</v>
      </c>
      <c r="E97">
        <v>35587</v>
      </c>
      <c r="F97">
        <v>50287.942583600001</v>
      </c>
      <c r="G97">
        <v>304129.47835533001</v>
      </c>
      <c r="H97">
        <v>10363.800421964306</v>
      </c>
    </row>
    <row r="98" spans="1:8" x14ac:dyDescent="0.35">
      <c r="A98" t="s">
        <v>13</v>
      </c>
      <c r="B98">
        <v>3</v>
      </c>
      <c r="C98" t="s">
        <v>1</v>
      </c>
      <c r="D98">
        <v>35786</v>
      </c>
      <c r="E98">
        <v>97612</v>
      </c>
      <c r="F98">
        <v>138062.794353</v>
      </c>
      <c r="G98">
        <v>240618.26782914999</v>
      </c>
      <c r="H98">
        <v>51502.681985894757</v>
      </c>
    </row>
    <row r="99" spans="1:8" x14ac:dyDescent="0.35">
      <c r="A99" t="s">
        <v>13</v>
      </c>
      <c r="B99">
        <v>3</v>
      </c>
      <c r="C99" t="s">
        <v>2</v>
      </c>
      <c r="D99">
        <v>20476</v>
      </c>
      <c r="E99">
        <v>64125</v>
      </c>
      <c r="F99">
        <v>129296.83727629999</v>
      </c>
      <c r="G99">
        <v>166640.78434287</v>
      </c>
      <c r="H99">
        <v>84108.928680271361</v>
      </c>
    </row>
    <row r="100" spans="1:8" x14ac:dyDescent="0.35">
      <c r="A100" t="s">
        <v>13</v>
      </c>
      <c r="B100">
        <v>3</v>
      </c>
      <c r="C100" t="s">
        <v>3</v>
      </c>
      <c r="D100">
        <v>12120</v>
      </c>
      <c r="E100">
        <v>39552</v>
      </c>
      <c r="F100">
        <v>98179.013713799999</v>
      </c>
      <c r="G100">
        <v>142566.16553244999</v>
      </c>
      <c r="H100">
        <v>83694.454258819271</v>
      </c>
    </row>
    <row r="101" spans="1:8" x14ac:dyDescent="0.35">
      <c r="A101" t="s">
        <v>13</v>
      </c>
      <c r="B101">
        <v>3</v>
      </c>
      <c r="C101" t="s">
        <v>4</v>
      </c>
      <c r="D101">
        <v>7961</v>
      </c>
      <c r="E101">
        <v>22961</v>
      </c>
      <c r="F101">
        <v>69432.406443900007</v>
      </c>
      <c r="G101">
        <v>132872.50299298999</v>
      </c>
      <c r="H101">
        <v>74950.877340980107</v>
      </c>
    </row>
    <row r="102" spans="1:8" x14ac:dyDescent="0.35">
      <c r="A102" t="s">
        <v>13</v>
      </c>
      <c r="B102">
        <v>3</v>
      </c>
      <c r="C102" t="s">
        <v>5</v>
      </c>
      <c r="D102">
        <v>5468</v>
      </c>
      <c r="E102">
        <v>14081</v>
      </c>
      <c r="F102">
        <v>44710.097629900003</v>
      </c>
      <c r="G102">
        <v>101331.53342019</v>
      </c>
      <c r="H102">
        <v>68866.491213099915</v>
      </c>
    </row>
    <row r="103" spans="1:8" x14ac:dyDescent="0.35">
      <c r="A103" t="s">
        <v>13</v>
      </c>
      <c r="B103">
        <v>3</v>
      </c>
      <c r="C103" t="s">
        <v>6</v>
      </c>
      <c r="D103">
        <v>3861</v>
      </c>
      <c r="E103">
        <v>9830</v>
      </c>
      <c r="F103">
        <v>27179.670785800001</v>
      </c>
      <c r="G103">
        <v>68176.211089499993</v>
      </c>
      <c r="H103">
        <v>65540.402463342252</v>
      </c>
    </row>
    <row r="104" spans="1:8" x14ac:dyDescent="0.35">
      <c r="A104" t="s">
        <v>13</v>
      </c>
      <c r="B104">
        <v>4</v>
      </c>
      <c r="C104" t="s">
        <v>1</v>
      </c>
      <c r="D104">
        <v>1929</v>
      </c>
      <c r="E104">
        <v>6094</v>
      </c>
      <c r="F104">
        <v>15144.346160499999</v>
      </c>
      <c r="G104">
        <v>99246.116416670004</v>
      </c>
      <c r="H104">
        <v>9006.1981420070279</v>
      </c>
    </row>
    <row r="105" spans="1:8" x14ac:dyDescent="0.35">
      <c r="A105" t="s">
        <v>13</v>
      </c>
      <c r="B105">
        <v>4</v>
      </c>
      <c r="C105" t="s">
        <v>2</v>
      </c>
      <c r="D105">
        <v>4420</v>
      </c>
      <c r="E105">
        <v>18582</v>
      </c>
      <c r="F105">
        <v>41874.047029599998</v>
      </c>
      <c r="G105">
        <v>84126.567148960006</v>
      </c>
      <c r="H105">
        <v>30171.883363310542</v>
      </c>
    </row>
    <row r="106" spans="1:8" x14ac:dyDescent="0.35">
      <c r="A106" t="s">
        <v>13</v>
      </c>
      <c r="B106">
        <v>4</v>
      </c>
      <c r="C106" t="s">
        <v>3</v>
      </c>
      <c r="D106">
        <v>2925</v>
      </c>
      <c r="E106">
        <v>16366</v>
      </c>
      <c r="F106">
        <v>42486.047380199998</v>
      </c>
      <c r="G106">
        <v>82419.897297920004</v>
      </c>
      <c r="H106">
        <v>46215.851797784147</v>
      </c>
    </row>
    <row r="107" spans="1:8" x14ac:dyDescent="0.35">
      <c r="A107" t="s">
        <v>13</v>
      </c>
      <c r="B107">
        <v>4</v>
      </c>
      <c r="C107" t="s">
        <v>4</v>
      </c>
      <c r="D107">
        <v>2204</v>
      </c>
      <c r="E107">
        <v>10206</v>
      </c>
      <c r="F107">
        <v>38047.1495631</v>
      </c>
      <c r="G107">
        <v>88365.008115360004</v>
      </c>
      <c r="H107">
        <v>47494.269944372543</v>
      </c>
    </row>
    <row r="108" spans="1:8" x14ac:dyDescent="0.35">
      <c r="A108" t="s">
        <v>13</v>
      </c>
      <c r="B108">
        <v>4</v>
      </c>
      <c r="C108" t="s">
        <v>5</v>
      </c>
      <c r="D108">
        <v>1549</v>
      </c>
      <c r="E108">
        <v>6717</v>
      </c>
      <c r="F108">
        <v>28307.293385500001</v>
      </c>
      <c r="G108">
        <v>71868.908683939997</v>
      </c>
      <c r="H108">
        <v>45194.209148601301</v>
      </c>
    </row>
    <row r="109" spans="1:8" x14ac:dyDescent="0.35">
      <c r="A109" t="s">
        <v>13</v>
      </c>
      <c r="B109">
        <v>4</v>
      </c>
      <c r="C109" t="s">
        <v>6</v>
      </c>
      <c r="D109">
        <v>865</v>
      </c>
      <c r="E109">
        <v>3807</v>
      </c>
      <c r="F109">
        <v>18404.7252286</v>
      </c>
      <c r="G109">
        <v>56113.605124579997</v>
      </c>
      <c r="H109">
        <v>43715.725167485325</v>
      </c>
    </row>
    <row r="110" spans="1:8" x14ac:dyDescent="0.35">
      <c r="A110" t="s">
        <v>9</v>
      </c>
      <c r="B110">
        <v>1</v>
      </c>
      <c r="C110" t="s">
        <v>0</v>
      </c>
      <c r="D110">
        <v>729701</v>
      </c>
      <c r="E110">
        <v>725870</v>
      </c>
      <c r="F110">
        <v>678487.23912399996</v>
      </c>
      <c r="G110">
        <v>79658.480743349995</v>
      </c>
      <c r="H110">
        <v>3227.6083993661377</v>
      </c>
    </row>
    <row r="111" spans="1:8" x14ac:dyDescent="0.35">
      <c r="A111" t="s">
        <v>9</v>
      </c>
      <c r="B111">
        <v>1</v>
      </c>
      <c r="C111" t="s">
        <v>1</v>
      </c>
      <c r="D111">
        <v>517232</v>
      </c>
      <c r="E111">
        <v>544078</v>
      </c>
      <c r="F111">
        <v>512190.29953880003</v>
      </c>
      <c r="G111">
        <v>106768.64423898001</v>
      </c>
      <c r="H111">
        <v>12822.380658390264</v>
      </c>
    </row>
    <row r="112" spans="1:8" x14ac:dyDescent="0.35">
      <c r="A112" t="s">
        <v>9</v>
      </c>
      <c r="B112">
        <v>1</v>
      </c>
      <c r="C112" t="s">
        <v>2</v>
      </c>
      <c r="D112">
        <v>395464</v>
      </c>
      <c r="E112">
        <v>449509</v>
      </c>
      <c r="F112">
        <v>482991.89948219998</v>
      </c>
      <c r="G112">
        <v>120661.89381576001</v>
      </c>
      <c r="H112">
        <v>29693.297567946116</v>
      </c>
    </row>
    <row r="113" spans="1:8" x14ac:dyDescent="0.35">
      <c r="A113" t="s">
        <v>9</v>
      </c>
      <c r="B113">
        <v>1</v>
      </c>
      <c r="C113" t="s">
        <v>3</v>
      </c>
      <c r="D113">
        <v>354549</v>
      </c>
      <c r="E113">
        <v>379143</v>
      </c>
      <c r="F113">
        <v>463256.70988659997</v>
      </c>
      <c r="G113">
        <v>144987.91878211001</v>
      </c>
      <c r="H113">
        <v>55467.06902052815</v>
      </c>
    </row>
    <row r="114" spans="1:8" x14ac:dyDescent="0.35">
      <c r="A114" t="s">
        <v>9</v>
      </c>
      <c r="B114">
        <v>1</v>
      </c>
      <c r="C114" t="s">
        <v>4</v>
      </c>
      <c r="D114">
        <v>331882</v>
      </c>
      <c r="E114">
        <v>350325</v>
      </c>
      <c r="F114">
        <v>426994.69228449999</v>
      </c>
      <c r="G114">
        <v>165903.41121644</v>
      </c>
      <c r="H114">
        <v>71700.502651615781</v>
      </c>
    </row>
    <row r="115" spans="1:8" x14ac:dyDescent="0.35">
      <c r="A115" t="s">
        <v>9</v>
      </c>
      <c r="B115">
        <v>1</v>
      </c>
      <c r="C115" t="s">
        <v>5</v>
      </c>
      <c r="D115">
        <v>279989</v>
      </c>
      <c r="E115">
        <v>327041</v>
      </c>
      <c r="F115">
        <v>375184.64057599998</v>
      </c>
      <c r="G115">
        <v>177621.29834571001</v>
      </c>
      <c r="H115">
        <v>92262.031051898579</v>
      </c>
    </row>
    <row r="116" spans="1:8" x14ac:dyDescent="0.35">
      <c r="A116" t="s">
        <v>9</v>
      </c>
      <c r="B116">
        <v>1</v>
      </c>
      <c r="C116" t="s">
        <v>6</v>
      </c>
      <c r="D116">
        <v>221554</v>
      </c>
      <c r="E116">
        <v>277666</v>
      </c>
      <c r="F116">
        <v>323794.337466</v>
      </c>
      <c r="G116">
        <v>191041.17639782</v>
      </c>
      <c r="H116">
        <v>113358.18643612179</v>
      </c>
    </row>
    <row r="117" spans="1:8" x14ac:dyDescent="0.35">
      <c r="A117" t="s">
        <v>9</v>
      </c>
      <c r="B117">
        <v>2</v>
      </c>
      <c r="C117" t="s">
        <v>0</v>
      </c>
      <c r="D117">
        <v>56903</v>
      </c>
      <c r="E117">
        <v>168924</v>
      </c>
      <c r="F117">
        <v>201289.76333350001</v>
      </c>
      <c r="G117">
        <v>580941.13749234006</v>
      </c>
      <c r="H117">
        <v>25151.49627921986</v>
      </c>
    </row>
    <row r="118" spans="1:8" x14ac:dyDescent="0.35">
      <c r="A118" t="s">
        <v>9</v>
      </c>
      <c r="B118">
        <v>2</v>
      </c>
      <c r="C118" t="s">
        <v>1</v>
      </c>
      <c r="D118">
        <v>34159</v>
      </c>
      <c r="E118">
        <v>96696</v>
      </c>
      <c r="F118">
        <v>145171.10155950001</v>
      </c>
      <c r="G118">
        <v>393118.97621406999</v>
      </c>
      <c r="H118">
        <v>72258.453639493455</v>
      </c>
    </row>
    <row r="119" spans="1:8" x14ac:dyDescent="0.35">
      <c r="A119" t="s">
        <v>9</v>
      </c>
      <c r="B119">
        <v>2</v>
      </c>
      <c r="C119" t="s">
        <v>2</v>
      </c>
      <c r="D119">
        <v>14336</v>
      </c>
      <c r="E119">
        <v>47758</v>
      </c>
      <c r="F119">
        <v>113526.04729459999</v>
      </c>
      <c r="G119">
        <v>387291.18290888</v>
      </c>
      <c r="H119">
        <v>103096.63011432439</v>
      </c>
    </row>
    <row r="120" spans="1:8" x14ac:dyDescent="0.35">
      <c r="A120" t="s">
        <v>9</v>
      </c>
      <c r="B120">
        <v>2</v>
      </c>
      <c r="C120" t="s">
        <v>3</v>
      </c>
      <c r="D120">
        <v>11428</v>
      </c>
      <c r="E120">
        <v>24276</v>
      </c>
      <c r="F120">
        <v>79043.645337299997</v>
      </c>
      <c r="G120">
        <v>387732.98087223002</v>
      </c>
      <c r="H120">
        <v>126953.0229522452</v>
      </c>
    </row>
    <row r="121" spans="1:8" x14ac:dyDescent="0.35">
      <c r="A121" t="s">
        <v>9</v>
      </c>
      <c r="B121">
        <v>2</v>
      </c>
      <c r="C121" t="s">
        <v>4</v>
      </c>
      <c r="D121">
        <v>9121</v>
      </c>
      <c r="E121">
        <v>15783</v>
      </c>
      <c r="F121">
        <v>52500.694271699998</v>
      </c>
      <c r="G121">
        <v>369752.05861503002</v>
      </c>
      <c r="H121">
        <v>131930.97481111781</v>
      </c>
    </row>
    <row r="122" spans="1:8" x14ac:dyDescent="0.35">
      <c r="A122" t="s">
        <v>9</v>
      </c>
      <c r="B122">
        <v>2</v>
      </c>
      <c r="C122" t="s">
        <v>5</v>
      </c>
      <c r="D122">
        <v>6439</v>
      </c>
      <c r="E122">
        <v>12978</v>
      </c>
      <c r="F122">
        <v>28553.261416699999</v>
      </c>
      <c r="G122">
        <v>314930.53288334003</v>
      </c>
      <c r="H122">
        <v>122554.78837077676</v>
      </c>
    </row>
    <row r="123" spans="1:8" x14ac:dyDescent="0.35">
      <c r="A123" t="s">
        <v>9</v>
      </c>
      <c r="B123">
        <v>2</v>
      </c>
      <c r="C123" t="s">
        <v>6</v>
      </c>
      <c r="D123">
        <v>4248</v>
      </c>
      <c r="E123">
        <v>10788</v>
      </c>
      <c r="F123">
        <v>18485.707494300001</v>
      </c>
      <c r="G123">
        <v>236542.22362398999</v>
      </c>
      <c r="H123">
        <v>97184.492234028206</v>
      </c>
    </row>
    <row r="124" spans="1:8" x14ac:dyDescent="0.35">
      <c r="A124" t="s">
        <v>9</v>
      </c>
      <c r="B124">
        <v>3</v>
      </c>
      <c r="C124" t="s">
        <v>0</v>
      </c>
      <c r="D124">
        <v>10351</v>
      </c>
      <c r="E124">
        <v>35191</v>
      </c>
      <c r="F124">
        <v>47556.141964599999</v>
      </c>
      <c r="G124">
        <v>408344.27631067001</v>
      </c>
      <c r="H124">
        <v>17246.597584590141</v>
      </c>
    </row>
    <row r="125" spans="1:8" x14ac:dyDescent="0.35">
      <c r="A125" t="s">
        <v>9</v>
      </c>
      <c r="B125">
        <v>3</v>
      </c>
      <c r="C125" t="s">
        <v>1</v>
      </c>
      <c r="D125">
        <v>51173</v>
      </c>
      <c r="E125">
        <v>123787</v>
      </c>
      <c r="F125">
        <v>177459.87176020001</v>
      </c>
      <c r="G125">
        <v>394191.85434786999</v>
      </c>
      <c r="H125">
        <v>79967.625442178207</v>
      </c>
    </row>
    <row r="126" spans="1:8" x14ac:dyDescent="0.35">
      <c r="A126" t="s">
        <v>9</v>
      </c>
      <c r="B126">
        <v>3</v>
      </c>
      <c r="C126" t="s">
        <v>2</v>
      </c>
      <c r="D126">
        <v>30613</v>
      </c>
      <c r="E126">
        <v>85578</v>
      </c>
      <c r="F126">
        <v>172676.27058439999</v>
      </c>
      <c r="G126">
        <v>253239.84692471</v>
      </c>
      <c r="H126">
        <v>121398.76094978226</v>
      </c>
    </row>
    <row r="127" spans="1:8" x14ac:dyDescent="0.35">
      <c r="A127" t="s">
        <v>9</v>
      </c>
      <c r="B127">
        <v>3</v>
      </c>
      <c r="C127" t="s">
        <v>3</v>
      </c>
      <c r="D127">
        <v>18603</v>
      </c>
      <c r="E127">
        <v>54228</v>
      </c>
      <c r="F127">
        <v>130068.3347093</v>
      </c>
      <c r="G127">
        <v>208408.12414063001</v>
      </c>
      <c r="H127">
        <v>118514.25261612062</v>
      </c>
    </row>
    <row r="128" spans="1:8" x14ac:dyDescent="0.35">
      <c r="A128" t="s">
        <v>9</v>
      </c>
      <c r="B128">
        <v>3</v>
      </c>
      <c r="C128" t="s">
        <v>4</v>
      </c>
      <c r="D128">
        <v>13359</v>
      </c>
      <c r="E128">
        <v>30583</v>
      </c>
      <c r="F128">
        <v>93546.674838100007</v>
      </c>
      <c r="G128">
        <v>179059.17914257001</v>
      </c>
      <c r="H128">
        <v>93769.918068063227</v>
      </c>
    </row>
    <row r="129" spans="1:8" x14ac:dyDescent="0.35">
      <c r="A129" t="s">
        <v>9</v>
      </c>
      <c r="B129">
        <v>3</v>
      </c>
      <c r="C129" t="s">
        <v>5</v>
      </c>
      <c r="D129">
        <v>10869</v>
      </c>
      <c r="E129">
        <v>19512</v>
      </c>
      <c r="F129">
        <v>59322.823130800003</v>
      </c>
      <c r="G129">
        <v>130804.46410447</v>
      </c>
      <c r="H129">
        <v>86395.868400021136</v>
      </c>
    </row>
    <row r="130" spans="1:8" x14ac:dyDescent="0.35">
      <c r="A130" t="s">
        <v>9</v>
      </c>
      <c r="B130">
        <v>3</v>
      </c>
      <c r="C130" t="s">
        <v>6</v>
      </c>
      <c r="D130">
        <v>8345</v>
      </c>
      <c r="E130">
        <v>13811</v>
      </c>
      <c r="F130">
        <v>34323.170027100001</v>
      </c>
      <c r="G130">
        <v>87614.735896090002</v>
      </c>
      <c r="H130">
        <v>73182.584166325556</v>
      </c>
    </row>
    <row r="131" spans="1:8" x14ac:dyDescent="0.35">
      <c r="A131" t="s">
        <v>9</v>
      </c>
      <c r="B131">
        <v>4</v>
      </c>
      <c r="C131" t="s">
        <v>1</v>
      </c>
      <c r="D131">
        <v>1529</v>
      </c>
      <c r="E131">
        <v>8214</v>
      </c>
      <c r="F131">
        <v>16341.146542799999</v>
      </c>
      <c r="G131">
        <v>88459.675744520006</v>
      </c>
      <c r="H131">
        <v>9950.1851679746833</v>
      </c>
    </row>
    <row r="132" spans="1:8" x14ac:dyDescent="0.35">
      <c r="A132" t="s">
        <v>9</v>
      </c>
      <c r="B132">
        <v>4</v>
      </c>
      <c r="C132" t="s">
        <v>2</v>
      </c>
      <c r="D132">
        <v>2923</v>
      </c>
      <c r="E132">
        <v>20197</v>
      </c>
      <c r="F132">
        <v>44116.399305300001</v>
      </c>
      <c r="G132">
        <v>82131.028011930001</v>
      </c>
      <c r="H132">
        <v>32344.510914937156</v>
      </c>
    </row>
    <row r="133" spans="1:8" x14ac:dyDescent="0.35">
      <c r="A133" t="s">
        <v>9</v>
      </c>
      <c r="B133">
        <v>4</v>
      </c>
      <c r="C133" t="s">
        <v>3</v>
      </c>
      <c r="D133">
        <v>2063</v>
      </c>
      <c r="E133">
        <v>16441</v>
      </c>
      <c r="F133">
        <v>45220.124977400003</v>
      </c>
      <c r="G133">
        <v>79988.160891559994</v>
      </c>
      <c r="H133">
        <v>52594.886094915702</v>
      </c>
    </row>
    <row r="134" spans="1:8" x14ac:dyDescent="0.35">
      <c r="A134" t="s">
        <v>9</v>
      </c>
      <c r="B134">
        <v>4</v>
      </c>
      <c r="C134" t="s">
        <v>4</v>
      </c>
      <c r="D134">
        <v>1405</v>
      </c>
      <c r="E134">
        <v>9453</v>
      </c>
      <c r="F134">
        <v>39186.071674899998</v>
      </c>
      <c r="G134">
        <v>84555.344784810004</v>
      </c>
      <c r="H134">
        <v>53950.994922896687</v>
      </c>
    </row>
    <row r="135" spans="1:8" x14ac:dyDescent="0.35">
      <c r="A135" t="s">
        <v>9</v>
      </c>
      <c r="B135">
        <v>4</v>
      </c>
      <c r="C135" t="s">
        <v>5</v>
      </c>
      <c r="D135">
        <v>961</v>
      </c>
      <c r="E135">
        <v>5841</v>
      </c>
      <c r="F135">
        <v>27578.154479299999</v>
      </c>
      <c r="G135">
        <v>73611.336171289993</v>
      </c>
      <c r="H135">
        <v>51206.747361768168</v>
      </c>
    </row>
    <row r="136" spans="1:8" x14ac:dyDescent="0.35">
      <c r="A136" t="s">
        <v>9</v>
      </c>
      <c r="B136">
        <v>4</v>
      </c>
      <c r="C136" t="s">
        <v>6</v>
      </c>
      <c r="D136">
        <v>486</v>
      </c>
      <c r="E136">
        <v>3304</v>
      </c>
      <c r="F136">
        <v>16627.461752200001</v>
      </c>
      <c r="G136">
        <v>56265.056712509999</v>
      </c>
      <c r="H136">
        <v>49523.721004951272</v>
      </c>
    </row>
    <row r="137" spans="1:8" x14ac:dyDescent="0.35">
      <c r="A137" t="s">
        <v>16</v>
      </c>
      <c r="B137">
        <v>1</v>
      </c>
      <c r="C137" t="s">
        <v>0</v>
      </c>
      <c r="D137">
        <v>889049</v>
      </c>
      <c r="E137">
        <v>994316</v>
      </c>
      <c r="F137">
        <v>1052401.2912379999</v>
      </c>
      <c r="G137">
        <v>297942.12496028998</v>
      </c>
      <c r="H137">
        <v>9464.9289992087597</v>
      </c>
    </row>
    <row r="138" spans="1:8" x14ac:dyDescent="0.35">
      <c r="A138" t="s">
        <v>16</v>
      </c>
      <c r="B138">
        <v>1</v>
      </c>
      <c r="C138" t="s">
        <v>1</v>
      </c>
      <c r="D138">
        <v>681752</v>
      </c>
      <c r="E138">
        <v>642297</v>
      </c>
      <c r="F138">
        <v>713922.73795179999</v>
      </c>
      <c r="G138">
        <v>283983.80517958</v>
      </c>
      <c r="H138">
        <v>35102.282767992525</v>
      </c>
    </row>
    <row r="139" spans="1:8" x14ac:dyDescent="0.35">
      <c r="A139" t="s">
        <v>16</v>
      </c>
      <c r="B139">
        <v>1</v>
      </c>
      <c r="C139" t="s">
        <v>2</v>
      </c>
      <c r="D139">
        <v>508122</v>
      </c>
      <c r="E139">
        <v>531818</v>
      </c>
      <c r="F139">
        <v>604590.53562880005</v>
      </c>
      <c r="G139">
        <v>276864.57216153998</v>
      </c>
      <c r="H139">
        <v>68968.458021460508</v>
      </c>
    </row>
    <row r="140" spans="1:8" x14ac:dyDescent="0.35">
      <c r="A140" t="s">
        <v>16</v>
      </c>
      <c r="B140">
        <v>1</v>
      </c>
      <c r="C140" t="s">
        <v>3</v>
      </c>
      <c r="D140">
        <v>449802</v>
      </c>
      <c r="E140">
        <v>482543</v>
      </c>
      <c r="F140">
        <v>509323.42874940002</v>
      </c>
      <c r="G140">
        <v>303290.93409887998</v>
      </c>
      <c r="H140">
        <v>102194.11028423868</v>
      </c>
    </row>
    <row r="141" spans="1:8" x14ac:dyDescent="0.35">
      <c r="A141" t="s">
        <v>16</v>
      </c>
      <c r="B141">
        <v>1</v>
      </c>
      <c r="C141" t="s">
        <v>4</v>
      </c>
      <c r="D141">
        <v>385875</v>
      </c>
      <c r="E141">
        <v>435087</v>
      </c>
      <c r="F141">
        <v>479518.79762099998</v>
      </c>
      <c r="G141">
        <v>305961.37009899999</v>
      </c>
      <c r="H141">
        <v>115143.40826174947</v>
      </c>
    </row>
    <row r="142" spans="1:8" x14ac:dyDescent="0.35">
      <c r="A142" t="s">
        <v>16</v>
      </c>
      <c r="B142">
        <v>1</v>
      </c>
      <c r="C142" t="s">
        <v>5</v>
      </c>
      <c r="D142">
        <v>353584</v>
      </c>
      <c r="E142">
        <v>412656</v>
      </c>
      <c r="F142">
        <v>456334.19005069998</v>
      </c>
      <c r="G142">
        <v>281513.50083363999</v>
      </c>
      <c r="H142">
        <v>131879.40097461836</v>
      </c>
    </row>
    <row r="143" spans="1:8" x14ac:dyDescent="0.35">
      <c r="A143" t="s">
        <v>16</v>
      </c>
      <c r="B143">
        <v>1</v>
      </c>
      <c r="C143" t="s">
        <v>6</v>
      </c>
      <c r="D143">
        <v>286314</v>
      </c>
      <c r="E143">
        <v>321532</v>
      </c>
      <c r="F143">
        <v>393189.44624110003</v>
      </c>
      <c r="G143">
        <v>284252.72089294001</v>
      </c>
      <c r="H143">
        <v>144521.43383026464</v>
      </c>
    </row>
    <row r="144" spans="1:8" x14ac:dyDescent="0.35">
      <c r="A144" t="s">
        <v>16</v>
      </c>
      <c r="B144">
        <v>2</v>
      </c>
      <c r="C144" t="s">
        <v>0</v>
      </c>
      <c r="D144">
        <v>38138</v>
      </c>
      <c r="E144">
        <v>137919</v>
      </c>
      <c r="F144">
        <v>199992.04703630001</v>
      </c>
      <c r="G144">
        <v>814411.33057289</v>
      </c>
      <c r="H144">
        <v>53088.963822431215</v>
      </c>
    </row>
    <row r="145" spans="1:8" x14ac:dyDescent="0.35">
      <c r="A145" t="s">
        <v>16</v>
      </c>
      <c r="B145">
        <v>2</v>
      </c>
      <c r="C145" t="s">
        <v>1</v>
      </c>
      <c r="D145">
        <v>37295</v>
      </c>
      <c r="E145">
        <v>101853</v>
      </c>
      <c r="F145">
        <v>174646.0621516</v>
      </c>
      <c r="G145">
        <v>500735.98192927003</v>
      </c>
      <c r="H145">
        <v>128454.86511679762</v>
      </c>
    </row>
    <row r="146" spans="1:8" x14ac:dyDescent="0.35">
      <c r="A146" t="s">
        <v>16</v>
      </c>
      <c r="B146">
        <v>2</v>
      </c>
      <c r="C146" t="s">
        <v>2</v>
      </c>
      <c r="D146">
        <v>15625</v>
      </c>
      <c r="E146">
        <v>47270</v>
      </c>
      <c r="F146">
        <v>121131.3161707</v>
      </c>
      <c r="G146">
        <v>413280.13977273001</v>
      </c>
      <c r="H146">
        <v>149361.0975767457</v>
      </c>
    </row>
    <row r="147" spans="1:8" x14ac:dyDescent="0.35">
      <c r="A147" t="s">
        <v>16</v>
      </c>
      <c r="B147">
        <v>2</v>
      </c>
      <c r="C147" t="s">
        <v>3</v>
      </c>
      <c r="D147">
        <v>11404</v>
      </c>
      <c r="E147">
        <v>26706</v>
      </c>
      <c r="F147">
        <v>77984.513543900001</v>
      </c>
      <c r="G147">
        <v>361167.63340927998</v>
      </c>
      <c r="H147">
        <v>159611.60256309991</v>
      </c>
    </row>
    <row r="148" spans="1:8" x14ac:dyDescent="0.35">
      <c r="A148" t="s">
        <v>16</v>
      </c>
      <c r="B148">
        <v>2</v>
      </c>
      <c r="C148" t="s">
        <v>4</v>
      </c>
      <c r="D148">
        <v>8136</v>
      </c>
      <c r="E148">
        <v>17538</v>
      </c>
      <c r="F148">
        <v>50091.705715999997</v>
      </c>
      <c r="G148">
        <v>302033.85090865998</v>
      </c>
      <c r="H148">
        <v>153049.92638423806</v>
      </c>
    </row>
    <row r="149" spans="1:8" x14ac:dyDescent="0.35">
      <c r="A149" t="s">
        <v>16</v>
      </c>
      <c r="B149">
        <v>2</v>
      </c>
      <c r="C149" t="s">
        <v>5</v>
      </c>
      <c r="D149">
        <v>6580</v>
      </c>
      <c r="E149">
        <v>14943</v>
      </c>
      <c r="F149">
        <v>31873.131392499999</v>
      </c>
      <c r="G149">
        <v>233790.01421528999</v>
      </c>
      <c r="H149">
        <v>137937.29879547443</v>
      </c>
    </row>
    <row r="150" spans="1:8" x14ac:dyDescent="0.35">
      <c r="A150" t="s">
        <v>16</v>
      </c>
      <c r="B150">
        <v>2</v>
      </c>
      <c r="C150" t="s">
        <v>6</v>
      </c>
      <c r="D150">
        <v>4536</v>
      </c>
      <c r="E150">
        <v>9816</v>
      </c>
      <c r="F150">
        <v>21294.872002299999</v>
      </c>
      <c r="G150">
        <v>178223.88729822001</v>
      </c>
      <c r="H150">
        <v>102857.25181231525</v>
      </c>
    </row>
    <row r="151" spans="1:8" x14ac:dyDescent="0.35">
      <c r="A151" t="s">
        <v>16</v>
      </c>
      <c r="B151">
        <v>3</v>
      </c>
      <c r="C151" t="s">
        <v>0</v>
      </c>
      <c r="D151">
        <v>6232</v>
      </c>
      <c r="E151">
        <v>22437</v>
      </c>
      <c r="F151">
        <v>44460.868720699997</v>
      </c>
      <c r="G151">
        <v>315312.40864032001</v>
      </c>
      <c r="H151">
        <v>24189.270816569522</v>
      </c>
    </row>
    <row r="152" spans="1:8" x14ac:dyDescent="0.35">
      <c r="A152" t="s">
        <v>16</v>
      </c>
      <c r="B152">
        <v>3</v>
      </c>
      <c r="C152" t="s">
        <v>1</v>
      </c>
      <c r="D152">
        <v>36963</v>
      </c>
      <c r="E152">
        <v>102060</v>
      </c>
      <c r="F152">
        <v>184748.9979698</v>
      </c>
      <c r="G152">
        <v>388871.74194764002</v>
      </c>
      <c r="H152">
        <v>115611.60538911329</v>
      </c>
    </row>
    <row r="153" spans="1:8" x14ac:dyDescent="0.35">
      <c r="A153" t="s">
        <v>16</v>
      </c>
      <c r="B153">
        <v>3</v>
      </c>
      <c r="C153" t="s">
        <v>2</v>
      </c>
      <c r="D153">
        <v>24056</v>
      </c>
      <c r="E153">
        <v>78222</v>
      </c>
      <c r="F153">
        <v>185057.8796473</v>
      </c>
      <c r="G153">
        <v>282110.10460606002</v>
      </c>
      <c r="H153">
        <v>162315.99603234552</v>
      </c>
    </row>
    <row r="154" spans="1:8" x14ac:dyDescent="0.35">
      <c r="A154" t="s">
        <v>16</v>
      </c>
      <c r="B154">
        <v>3</v>
      </c>
      <c r="C154" t="s">
        <v>3</v>
      </c>
      <c r="D154">
        <v>14619</v>
      </c>
      <c r="E154">
        <v>48038</v>
      </c>
      <c r="F154">
        <v>131479.50370559999</v>
      </c>
      <c r="G154">
        <v>232902.20470333</v>
      </c>
      <c r="H154">
        <v>146613.81310531503</v>
      </c>
    </row>
    <row r="155" spans="1:8" x14ac:dyDescent="0.35">
      <c r="A155" t="s">
        <v>16</v>
      </c>
      <c r="B155">
        <v>3</v>
      </c>
      <c r="C155" t="s">
        <v>4</v>
      </c>
      <c r="D155">
        <v>9012</v>
      </c>
      <c r="E155">
        <v>27269</v>
      </c>
      <c r="F155">
        <v>90875.008251899999</v>
      </c>
      <c r="G155">
        <v>192184.48220232999</v>
      </c>
      <c r="H155">
        <v>121049.46331504702</v>
      </c>
    </row>
    <row r="156" spans="1:8" x14ac:dyDescent="0.35">
      <c r="A156" t="s">
        <v>16</v>
      </c>
      <c r="B156">
        <v>3</v>
      </c>
      <c r="C156" t="s">
        <v>5</v>
      </c>
      <c r="D156">
        <v>6871</v>
      </c>
      <c r="E156">
        <v>18390</v>
      </c>
      <c r="F156">
        <v>55952.422147400001</v>
      </c>
      <c r="G156">
        <v>130015.49491367</v>
      </c>
      <c r="H156">
        <v>102822.29148214197</v>
      </c>
    </row>
    <row r="157" spans="1:8" x14ac:dyDescent="0.35">
      <c r="A157" t="s">
        <v>16</v>
      </c>
      <c r="B157">
        <v>3</v>
      </c>
      <c r="C157" t="s">
        <v>6</v>
      </c>
      <c r="D157">
        <v>4774</v>
      </c>
      <c r="E157">
        <v>11163</v>
      </c>
      <c r="F157">
        <v>33333.991271300001</v>
      </c>
      <c r="G157">
        <v>85990.796352709993</v>
      </c>
      <c r="H157">
        <v>81948.440453571646</v>
      </c>
    </row>
    <row r="158" spans="1:8" x14ac:dyDescent="0.35">
      <c r="A158" t="s">
        <v>16</v>
      </c>
      <c r="B158">
        <v>4</v>
      </c>
      <c r="C158" t="s">
        <v>1</v>
      </c>
      <c r="D158">
        <v>2072</v>
      </c>
      <c r="E158">
        <v>6040</v>
      </c>
      <c r="F158">
        <v>15029.0659247</v>
      </c>
      <c r="G158">
        <v>70917.964440600001</v>
      </c>
      <c r="H158">
        <v>11958.019566273962</v>
      </c>
    </row>
    <row r="159" spans="1:8" x14ac:dyDescent="0.35">
      <c r="A159" t="s">
        <v>16</v>
      </c>
      <c r="B159">
        <v>4</v>
      </c>
      <c r="C159" t="s">
        <v>2</v>
      </c>
      <c r="D159">
        <v>4384</v>
      </c>
      <c r="E159">
        <v>18728</v>
      </c>
      <c r="F159">
        <v>40912.907804399998</v>
      </c>
      <c r="G159">
        <v>73314.397690979997</v>
      </c>
      <c r="H159">
        <v>35933.266186235072</v>
      </c>
    </row>
    <row r="160" spans="1:8" x14ac:dyDescent="0.35">
      <c r="A160" t="s">
        <v>16</v>
      </c>
      <c r="B160">
        <v>4</v>
      </c>
      <c r="C160" t="s">
        <v>3</v>
      </c>
      <c r="D160">
        <v>2975</v>
      </c>
      <c r="E160">
        <v>16199</v>
      </c>
      <c r="F160">
        <v>46531.866768100001</v>
      </c>
      <c r="G160">
        <v>75449.416148599994</v>
      </c>
      <c r="H160">
        <v>51565.173515487404</v>
      </c>
    </row>
    <row r="161" spans="1:8" x14ac:dyDescent="0.35">
      <c r="A161" t="s">
        <v>16</v>
      </c>
      <c r="B161">
        <v>4</v>
      </c>
      <c r="C161" t="s">
        <v>4</v>
      </c>
      <c r="D161">
        <v>1905</v>
      </c>
      <c r="E161">
        <v>10750</v>
      </c>
      <c r="F161">
        <v>42827.849497399999</v>
      </c>
      <c r="G161">
        <v>78828.754084040003</v>
      </c>
      <c r="H161">
        <v>52369.587516174972</v>
      </c>
    </row>
    <row r="162" spans="1:8" x14ac:dyDescent="0.35">
      <c r="A162" t="s">
        <v>16</v>
      </c>
      <c r="B162">
        <v>4</v>
      </c>
      <c r="C162" t="s">
        <v>5</v>
      </c>
      <c r="D162">
        <v>1212</v>
      </c>
      <c r="E162">
        <v>6879</v>
      </c>
      <c r="F162">
        <v>33811.969141299996</v>
      </c>
      <c r="G162">
        <v>69331.549682049998</v>
      </c>
      <c r="H162">
        <v>49057.528759972622</v>
      </c>
    </row>
    <row r="163" spans="1:8" x14ac:dyDescent="0.35">
      <c r="A163" t="s">
        <v>16</v>
      </c>
      <c r="B163">
        <v>4</v>
      </c>
      <c r="C163" t="s">
        <v>6</v>
      </c>
      <c r="D163">
        <v>556</v>
      </c>
      <c r="E163">
        <v>3744</v>
      </c>
      <c r="F163">
        <v>19812.852773300001</v>
      </c>
      <c r="G163">
        <v>55171.46040417</v>
      </c>
      <c r="H163">
        <v>45321.945398639349</v>
      </c>
    </row>
    <row r="164" spans="1:8" x14ac:dyDescent="0.35">
      <c r="A164" t="s">
        <v>15</v>
      </c>
      <c r="B164">
        <v>1</v>
      </c>
      <c r="C164" t="s">
        <v>0</v>
      </c>
      <c r="D164">
        <v>270974</v>
      </c>
      <c r="E164">
        <v>318924</v>
      </c>
      <c r="F164">
        <v>354268.50864070002</v>
      </c>
      <c r="G164">
        <v>135092.3378525</v>
      </c>
      <c r="H164">
        <v>5194.7019848754217</v>
      </c>
    </row>
    <row r="165" spans="1:8" x14ac:dyDescent="0.35">
      <c r="A165" t="s">
        <v>15</v>
      </c>
      <c r="B165">
        <v>1</v>
      </c>
      <c r="C165" t="s">
        <v>1</v>
      </c>
      <c r="D165">
        <v>204253</v>
      </c>
      <c r="E165">
        <v>219228</v>
      </c>
      <c r="F165">
        <v>224395.67355780001</v>
      </c>
      <c r="G165">
        <v>107000.29405023</v>
      </c>
      <c r="H165">
        <v>16886.486154303395</v>
      </c>
    </row>
    <row r="166" spans="1:8" x14ac:dyDescent="0.35">
      <c r="A166" t="s">
        <v>15</v>
      </c>
      <c r="B166">
        <v>1</v>
      </c>
      <c r="C166" t="s">
        <v>2</v>
      </c>
      <c r="D166">
        <v>154768</v>
      </c>
      <c r="E166">
        <v>180429</v>
      </c>
      <c r="F166">
        <v>189651.8398212</v>
      </c>
      <c r="G166">
        <v>93811.696207989997</v>
      </c>
      <c r="H166">
        <v>30787.140153935034</v>
      </c>
    </row>
    <row r="167" spans="1:8" x14ac:dyDescent="0.35">
      <c r="A167" t="s">
        <v>15</v>
      </c>
      <c r="B167">
        <v>1</v>
      </c>
      <c r="C167" t="s">
        <v>3</v>
      </c>
      <c r="D167">
        <v>132657</v>
      </c>
      <c r="E167">
        <v>153448</v>
      </c>
      <c r="F167">
        <v>168444.2943983</v>
      </c>
      <c r="G167">
        <v>99531.712488420002</v>
      </c>
      <c r="H167">
        <v>37444.766395878993</v>
      </c>
    </row>
    <row r="168" spans="1:8" x14ac:dyDescent="0.35">
      <c r="A168" t="s">
        <v>15</v>
      </c>
      <c r="B168">
        <v>1</v>
      </c>
      <c r="C168" t="s">
        <v>4</v>
      </c>
      <c r="D168">
        <v>114995</v>
      </c>
      <c r="E168">
        <v>138017</v>
      </c>
      <c r="F168">
        <v>154470.94488679999</v>
      </c>
      <c r="G168">
        <v>103521.79282995001</v>
      </c>
      <c r="H168">
        <v>37982.484888604769</v>
      </c>
    </row>
    <row r="169" spans="1:8" x14ac:dyDescent="0.35">
      <c r="A169" t="s">
        <v>15</v>
      </c>
      <c r="B169">
        <v>1</v>
      </c>
      <c r="C169" t="s">
        <v>5</v>
      </c>
      <c r="D169">
        <v>93701</v>
      </c>
      <c r="E169">
        <v>122910</v>
      </c>
      <c r="F169">
        <v>139450.69544320001</v>
      </c>
      <c r="G169">
        <v>102308.54542793</v>
      </c>
      <c r="H169">
        <v>43478.872897193549</v>
      </c>
    </row>
    <row r="170" spans="1:8" x14ac:dyDescent="0.35">
      <c r="A170" t="s">
        <v>15</v>
      </c>
      <c r="B170">
        <v>1</v>
      </c>
      <c r="C170" t="s">
        <v>6</v>
      </c>
      <c r="D170">
        <v>71469</v>
      </c>
      <c r="E170">
        <v>95938</v>
      </c>
      <c r="F170">
        <v>119161.8472649</v>
      </c>
      <c r="G170">
        <v>101985.69854887</v>
      </c>
      <c r="H170">
        <v>49651.173506480765</v>
      </c>
    </row>
    <row r="171" spans="1:8" x14ac:dyDescent="0.35">
      <c r="A171" t="s">
        <v>15</v>
      </c>
      <c r="B171">
        <v>2</v>
      </c>
      <c r="C171" t="s">
        <v>0</v>
      </c>
      <c r="D171">
        <v>7758</v>
      </c>
      <c r="E171">
        <v>33231</v>
      </c>
      <c r="F171">
        <v>53583.929800999998</v>
      </c>
      <c r="G171">
        <v>293644.86218032998</v>
      </c>
      <c r="H171">
        <v>21064.47978808375</v>
      </c>
    </row>
    <row r="172" spans="1:8" x14ac:dyDescent="0.35">
      <c r="A172" t="s">
        <v>15</v>
      </c>
      <c r="B172">
        <v>2</v>
      </c>
      <c r="C172" t="s">
        <v>1</v>
      </c>
      <c r="D172">
        <v>7090</v>
      </c>
      <c r="E172">
        <v>27783</v>
      </c>
      <c r="F172">
        <v>51418.965129999997</v>
      </c>
      <c r="G172">
        <v>167057.36224396</v>
      </c>
      <c r="H172">
        <v>47545.823669432844</v>
      </c>
    </row>
    <row r="173" spans="1:8" x14ac:dyDescent="0.35">
      <c r="A173" t="s">
        <v>15</v>
      </c>
      <c r="B173">
        <v>2</v>
      </c>
      <c r="C173" t="s">
        <v>2</v>
      </c>
      <c r="D173">
        <v>2739</v>
      </c>
      <c r="E173">
        <v>11817</v>
      </c>
      <c r="F173">
        <v>33057.576319200001</v>
      </c>
      <c r="G173">
        <v>117836.38738416</v>
      </c>
      <c r="H173">
        <v>52674.02008176213</v>
      </c>
    </row>
    <row r="174" spans="1:8" x14ac:dyDescent="0.35">
      <c r="A174" t="s">
        <v>15</v>
      </c>
      <c r="B174">
        <v>2</v>
      </c>
      <c r="C174" t="s">
        <v>3</v>
      </c>
      <c r="D174">
        <v>1324</v>
      </c>
      <c r="E174">
        <v>5878</v>
      </c>
      <c r="F174">
        <v>19244.491166</v>
      </c>
      <c r="G174">
        <v>96479.461471360002</v>
      </c>
      <c r="H174">
        <v>48806.986697399814</v>
      </c>
    </row>
    <row r="175" spans="1:8" x14ac:dyDescent="0.35">
      <c r="A175" t="s">
        <v>15</v>
      </c>
      <c r="B175">
        <v>2</v>
      </c>
      <c r="C175" t="s">
        <v>4</v>
      </c>
      <c r="D175">
        <v>1098</v>
      </c>
      <c r="E175">
        <v>3688</v>
      </c>
      <c r="F175">
        <v>10982.3860642</v>
      </c>
      <c r="G175">
        <v>77736.340707469994</v>
      </c>
      <c r="H175">
        <v>41894.447279016895</v>
      </c>
    </row>
    <row r="176" spans="1:8" x14ac:dyDescent="0.35">
      <c r="A176" t="s">
        <v>15</v>
      </c>
      <c r="B176">
        <v>2</v>
      </c>
      <c r="C176" t="s">
        <v>5</v>
      </c>
      <c r="D176">
        <v>822</v>
      </c>
      <c r="E176">
        <v>2635</v>
      </c>
      <c r="F176">
        <v>6375.6679913999997</v>
      </c>
      <c r="G176">
        <v>57816.143241810001</v>
      </c>
      <c r="H176">
        <v>35180.507863714556</v>
      </c>
    </row>
    <row r="177" spans="1:8" x14ac:dyDescent="0.35">
      <c r="A177" t="s">
        <v>15</v>
      </c>
      <c r="B177">
        <v>2</v>
      </c>
      <c r="C177" t="s">
        <v>6</v>
      </c>
      <c r="D177">
        <v>433</v>
      </c>
      <c r="E177">
        <v>1651</v>
      </c>
      <c r="F177">
        <v>4419.8279077999996</v>
      </c>
      <c r="G177">
        <v>40635.594507189999</v>
      </c>
      <c r="H177">
        <v>24871.326185777529</v>
      </c>
    </row>
    <row r="178" spans="1:8" x14ac:dyDescent="0.35">
      <c r="A178" t="s">
        <v>15</v>
      </c>
      <c r="B178">
        <v>3</v>
      </c>
      <c r="C178" t="s">
        <v>0</v>
      </c>
      <c r="D178">
        <v>976</v>
      </c>
      <c r="E178">
        <v>4878</v>
      </c>
      <c r="F178">
        <v>10437.440511700001</v>
      </c>
      <c r="G178">
        <v>86170.504447059997</v>
      </c>
      <c r="H178">
        <v>11950.970688006411</v>
      </c>
    </row>
    <row r="179" spans="1:8" x14ac:dyDescent="0.35">
      <c r="A179" t="s">
        <v>15</v>
      </c>
      <c r="B179">
        <v>3</v>
      </c>
      <c r="C179" t="s">
        <v>1</v>
      </c>
      <c r="D179">
        <v>5523</v>
      </c>
      <c r="E179">
        <v>23128</v>
      </c>
      <c r="F179">
        <v>50460.478701799999</v>
      </c>
      <c r="G179">
        <v>120355.46538464</v>
      </c>
      <c r="H179">
        <v>46290.099553828739</v>
      </c>
    </row>
    <row r="180" spans="1:8" x14ac:dyDescent="0.35">
      <c r="A180" t="s">
        <v>15</v>
      </c>
      <c r="B180">
        <v>3</v>
      </c>
      <c r="C180" t="s">
        <v>2</v>
      </c>
      <c r="D180">
        <v>3373</v>
      </c>
      <c r="E180">
        <v>18463</v>
      </c>
      <c r="F180">
        <v>50185.577451600002</v>
      </c>
      <c r="G180">
        <v>85390.537734609999</v>
      </c>
      <c r="H180">
        <v>56704.174426813108</v>
      </c>
    </row>
    <row r="181" spans="1:8" x14ac:dyDescent="0.35">
      <c r="A181" t="s">
        <v>15</v>
      </c>
      <c r="B181">
        <v>3</v>
      </c>
      <c r="C181" t="s">
        <v>3</v>
      </c>
      <c r="D181">
        <v>1899</v>
      </c>
      <c r="E181">
        <v>10786</v>
      </c>
      <c r="F181">
        <v>38400.739638300001</v>
      </c>
      <c r="G181">
        <v>68683.861370409999</v>
      </c>
      <c r="H181">
        <v>48329.013264513989</v>
      </c>
    </row>
    <row r="182" spans="1:8" x14ac:dyDescent="0.35">
      <c r="A182" t="s">
        <v>15</v>
      </c>
      <c r="B182">
        <v>3</v>
      </c>
      <c r="C182" t="s">
        <v>4</v>
      </c>
      <c r="D182">
        <v>1156</v>
      </c>
      <c r="E182">
        <v>5608</v>
      </c>
      <c r="F182">
        <v>27980.272139000001</v>
      </c>
      <c r="G182">
        <v>57305.323045030003</v>
      </c>
      <c r="H182">
        <v>35294.9120437682</v>
      </c>
    </row>
    <row r="183" spans="1:8" x14ac:dyDescent="0.35">
      <c r="A183" t="s">
        <v>15</v>
      </c>
      <c r="B183">
        <v>3</v>
      </c>
      <c r="C183" t="s">
        <v>5</v>
      </c>
      <c r="D183">
        <v>907</v>
      </c>
      <c r="E183">
        <v>3583</v>
      </c>
      <c r="F183">
        <v>16299.080463800001</v>
      </c>
      <c r="G183">
        <v>41071.958062880003</v>
      </c>
      <c r="H183">
        <v>29030.086689537213</v>
      </c>
    </row>
    <row r="184" spans="1:8" x14ac:dyDescent="0.35">
      <c r="A184" t="s">
        <v>15</v>
      </c>
      <c r="B184">
        <v>3</v>
      </c>
      <c r="C184" t="s">
        <v>6</v>
      </c>
      <c r="D184">
        <v>568</v>
      </c>
      <c r="E184">
        <v>2178</v>
      </c>
      <c r="F184">
        <v>8358.5622378999997</v>
      </c>
      <c r="G184">
        <v>25600.961079929999</v>
      </c>
      <c r="H184">
        <v>22284.126717828971</v>
      </c>
    </row>
    <row r="185" spans="1:8" x14ac:dyDescent="0.35">
      <c r="A185" t="s">
        <v>15</v>
      </c>
      <c r="B185">
        <v>4</v>
      </c>
      <c r="C185" t="s">
        <v>1</v>
      </c>
      <c r="D185">
        <v>226</v>
      </c>
      <c r="E185">
        <v>795</v>
      </c>
      <c r="F185">
        <v>1175.4831025999999</v>
      </c>
      <c r="G185">
        <v>11979.48899376</v>
      </c>
      <c r="H185">
        <v>4768.268563398171</v>
      </c>
    </row>
    <row r="186" spans="1:8" x14ac:dyDescent="0.35">
      <c r="A186" t="s">
        <v>15</v>
      </c>
      <c r="B186">
        <v>4</v>
      </c>
      <c r="C186" t="s">
        <v>2</v>
      </c>
      <c r="D186">
        <v>435</v>
      </c>
      <c r="E186">
        <v>2233</v>
      </c>
      <c r="F186">
        <v>3338.9083151</v>
      </c>
      <c r="G186">
        <v>12523.33085672</v>
      </c>
      <c r="H186">
        <v>10766.589422483486</v>
      </c>
    </row>
    <row r="187" spans="1:8" x14ac:dyDescent="0.35">
      <c r="A187" t="s">
        <v>15</v>
      </c>
      <c r="B187">
        <v>4</v>
      </c>
      <c r="C187" t="s">
        <v>3</v>
      </c>
      <c r="D187">
        <v>360</v>
      </c>
      <c r="E187">
        <v>1987</v>
      </c>
      <c r="F187">
        <v>4358.2960197000002</v>
      </c>
      <c r="G187">
        <v>10792.357673500001</v>
      </c>
      <c r="H187">
        <v>16793.514759934635</v>
      </c>
    </row>
    <row r="188" spans="1:8" x14ac:dyDescent="0.35">
      <c r="A188" t="s">
        <v>15</v>
      </c>
      <c r="B188">
        <v>4</v>
      </c>
      <c r="C188" t="s">
        <v>4</v>
      </c>
      <c r="D188">
        <v>252</v>
      </c>
      <c r="E188">
        <v>1264</v>
      </c>
      <c r="F188">
        <v>4344.7420487999998</v>
      </c>
      <c r="G188">
        <v>10218.24380778</v>
      </c>
      <c r="H188">
        <v>16253.729244247839</v>
      </c>
    </row>
    <row r="189" spans="1:8" x14ac:dyDescent="0.35">
      <c r="A189" t="s">
        <v>15</v>
      </c>
      <c r="B189">
        <v>4</v>
      </c>
      <c r="C189" t="s">
        <v>5</v>
      </c>
      <c r="D189">
        <v>148</v>
      </c>
      <c r="E189">
        <v>795</v>
      </c>
      <c r="F189">
        <v>3519.3858315000002</v>
      </c>
      <c r="G189">
        <v>9122.5641675900006</v>
      </c>
      <c r="H189">
        <v>13382.591578685167</v>
      </c>
    </row>
    <row r="190" spans="1:8" x14ac:dyDescent="0.35">
      <c r="A190" t="s">
        <v>15</v>
      </c>
      <c r="B190">
        <v>4</v>
      </c>
      <c r="C190" t="s">
        <v>6</v>
      </c>
      <c r="D190">
        <v>43</v>
      </c>
      <c r="E190">
        <v>364</v>
      </c>
      <c r="F190">
        <v>1821.7463178999999</v>
      </c>
      <c r="G190">
        <v>6920.4522164099999</v>
      </c>
      <c r="H190">
        <v>11759.342191734844</v>
      </c>
    </row>
    <row r="191" spans="1:8" x14ac:dyDescent="0.35">
      <c r="A191" t="s">
        <v>12</v>
      </c>
      <c r="B191">
        <v>1</v>
      </c>
      <c r="C191" t="s">
        <v>0</v>
      </c>
      <c r="D191">
        <v>367469</v>
      </c>
      <c r="E191">
        <v>357049</v>
      </c>
      <c r="F191">
        <v>294191.96188680001</v>
      </c>
      <c r="G191">
        <v>27442.323720519998</v>
      </c>
      <c r="H191">
        <v>1632.0520614084569</v>
      </c>
    </row>
    <row r="192" spans="1:8" x14ac:dyDescent="0.35">
      <c r="A192" t="s">
        <v>12</v>
      </c>
      <c r="B192">
        <v>1</v>
      </c>
      <c r="C192" t="s">
        <v>1</v>
      </c>
      <c r="D192">
        <v>276870</v>
      </c>
      <c r="E192">
        <v>271554</v>
      </c>
      <c r="F192">
        <v>233690.72368930001</v>
      </c>
      <c r="G192">
        <v>36829.239894730003</v>
      </c>
      <c r="H192">
        <v>5964.7840626361167</v>
      </c>
    </row>
    <row r="193" spans="1:8" x14ac:dyDescent="0.35">
      <c r="A193" t="s">
        <v>12</v>
      </c>
      <c r="B193">
        <v>1</v>
      </c>
      <c r="C193" t="s">
        <v>2</v>
      </c>
      <c r="D193">
        <v>209304</v>
      </c>
      <c r="E193">
        <v>232550</v>
      </c>
      <c r="F193">
        <v>224463.84768979999</v>
      </c>
      <c r="G193">
        <v>49678.159743830001</v>
      </c>
      <c r="H193">
        <v>12642.902332884752</v>
      </c>
    </row>
    <row r="194" spans="1:8" x14ac:dyDescent="0.35">
      <c r="A194" t="s">
        <v>12</v>
      </c>
      <c r="B194">
        <v>1</v>
      </c>
      <c r="C194" t="s">
        <v>3</v>
      </c>
      <c r="D194">
        <v>184750</v>
      </c>
      <c r="E194">
        <v>200886</v>
      </c>
      <c r="F194">
        <v>218420.9803039</v>
      </c>
      <c r="G194">
        <v>66927.702629199994</v>
      </c>
      <c r="H194">
        <v>22981.160888863531</v>
      </c>
    </row>
    <row r="195" spans="1:8" x14ac:dyDescent="0.35">
      <c r="A195" t="s">
        <v>12</v>
      </c>
      <c r="B195">
        <v>1</v>
      </c>
      <c r="C195" t="s">
        <v>4</v>
      </c>
      <c r="D195">
        <v>168854</v>
      </c>
      <c r="E195">
        <v>177451</v>
      </c>
      <c r="F195">
        <v>205764.5911353</v>
      </c>
      <c r="G195">
        <v>77208.363303549995</v>
      </c>
      <c r="H195">
        <v>32705.674550787742</v>
      </c>
    </row>
    <row r="196" spans="1:8" x14ac:dyDescent="0.35">
      <c r="A196" t="s">
        <v>12</v>
      </c>
      <c r="B196">
        <v>1</v>
      </c>
      <c r="C196" t="s">
        <v>5</v>
      </c>
      <c r="D196">
        <v>133073</v>
      </c>
      <c r="E196">
        <v>157177</v>
      </c>
      <c r="F196">
        <v>179253.94183940001</v>
      </c>
      <c r="G196">
        <v>84649.298921160007</v>
      </c>
      <c r="H196">
        <v>43983.394641581559</v>
      </c>
    </row>
    <row r="197" spans="1:8" x14ac:dyDescent="0.35">
      <c r="A197" t="s">
        <v>12</v>
      </c>
      <c r="B197">
        <v>1</v>
      </c>
      <c r="C197" t="s">
        <v>6</v>
      </c>
      <c r="D197">
        <v>103658</v>
      </c>
      <c r="E197">
        <v>131252</v>
      </c>
      <c r="F197">
        <v>153861.19140760001</v>
      </c>
      <c r="G197">
        <v>93323.098779880005</v>
      </c>
      <c r="H197">
        <v>55442.04247749714</v>
      </c>
    </row>
    <row r="198" spans="1:8" x14ac:dyDescent="0.35">
      <c r="A198" t="s">
        <v>12</v>
      </c>
      <c r="B198">
        <v>2</v>
      </c>
      <c r="C198" t="s">
        <v>0</v>
      </c>
      <c r="D198">
        <v>25031</v>
      </c>
      <c r="E198">
        <v>84688</v>
      </c>
      <c r="F198">
        <v>113564.5385079</v>
      </c>
      <c r="G198">
        <v>217789.42428702</v>
      </c>
      <c r="H198">
        <v>12851.821432164077</v>
      </c>
    </row>
    <row r="199" spans="1:8" x14ac:dyDescent="0.35">
      <c r="A199" t="s">
        <v>12</v>
      </c>
      <c r="B199">
        <v>2</v>
      </c>
      <c r="C199" t="s">
        <v>1</v>
      </c>
      <c r="D199">
        <v>14034</v>
      </c>
      <c r="E199">
        <v>45765</v>
      </c>
      <c r="F199">
        <v>78129.655217399995</v>
      </c>
      <c r="G199">
        <v>166684.76147232999</v>
      </c>
      <c r="H199">
        <v>33841.388289490511</v>
      </c>
    </row>
    <row r="200" spans="1:8" x14ac:dyDescent="0.35">
      <c r="A200" t="s">
        <v>12</v>
      </c>
      <c r="B200">
        <v>2</v>
      </c>
      <c r="C200" t="s">
        <v>2</v>
      </c>
      <c r="D200">
        <v>7626</v>
      </c>
      <c r="E200">
        <v>24677</v>
      </c>
      <c r="F200">
        <v>62871.1607917</v>
      </c>
      <c r="G200">
        <v>178719.20490725999</v>
      </c>
      <c r="H200">
        <v>43383.857197167345</v>
      </c>
    </row>
    <row r="201" spans="1:8" x14ac:dyDescent="0.35">
      <c r="A201" t="s">
        <v>12</v>
      </c>
      <c r="B201">
        <v>2</v>
      </c>
      <c r="C201" t="s">
        <v>3</v>
      </c>
      <c r="D201">
        <v>5377</v>
      </c>
      <c r="E201">
        <v>13337</v>
      </c>
      <c r="F201">
        <v>41526.909501800001</v>
      </c>
      <c r="G201">
        <v>180232.23040175001</v>
      </c>
      <c r="H201">
        <v>53996.009636218339</v>
      </c>
    </row>
    <row r="202" spans="1:8" x14ac:dyDescent="0.35">
      <c r="A202" t="s">
        <v>12</v>
      </c>
      <c r="B202">
        <v>2</v>
      </c>
      <c r="C202" t="s">
        <v>4</v>
      </c>
      <c r="D202">
        <v>3970</v>
      </c>
      <c r="E202">
        <v>8904</v>
      </c>
      <c r="F202">
        <v>25621.1348602</v>
      </c>
      <c r="G202">
        <v>165873.49182562999</v>
      </c>
      <c r="H202">
        <v>57093.360271091515</v>
      </c>
    </row>
    <row r="203" spans="1:8" x14ac:dyDescent="0.35">
      <c r="A203" t="s">
        <v>12</v>
      </c>
      <c r="B203">
        <v>2</v>
      </c>
      <c r="C203" t="s">
        <v>5</v>
      </c>
      <c r="D203">
        <v>2933</v>
      </c>
      <c r="E203">
        <v>6447</v>
      </c>
      <c r="F203">
        <v>15795.926716100001</v>
      </c>
      <c r="G203">
        <v>139136.50565174001</v>
      </c>
      <c r="H203">
        <v>54157.542845009615</v>
      </c>
    </row>
    <row r="204" spans="1:8" x14ac:dyDescent="0.35">
      <c r="A204" t="s">
        <v>12</v>
      </c>
      <c r="B204">
        <v>2</v>
      </c>
      <c r="C204" t="s">
        <v>6</v>
      </c>
      <c r="D204">
        <v>2213</v>
      </c>
      <c r="E204">
        <v>4694</v>
      </c>
      <c r="F204">
        <v>10025.1161792</v>
      </c>
      <c r="G204">
        <v>105176.13518984</v>
      </c>
      <c r="H204">
        <v>41542.892059141581</v>
      </c>
    </row>
    <row r="205" spans="1:8" x14ac:dyDescent="0.35">
      <c r="A205" t="s">
        <v>12</v>
      </c>
      <c r="B205">
        <v>3</v>
      </c>
      <c r="C205" t="s">
        <v>0</v>
      </c>
      <c r="D205">
        <v>4647</v>
      </c>
      <c r="E205">
        <v>19626</v>
      </c>
      <c r="F205">
        <v>30291.832220699998</v>
      </c>
      <c r="G205">
        <v>209849.49868022001</v>
      </c>
      <c r="H205">
        <v>9473.5195477784382</v>
      </c>
    </row>
    <row r="206" spans="1:8" x14ac:dyDescent="0.35">
      <c r="A206" t="s">
        <v>12</v>
      </c>
      <c r="B206">
        <v>3</v>
      </c>
      <c r="C206" t="s">
        <v>1</v>
      </c>
      <c r="D206">
        <v>16765</v>
      </c>
      <c r="E206">
        <v>51560</v>
      </c>
      <c r="F206">
        <v>88395.8591686</v>
      </c>
      <c r="G206">
        <v>172464.58078262</v>
      </c>
      <c r="H206">
        <v>38582.267064990243</v>
      </c>
    </row>
    <row r="207" spans="1:8" x14ac:dyDescent="0.35">
      <c r="A207" t="s">
        <v>12</v>
      </c>
      <c r="B207">
        <v>3</v>
      </c>
      <c r="C207" t="s">
        <v>2</v>
      </c>
      <c r="D207">
        <v>9394</v>
      </c>
      <c r="E207">
        <v>34808</v>
      </c>
      <c r="F207">
        <v>76991.897554499999</v>
      </c>
      <c r="G207">
        <v>118645.36058584999</v>
      </c>
      <c r="H207">
        <v>58296.506103178035</v>
      </c>
    </row>
    <row r="208" spans="1:8" x14ac:dyDescent="0.35">
      <c r="A208" t="s">
        <v>12</v>
      </c>
      <c r="B208">
        <v>3</v>
      </c>
      <c r="C208" t="s">
        <v>3</v>
      </c>
      <c r="D208">
        <v>6222</v>
      </c>
      <c r="E208">
        <v>21309</v>
      </c>
      <c r="F208">
        <v>53643.405596600001</v>
      </c>
      <c r="G208">
        <v>96970.316882889994</v>
      </c>
      <c r="H208">
        <v>54997.70616749482</v>
      </c>
    </row>
    <row r="209" spans="1:8" x14ac:dyDescent="0.35">
      <c r="A209" t="s">
        <v>12</v>
      </c>
      <c r="B209">
        <v>3</v>
      </c>
      <c r="C209" t="s">
        <v>4</v>
      </c>
      <c r="D209">
        <v>4286</v>
      </c>
      <c r="E209">
        <v>12645</v>
      </c>
      <c r="F209">
        <v>38937.674785100004</v>
      </c>
      <c r="G209">
        <v>81180.315350089993</v>
      </c>
      <c r="H209">
        <v>50791.483349316899</v>
      </c>
    </row>
    <row r="210" spans="1:8" x14ac:dyDescent="0.35">
      <c r="A210" t="s">
        <v>12</v>
      </c>
      <c r="B210">
        <v>3</v>
      </c>
      <c r="C210" t="s">
        <v>5</v>
      </c>
      <c r="D210">
        <v>2994</v>
      </c>
      <c r="E210">
        <v>8594</v>
      </c>
      <c r="F210">
        <v>22865.895685299998</v>
      </c>
      <c r="G210">
        <v>56608.603126809998</v>
      </c>
      <c r="H210">
        <v>42859.747862980788</v>
      </c>
    </row>
    <row r="211" spans="1:8" x14ac:dyDescent="0.35">
      <c r="A211" t="s">
        <v>12</v>
      </c>
      <c r="B211">
        <v>3</v>
      </c>
      <c r="C211" t="s">
        <v>6</v>
      </c>
      <c r="D211">
        <v>1932</v>
      </c>
      <c r="E211">
        <v>5296</v>
      </c>
      <c r="F211">
        <v>14629.960996100001</v>
      </c>
      <c r="G211">
        <v>36938.964403350001</v>
      </c>
      <c r="H211">
        <v>36952.259751710706</v>
      </c>
    </row>
    <row r="212" spans="1:8" x14ac:dyDescent="0.35">
      <c r="A212" t="s">
        <v>12</v>
      </c>
      <c r="B212">
        <v>4</v>
      </c>
      <c r="C212" t="s">
        <v>1</v>
      </c>
      <c r="D212">
        <v>862</v>
      </c>
      <c r="E212">
        <v>4197</v>
      </c>
      <c r="F212">
        <v>12143.2028047</v>
      </c>
      <c r="G212">
        <v>55337.545602060003</v>
      </c>
      <c r="H212">
        <v>7114.7101534941376</v>
      </c>
    </row>
    <row r="213" spans="1:8" x14ac:dyDescent="0.35">
      <c r="A213" t="s">
        <v>12</v>
      </c>
      <c r="B213">
        <v>4</v>
      </c>
      <c r="C213" t="s">
        <v>2</v>
      </c>
      <c r="D213">
        <v>1782</v>
      </c>
      <c r="E213">
        <v>9561</v>
      </c>
      <c r="F213">
        <v>24789.418413300002</v>
      </c>
      <c r="G213">
        <v>51981.807945300003</v>
      </c>
      <c r="H213">
        <v>20751.090821400892</v>
      </c>
    </row>
    <row r="214" spans="1:8" x14ac:dyDescent="0.35">
      <c r="A214" t="s">
        <v>12</v>
      </c>
      <c r="B214">
        <v>4</v>
      </c>
      <c r="C214" t="s">
        <v>3</v>
      </c>
      <c r="D214">
        <v>1200</v>
      </c>
      <c r="E214">
        <v>7345</v>
      </c>
      <c r="F214">
        <v>21857.940335499999</v>
      </c>
      <c r="G214">
        <v>50347.829817700003</v>
      </c>
      <c r="H214">
        <v>32126.543625190221</v>
      </c>
    </row>
    <row r="215" spans="1:8" x14ac:dyDescent="0.35">
      <c r="A215" t="s">
        <v>12</v>
      </c>
      <c r="B215">
        <v>4</v>
      </c>
      <c r="C215" t="s">
        <v>4</v>
      </c>
      <c r="D215">
        <v>838</v>
      </c>
      <c r="E215">
        <v>4068</v>
      </c>
      <c r="F215">
        <v>18451.924096899998</v>
      </c>
      <c r="G215">
        <v>47672.26810763</v>
      </c>
      <c r="H215">
        <v>31934.631950706873</v>
      </c>
    </row>
    <row r="216" spans="1:8" x14ac:dyDescent="0.35">
      <c r="A216" t="s">
        <v>12</v>
      </c>
      <c r="B216">
        <v>4</v>
      </c>
      <c r="C216" t="s">
        <v>5</v>
      </c>
      <c r="D216">
        <v>478</v>
      </c>
      <c r="E216">
        <v>2497</v>
      </c>
      <c r="F216">
        <v>13231.748130600001</v>
      </c>
      <c r="G216">
        <v>36101.341354459997</v>
      </c>
      <c r="H216">
        <v>29932.548312096991</v>
      </c>
    </row>
    <row r="217" spans="1:8" x14ac:dyDescent="0.35">
      <c r="A217" t="s">
        <v>12</v>
      </c>
      <c r="B217">
        <v>4</v>
      </c>
      <c r="C217" t="s">
        <v>6</v>
      </c>
      <c r="D217">
        <v>302</v>
      </c>
      <c r="E217">
        <v>1426</v>
      </c>
      <c r="F217">
        <v>7200.2391765000002</v>
      </c>
      <c r="G217">
        <v>28491.729132330001</v>
      </c>
      <c r="H217">
        <v>26446.71384043097</v>
      </c>
    </row>
    <row r="218" spans="1:8" x14ac:dyDescent="0.35">
      <c r="A218" t="s">
        <v>10</v>
      </c>
      <c r="B218">
        <v>1</v>
      </c>
      <c r="C218" t="s">
        <v>0</v>
      </c>
      <c r="D218">
        <v>415495</v>
      </c>
      <c r="E218">
        <v>396319</v>
      </c>
      <c r="F218">
        <v>345867.46214949997</v>
      </c>
      <c r="G218">
        <v>46043.468147029998</v>
      </c>
      <c r="H218">
        <v>2270.1133751055318</v>
      </c>
    </row>
    <row r="219" spans="1:8" x14ac:dyDescent="0.35">
      <c r="A219" t="s">
        <v>10</v>
      </c>
      <c r="B219">
        <v>1</v>
      </c>
      <c r="C219" t="s">
        <v>1</v>
      </c>
      <c r="D219">
        <v>323677</v>
      </c>
      <c r="E219">
        <v>317148</v>
      </c>
      <c r="F219">
        <v>247213.82752009999</v>
      </c>
      <c r="G219">
        <v>54984.310960330004</v>
      </c>
      <c r="H219">
        <v>7600.2946659800455</v>
      </c>
    </row>
    <row r="220" spans="1:8" x14ac:dyDescent="0.35">
      <c r="A220" t="s">
        <v>10</v>
      </c>
      <c r="B220">
        <v>1</v>
      </c>
      <c r="C220" t="s">
        <v>2</v>
      </c>
      <c r="D220">
        <v>268231</v>
      </c>
      <c r="E220">
        <v>314263</v>
      </c>
      <c r="F220">
        <v>245870.1220566</v>
      </c>
      <c r="G220">
        <v>63080.718729560002</v>
      </c>
      <c r="H220">
        <v>14047.549222822607</v>
      </c>
    </row>
    <row r="221" spans="1:8" x14ac:dyDescent="0.35">
      <c r="A221" t="s">
        <v>10</v>
      </c>
      <c r="B221">
        <v>1</v>
      </c>
      <c r="C221" t="s">
        <v>3</v>
      </c>
      <c r="D221">
        <v>261305</v>
      </c>
      <c r="E221">
        <v>286328</v>
      </c>
      <c r="F221">
        <v>264366.38513060001</v>
      </c>
      <c r="G221">
        <v>73490.674223039998</v>
      </c>
      <c r="H221">
        <v>24694.146778280225</v>
      </c>
    </row>
    <row r="222" spans="1:8" x14ac:dyDescent="0.35">
      <c r="A222" t="s">
        <v>10</v>
      </c>
      <c r="B222">
        <v>1</v>
      </c>
      <c r="C222" t="s">
        <v>4</v>
      </c>
      <c r="D222">
        <v>251655</v>
      </c>
      <c r="E222">
        <v>253701</v>
      </c>
      <c r="F222">
        <v>270498.78671000001</v>
      </c>
      <c r="G222">
        <v>83757.315431580006</v>
      </c>
      <c r="H222">
        <v>28345.971471933044</v>
      </c>
    </row>
    <row r="223" spans="1:8" x14ac:dyDescent="0.35">
      <c r="A223" t="s">
        <v>10</v>
      </c>
      <c r="B223">
        <v>1</v>
      </c>
      <c r="C223" t="s">
        <v>5</v>
      </c>
      <c r="D223">
        <v>228199</v>
      </c>
      <c r="E223">
        <v>248261</v>
      </c>
      <c r="F223">
        <v>255317.279106</v>
      </c>
      <c r="G223">
        <v>87654.752838460001</v>
      </c>
      <c r="H223">
        <v>39846.909368934874</v>
      </c>
    </row>
    <row r="224" spans="1:8" x14ac:dyDescent="0.35">
      <c r="A224" t="s">
        <v>10</v>
      </c>
      <c r="B224">
        <v>1</v>
      </c>
      <c r="C224" t="s">
        <v>6</v>
      </c>
      <c r="D224">
        <v>180048</v>
      </c>
      <c r="E224">
        <v>222427</v>
      </c>
      <c r="F224">
        <v>218350.82716459999</v>
      </c>
      <c r="G224">
        <v>94095.073881799995</v>
      </c>
      <c r="H224">
        <v>50415.072191682411</v>
      </c>
    </row>
    <row r="225" spans="1:8" x14ac:dyDescent="0.35">
      <c r="A225" t="s">
        <v>10</v>
      </c>
      <c r="B225">
        <v>2</v>
      </c>
      <c r="C225" t="s">
        <v>0</v>
      </c>
      <c r="D225">
        <v>70606</v>
      </c>
      <c r="E225">
        <v>178514</v>
      </c>
      <c r="F225">
        <v>182473.74378290001</v>
      </c>
      <c r="G225">
        <v>352170.42164781998</v>
      </c>
      <c r="H225">
        <v>16778.423746261877</v>
      </c>
    </row>
    <row r="226" spans="1:8" x14ac:dyDescent="0.35">
      <c r="A226" t="s">
        <v>10</v>
      </c>
      <c r="B226">
        <v>2</v>
      </c>
      <c r="C226" t="s">
        <v>1</v>
      </c>
      <c r="D226">
        <v>46183</v>
      </c>
      <c r="E226">
        <v>119008</v>
      </c>
      <c r="F226">
        <v>138684.29419370001</v>
      </c>
      <c r="G226">
        <v>244682.09202737999</v>
      </c>
      <c r="H226">
        <v>40612.66016133727</v>
      </c>
    </row>
    <row r="227" spans="1:8" x14ac:dyDescent="0.35">
      <c r="A227" t="s">
        <v>10</v>
      </c>
      <c r="B227">
        <v>2</v>
      </c>
      <c r="C227" t="s">
        <v>2</v>
      </c>
      <c r="D227">
        <v>30130</v>
      </c>
      <c r="E227">
        <v>75225</v>
      </c>
      <c r="F227">
        <v>127978.78472749999</v>
      </c>
      <c r="G227">
        <v>238204.31462758</v>
      </c>
      <c r="H227">
        <v>58861.725743000163</v>
      </c>
    </row>
    <row r="228" spans="1:8" x14ac:dyDescent="0.35">
      <c r="A228" t="s">
        <v>10</v>
      </c>
      <c r="B228">
        <v>2</v>
      </c>
      <c r="C228" t="s">
        <v>3</v>
      </c>
      <c r="D228">
        <v>27463</v>
      </c>
      <c r="E228">
        <v>49407</v>
      </c>
      <c r="F228">
        <v>102842.3956705</v>
      </c>
      <c r="G228">
        <v>241804.21202321001</v>
      </c>
      <c r="H228">
        <v>76904.8748105993</v>
      </c>
    </row>
    <row r="229" spans="1:8" x14ac:dyDescent="0.35">
      <c r="A229" t="s">
        <v>10</v>
      </c>
      <c r="B229">
        <v>2</v>
      </c>
      <c r="C229" t="s">
        <v>4</v>
      </c>
      <c r="D229">
        <v>25085</v>
      </c>
      <c r="E229">
        <v>37587</v>
      </c>
      <c r="F229">
        <v>76190.012779600002</v>
      </c>
      <c r="G229">
        <v>241219.93366765999</v>
      </c>
      <c r="H229">
        <v>80924.88407494803</v>
      </c>
    </row>
    <row r="230" spans="1:8" x14ac:dyDescent="0.35">
      <c r="A230" t="s">
        <v>10</v>
      </c>
      <c r="B230">
        <v>2</v>
      </c>
      <c r="C230" t="s">
        <v>5</v>
      </c>
      <c r="D230">
        <v>22098</v>
      </c>
      <c r="E230">
        <v>32567</v>
      </c>
      <c r="F230">
        <v>55404.1351813</v>
      </c>
      <c r="G230">
        <v>232741.87107245001</v>
      </c>
      <c r="H230">
        <v>82427.260888861594</v>
      </c>
    </row>
    <row r="231" spans="1:8" x14ac:dyDescent="0.35">
      <c r="A231" t="s">
        <v>10</v>
      </c>
      <c r="B231">
        <v>2</v>
      </c>
      <c r="C231" t="s">
        <v>6</v>
      </c>
      <c r="D231">
        <v>16145</v>
      </c>
      <c r="E231">
        <v>27924</v>
      </c>
      <c r="F231">
        <v>41259.887487200001</v>
      </c>
      <c r="G231">
        <v>200541.02722028</v>
      </c>
      <c r="H231">
        <v>67572.528513362384</v>
      </c>
    </row>
    <row r="232" spans="1:8" x14ac:dyDescent="0.35">
      <c r="A232" t="s">
        <v>10</v>
      </c>
      <c r="B232">
        <v>3</v>
      </c>
      <c r="C232" t="s">
        <v>0</v>
      </c>
      <c r="D232">
        <v>14122</v>
      </c>
      <c r="E232">
        <v>36650</v>
      </c>
      <c r="F232">
        <v>56171.251727199997</v>
      </c>
      <c r="G232">
        <v>246645.70017006001</v>
      </c>
      <c r="H232">
        <v>12692.543401239918</v>
      </c>
    </row>
    <row r="233" spans="1:8" x14ac:dyDescent="0.35">
      <c r="A233" t="s">
        <v>10</v>
      </c>
      <c r="B233">
        <v>3</v>
      </c>
      <c r="C233" t="s">
        <v>1</v>
      </c>
      <c r="D233">
        <v>58797</v>
      </c>
      <c r="E233">
        <v>138263</v>
      </c>
      <c r="F233">
        <v>172091.89016360001</v>
      </c>
      <c r="G233">
        <v>267644.83457687002</v>
      </c>
      <c r="H233">
        <v>54930.154392212193</v>
      </c>
    </row>
    <row r="234" spans="1:8" x14ac:dyDescent="0.35">
      <c r="A234" t="s">
        <v>10</v>
      </c>
      <c r="B234">
        <v>3</v>
      </c>
      <c r="C234" t="s">
        <v>2</v>
      </c>
      <c r="D234">
        <v>36114</v>
      </c>
      <c r="E234">
        <v>94994</v>
      </c>
      <c r="F234">
        <v>169041.91351839999</v>
      </c>
      <c r="G234">
        <v>204695.59615614</v>
      </c>
      <c r="H234">
        <v>89841.238950578685</v>
      </c>
    </row>
    <row r="235" spans="1:8" x14ac:dyDescent="0.35">
      <c r="A235" t="s">
        <v>10</v>
      </c>
      <c r="B235">
        <v>3</v>
      </c>
      <c r="C235" t="s">
        <v>3</v>
      </c>
      <c r="D235">
        <v>25437</v>
      </c>
      <c r="E235">
        <v>62491</v>
      </c>
      <c r="F235">
        <v>136114.9161611</v>
      </c>
      <c r="G235">
        <v>182333.56667495999</v>
      </c>
      <c r="H235">
        <v>100248.81356914784</v>
      </c>
    </row>
    <row r="236" spans="1:8" x14ac:dyDescent="0.35">
      <c r="A236" t="s">
        <v>10</v>
      </c>
      <c r="B236">
        <v>3</v>
      </c>
      <c r="C236" t="s">
        <v>4</v>
      </c>
      <c r="D236">
        <v>19130</v>
      </c>
      <c r="E236">
        <v>39660</v>
      </c>
      <c r="F236">
        <v>105014.9043522</v>
      </c>
      <c r="G236">
        <v>174706.34651788999</v>
      </c>
      <c r="H236">
        <v>89752.51824912311</v>
      </c>
    </row>
    <row r="237" spans="1:8" x14ac:dyDescent="0.35">
      <c r="A237" t="s">
        <v>10</v>
      </c>
      <c r="B237">
        <v>3</v>
      </c>
      <c r="C237" t="s">
        <v>5</v>
      </c>
      <c r="D237">
        <v>15520</v>
      </c>
      <c r="E237">
        <v>29363</v>
      </c>
      <c r="F237">
        <v>72495.869776799998</v>
      </c>
      <c r="G237">
        <v>137374.90196957</v>
      </c>
      <c r="H237">
        <v>84156.503408490535</v>
      </c>
    </row>
    <row r="238" spans="1:8" x14ac:dyDescent="0.35">
      <c r="A238" t="s">
        <v>10</v>
      </c>
      <c r="B238">
        <v>3</v>
      </c>
      <c r="C238" t="s">
        <v>6</v>
      </c>
      <c r="D238">
        <v>11301</v>
      </c>
      <c r="E238">
        <v>22315</v>
      </c>
      <c r="F238">
        <v>47973.543665700003</v>
      </c>
      <c r="G238">
        <v>101642.99666323001</v>
      </c>
      <c r="H238">
        <v>80968.024654976834</v>
      </c>
    </row>
    <row r="239" spans="1:8" x14ac:dyDescent="0.35">
      <c r="A239" t="s">
        <v>10</v>
      </c>
      <c r="B239">
        <v>4</v>
      </c>
      <c r="C239" t="s">
        <v>1</v>
      </c>
      <c r="D239">
        <v>3137</v>
      </c>
      <c r="E239">
        <v>14162</v>
      </c>
      <c r="F239">
        <v>23447.421537300001</v>
      </c>
      <c r="G239">
        <v>88922.937440640002</v>
      </c>
      <c r="H239">
        <v>6542.5231857913368</v>
      </c>
    </row>
    <row r="240" spans="1:8" x14ac:dyDescent="0.35">
      <c r="A240" t="s">
        <v>10</v>
      </c>
      <c r="B240">
        <v>4</v>
      </c>
      <c r="C240" t="s">
        <v>2</v>
      </c>
      <c r="D240">
        <v>6701</v>
      </c>
      <c r="E240">
        <v>37668</v>
      </c>
      <c r="F240">
        <v>56868.034802499998</v>
      </c>
      <c r="G240">
        <v>90669.076755510003</v>
      </c>
      <c r="H240">
        <v>23990.52344824695</v>
      </c>
    </row>
    <row r="241" spans="1:8" x14ac:dyDescent="0.35">
      <c r="A241" t="s">
        <v>10</v>
      </c>
      <c r="B241">
        <v>4</v>
      </c>
      <c r="C241" t="s">
        <v>3</v>
      </c>
      <c r="D241">
        <v>5446</v>
      </c>
      <c r="E241">
        <v>29393</v>
      </c>
      <c r="F241">
        <v>63612.773020400004</v>
      </c>
      <c r="G241">
        <v>84604.436843090007</v>
      </c>
      <c r="H241">
        <v>38426.393269422901</v>
      </c>
    </row>
    <row r="242" spans="1:8" x14ac:dyDescent="0.35">
      <c r="A242" t="s">
        <v>10</v>
      </c>
      <c r="B242">
        <v>4</v>
      </c>
      <c r="C242" t="s">
        <v>4</v>
      </c>
      <c r="D242">
        <v>5026</v>
      </c>
      <c r="E242">
        <v>17478</v>
      </c>
      <c r="F242">
        <v>60306.732716699997</v>
      </c>
      <c r="G242">
        <v>95284.206618359996</v>
      </c>
      <c r="H242">
        <v>44219.342283670951</v>
      </c>
    </row>
    <row r="243" spans="1:8" x14ac:dyDescent="0.35">
      <c r="A243" t="s">
        <v>10</v>
      </c>
      <c r="B243">
        <v>4</v>
      </c>
      <c r="C243" t="s">
        <v>5</v>
      </c>
      <c r="D243">
        <v>4691</v>
      </c>
      <c r="E243">
        <v>12548</v>
      </c>
      <c r="F243">
        <v>44825.483225900003</v>
      </c>
      <c r="G243">
        <v>90255.174851999996</v>
      </c>
      <c r="H243">
        <v>42994.109028651015</v>
      </c>
    </row>
    <row r="244" spans="1:8" x14ac:dyDescent="0.35">
      <c r="A244" t="s">
        <v>10</v>
      </c>
      <c r="B244">
        <v>4</v>
      </c>
      <c r="C244" t="s">
        <v>6</v>
      </c>
      <c r="D244">
        <v>3155</v>
      </c>
      <c r="E244">
        <v>8902</v>
      </c>
      <c r="F244">
        <v>28012.664989199999</v>
      </c>
      <c r="G244">
        <v>75818.723915590002</v>
      </c>
      <c r="H244">
        <v>42361.308474523685</v>
      </c>
    </row>
    <row r="245" spans="1:8" x14ac:dyDescent="0.35">
      <c r="A245" t="s">
        <v>11</v>
      </c>
      <c r="B245">
        <v>1</v>
      </c>
      <c r="C245" t="s">
        <v>0</v>
      </c>
      <c r="D245">
        <v>811442</v>
      </c>
      <c r="E245">
        <v>884500</v>
      </c>
      <c r="F245">
        <v>863692.99445350002</v>
      </c>
      <c r="G245">
        <v>92858.346531360003</v>
      </c>
      <c r="H245">
        <v>4161.5279809457279</v>
      </c>
    </row>
    <row r="246" spans="1:8" x14ac:dyDescent="0.35">
      <c r="A246" t="s">
        <v>11</v>
      </c>
      <c r="B246">
        <v>1</v>
      </c>
      <c r="C246" t="s">
        <v>1</v>
      </c>
      <c r="D246">
        <v>675797</v>
      </c>
      <c r="E246">
        <v>819407</v>
      </c>
      <c r="F246">
        <v>708910.22343110002</v>
      </c>
      <c r="G246">
        <v>122430.24044071999</v>
      </c>
      <c r="H246">
        <v>16191.616929661546</v>
      </c>
    </row>
    <row r="247" spans="1:8" x14ac:dyDescent="0.35">
      <c r="A247" t="s">
        <v>11</v>
      </c>
      <c r="B247">
        <v>1</v>
      </c>
      <c r="C247" t="s">
        <v>2</v>
      </c>
      <c r="D247">
        <v>562457</v>
      </c>
      <c r="E247">
        <v>784087</v>
      </c>
      <c r="F247">
        <v>735195.80539670005</v>
      </c>
      <c r="G247">
        <v>155590.64491648</v>
      </c>
      <c r="H247">
        <v>36082.112891015131</v>
      </c>
    </row>
    <row r="248" spans="1:8" x14ac:dyDescent="0.35">
      <c r="A248" t="s">
        <v>11</v>
      </c>
      <c r="B248">
        <v>1</v>
      </c>
      <c r="C248" t="s">
        <v>3</v>
      </c>
      <c r="D248">
        <v>527412</v>
      </c>
      <c r="E248">
        <v>696430</v>
      </c>
      <c r="F248">
        <v>773552.25322790002</v>
      </c>
      <c r="G248">
        <v>199700.25863324001</v>
      </c>
      <c r="H248">
        <v>64319.397398743356</v>
      </c>
    </row>
    <row r="249" spans="1:8" x14ac:dyDescent="0.35">
      <c r="A249" t="s">
        <v>11</v>
      </c>
      <c r="B249">
        <v>1</v>
      </c>
      <c r="C249" t="s">
        <v>4</v>
      </c>
      <c r="D249">
        <v>491318</v>
      </c>
      <c r="E249">
        <v>596196</v>
      </c>
      <c r="F249">
        <v>742270.14218129998</v>
      </c>
      <c r="G249">
        <v>219779.06602341001</v>
      </c>
      <c r="H249">
        <v>86182.506579099951</v>
      </c>
    </row>
    <row r="250" spans="1:8" x14ac:dyDescent="0.35">
      <c r="A250" t="s">
        <v>11</v>
      </c>
      <c r="B250">
        <v>1</v>
      </c>
      <c r="C250" t="s">
        <v>5</v>
      </c>
      <c r="D250">
        <v>437283</v>
      </c>
      <c r="E250">
        <v>548565</v>
      </c>
      <c r="F250">
        <v>667533.19036260003</v>
      </c>
      <c r="G250">
        <v>227939.32369051001</v>
      </c>
      <c r="H250">
        <v>116215.68928207064</v>
      </c>
    </row>
    <row r="251" spans="1:8" x14ac:dyDescent="0.35">
      <c r="A251" t="s">
        <v>11</v>
      </c>
      <c r="B251">
        <v>1</v>
      </c>
      <c r="C251" t="s">
        <v>6</v>
      </c>
      <c r="D251">
        <v>346697</v>
      </c>
      <c r="E251">
        <v>479509</v>
      </c>
      <c r="F251">
        <v>563729.17249639996</v>
      </c>
      <c r="G251">
        <v>254894.16732765999</v>
      </c>
      <c r="H251">
        <v>152024.22753954123</v>
      </c>
    </row>
    <row r="252" spans="1:8" x14ac:dyDescent="0.35">
      <c r="A252" t="s">
        <v>11</v>
      </c>
      <c r="B252">
        <v>2</v>
      </c>
      <c r="C252" t="s">
        <v>0</v>
      </c>
      <c r="D252">
        <v>119836</v>
      </c>
      <c r="E252">
        <v>375485</v>
      </c>
      <c r="F252">
        <v>480473.24753430003</v>
      </c>
      <c r="G252">
        <v>801709.77948111005</v>
      </c>
      <c r="H252">
        <v>34470.200870033696</v>
      </c>
    </row>
    <row r="253" spans="1:8" x14ac:dyDescent="0.35">
      <c r="A253" t="s">
        <v>11</v>
      </c>
      <c r="B253">
        <v>2</v>
      </c>
      <c r="C253" t="s">
        <v>1</v>
      </c>
      <c r="D253">
        <v>71217</v>
      </c>
      <c r="E253">
        <v>212075</v>
      </c>
      <c r="F253">
        <v>332729.71371520002</v>
      </c>
      <c r="G253">
        <v>584831.64136534999</v>
      </c>
      <c r="H253">
        <v>96272.045772296842</v>
      </c>
    </row>
    <row r="254" spans="1:8" x14ac:dyDescent="0.35">
      <c r="A254" t="s">
        <v>11</v>
      </c>
      <c r="B254">
        <v>2</v>
      </c>
      <c r="C254" t="s">
        <v>2</v>
      </c>
      <c r="D254">
        <v>41838</v>
      </c>
      <c r="E254">
        <v>130649</v>
      </c>
      <c r="F254">
        <v>280865.42973249999</v>
      </c>
      <c r="G254">
        <v>656149.78924405004</v>
      </c>
      <c r="H254">
        <v>146679.50863089997</v>
      </c>
    </row>
    <row r="255" spans="1:8" x14ac:dyDescent="0.35">
      <c r="A255" t="s">
        <v>11</v>
      </c>
      <c r="B255">
        <v>2</v>
      </c>
      <c r="C255" t="s">
        <v>3</v>
      </c>
      <c r="D255">
        <v>31712</v>
      </c>
      <c r="E255">
        <v>76568</v>
      </c>
      <c r="F255">
        <v>209737.02754109999</v>
      </c>
      <c r="G255">
        <v>675345.28384306002</v>
      </c>
      <c r="H255">
        <v>201253.90191315761</v>
      </c>
    </row>
    <row r="256" spans="1:8" x14ac:dyDescent="0.35">
      <c r="A256" t="s">
        <v>11</v>
      </c>
      <c r="B256">
        <v>2</v>
      </c>
      <c r="C256" t="s">
        <v>4</v>
      </c>
      <c r="D256">
        <v>23484</v>
      </c>
      <c r="E256">
        <v>52103</v>
      </c>
      <c r="F256">
        <v>148193.9626922</v>
      </c>
      <c r="G256">
        <v>667084.14697643998</v>
      </c>
      <c r="H256">
        <v>223810.20872657836</v>
      </c>
    </row>
    <row r="257" spans="1:8" x14ac:dyDescent="0.35">
      <c r="A257" t="s">
        <v>11</v>
      </c>
      <c r="B257">
        <v>2</v>
      </c>
      <c r="C257" t="s">
        <v>5</v>
      </c>
      <c r="D257">
        <v>20371</v>
      </c>
      <c r="E257">
        <v>39924</v>
      </c>
      <c r="F257">
        <v>95979.129123999999</v>
      </c>
      <c r="G257">
        <v>625269.04597284005</v>
      </c>
      <c r="H257">
        <v>217659.48919333884</v>
      </c>
    </row>
    <row r="258" spans="1:8" x14ac:dyDescent="0.35">
      <c r="A258" t="s">
        <v>11</v>
      </c>
      <c r="B258">
        <v>2</v>
      </c>
      <c r="C258" t="s">
        <v>6</v>
      </c>
      <c r="D258">
        <v>16245</v>
      </c>
      <c r="E258">
        <v>28228</v>
      </c>
      <c r="F258">
        <v>64293.137688900002</v>
      </c>
      <c r="G258">
        <v>509608.13535341999</v>
      </c>
      <c r="H258">
        <v>176025.75223713729</v>
      </c>
    </row>
    <row r="259" spans="1:8" x14ac:dyDescent="0.35">
      <c r="A259" t="s">
        <v>11</v>
      </c>
      <c r="B259">
        <v>3</v>
      </c>
      <c r="C259" t="s">
        <v>0</v>
      </c>
      <c r="D259">
        <v>26207</v>
      </c>
      <c r="E259">
        <v>88112</v>
      </c>
      <c r="F259">
        <v>126236.6109975</v>
      </c>
      <c r="G259">
        <v>883657.30559807003</v>
      </c>
      <c r="H259">
        <v>34023.911998178417</v>
      </c>
    </row>
    <row r="260" spans="1:8" x14ac:dyDescent="0.35">
      <c r="A260" t="s">
        <v>11</v>
      </c>
      <c r="B260">
        <v>3</v>
      </c>
      <c r="C260" t="s">
        <v>1</v>
      </c>
      <c r="D260">
        <v>100021</v>
      </c>
      <c r="E260">
        <v>265234</v>
      </c>
      <c r="F260">
        <v>375462.1683432</v>
      </c>
      <c r="G260">
        <v>794132.44611841999</v>
      </c>
      <c r="H260">
        <v>154619.68011431061</v>
      </c>
    </row>
    <row r="261" spans="1:8" x14ac:dyDescent="0.35">
      <c r="A261" t="s">
        <v>11</v>
      </c>
      <c r="B261">
        <v>3</v>
      </c>
      <c r="C261" t="s">
        <v>2</v>
      </c>
      <c r="D261">
        <v>58715</v>
      </c>
      <c r="E261">
        <v>170944</v>
      </c>
      <c r="F261">
        <v>336034.29142000002</v>
      </c>
      <c r="G261">
        <v>541423.25855938997</v>
      </c>
      <c r="H261">
        <v>245994.23195805799</v>
      </c>
    </row>
    <row r="262" spans="1:8" x14ac:dyDescent="0.35">
      <c r="A262" t="s">
        <v>11</v>
      </c>
      <c r="B262">
        <v>3</v>
      </c>
      <c r="C262" t="s">
        <v>3</v>
      </c>
      <c r="D262">
        <v>44967</v>
      </c>
      <c r="E262">
        <v>106459</v>
      </c>
      <c r="F262">
        <v>250817.21898110001</v>
      </c>
      <c r="G262">
        <v>421175.18793890002</v>
      </c>
      <c r="H262">
        <v>253645.71653161739</v>
      </c>
    </row>
    <row r="263" spans="1:8" x14ac:dyDescent="0.35">
      <c r="A263" t="s">
        <v>11</v>
      </c>
      <c r="B263">
        <v>3</v>
      </c>
      <c r="C263" t="s">
        <v>4</v>
      </c>
      <c r="D263">
        <v>34026</v>
      </c>
      <c r="E263">
        <v>63331</v>
      </c>
      <c r="F263">
        <v>181467.7394629</v>
      </c>
      <c r="G263">
        <v>355644.88399653003</v>
      </c>
      <c r="H263">
        <v>217093.92714545387</v>
      </c>
    </row>
    <row r="264" spans="1:8" x14ac:dyDescent="0.35">
      <c r="A264" t="s">
        <v>11</v>
      </c>
      <c r="B264">
        <v>3</v>
      </c>
      <c r="C264" t="s">
        <v>5</v>
      </c>
      <c r="D264">
        <v>25200</v>
      </c>
      <c r="E264">
        <v>47120</v>
      </c>
      <c r="F264">
        <v>117085.5815739</v>
      </c>
      <c r="G264">
        <v>261548.45484475</v>
      </c>
      <c r="H264">
        <v>188346.4822534222</v>
      </c>
    </row>
    <row r="265" spans="1:8" x14ac:dyDescent="0.35">
      <c r="A265" t="s">
        <v>11</v>
      </c>
      <c r="B265">
        <v>3</v>
      </c>
      <c r="C265" t="s">
        <v>6</v>
      </c>
      <c r="D265">
        <v>16887</v>
      </c>
      <c r="E265">
        <v>33683</v>
      </c>
      <c r="F265">
        <v>71257.744538600004</v>
      </c>
      <c r="G265">
        <v>177250.08976611999</v>
      </c>
      <c r="H265">
        <v>168891.63572342801</v>
      </c>
    </row>
    <row r="266" spans="1:8" x14ac:dyDescent="0.35">
      <c r="A266" t="s">
        <v>11</v>
      </c>
      <c r="B266">
        <v>4</v>
      </c>
      <c r="C266" t="s">
        <v>1</v>
      </c>
      <c r="D266">
        <v>6096</v>
      </c>
      <c r="E266">
        <v>29539</v>
      </c>
      <c r="F266">
        <v>57251.430563399997</v>
      </c>
      <c r="G266">
        <v>268783.36335028999</v>
      </c>
      <c r="H266">
        <v>21303.739192866393</v>
      </c>
    </row>
    <row r="267" spans="1:8" x14ac:dyDescent="0.35">
      <c r="A267" t="s">
        <v>11</v>
      </c>
      <c r="B267">
        <v>4</v>
      </c>
      <c r="C267" t="s">
        <v>2</v>
      </c>
      <c r="D267">
        <v>11962</v>
      </c>
      <c r="E267">
        <v>69376</v>
      </c>
      <c r="F267">
        <v>136312.36651729999</v>
      </c>
      <c r="G267">
        <v>259413.77979693</v>
      </c>
      <c r="H267">
        <v>68812.267942786566</v>
      </c>
    </row>
    <row r="268" spans="1:8" x14ac:dyDescent="0.35">
      <c r="A268" t="s">
        <v>11</v>
      </c>
      <c r="B268">
        <v>4</v>
      </c>
      <c r="C268" t="s">
        <v>3</v>
      </c>
      <c r="D268">
        <v>8259</v>
      </c>
      <c r="E268">
        <v>51199</v>
      </c>
      <c r="F268">
        <v>136859.3350119</v>
      </c>
      <c r="G268">
        <v>242699.40023619999</v>
      </c>
      <c r="H268">
        <v>116260.42570328842</v>
      </c>
    </row>
    <row r="269" spans="1:8" x14ac:dyDescent="0.35">
      <c r="A269" t="s">
        <v>11</v>
      </c>
      <c r="B269">
        <v>4</v>
      </c>
      <c r="C269" t="s">
        <v>4</v>
      </c>
      <c r="D269">
        <v>5455</v>
      </c>
      <c r="E269">
        <v>28659</v>
      </c>
      <c r="F269">
        <v>114003.27223230001</v>
      </c>
      <c r="G269">
        <v>242393.80912674</v>
      </c>
      <c r="H269">
        <v>122788.02378455058</v>
      </c>
    </row>
    <row r="270" spans="1:8" x14ac:dyDescent="0.35">
      <c r="A270" t="s">
        <v>11</v>
      </c>
      <c r="B270">
        <v>4</v>
      </c>
      <c r="C270" t="s">
        <v>5</v>
      </c>
      <c r="D270">
        <v>4582</v>
      </c>
      <c r="E270">
        <v>18279</v>
      </c>
      <c r="F270">
        <v>77613.350407000005</v>
      </c>
      <c r="G270">
        <v>205673.10067640999</v>
      </c>
      <c r="H270">
        <v>114001.82617227598</v>
      </c>
    </row>
    <row r="271" spans="1:8" x14ac:dyDescent="0.35">
      <c r="A271" t="s">
        <v>11</v>
      </c>
      <c r="B271">
        <v>4</v>
      </c>
      <c r="C271" t="s">
        <v>6</v>
      </c>
      <c r="D271">
        <v>3089</v>
      </c>
      <c r="E271">
        <v>12226</v>
      </c>
      <c r="F271">
        <v>43741.451688900001</v>
      </c>
      <c r="G271">
        <v>156345.89664712999</v>
      </c>
      <c r="H271">
        <v>109401.77833333149</v>
      </c>
    </row>
    <row r="272" spans="1:8" x14ac:dyDescent="0.35">
      <c r="A272" t="s">
        <v>19</v>
      </c>
      <c r="B272">
        <v>1</v>
      </c>
      <c r="C272" t="s">
        <v>0</v>
      </c>
      <c r="D272">
        <v>4885802</v>
      </c>
      <c r="E272">
        <v>5273146</v>
      </c>
      <c r="F272">
        <v>5367116.7224749997</v>
      </c>
      <c r="G272">
        <v>1083029.30655651</v>
      </c>
      <c r="H272">
        <v>46239.496609740796</v>
      </c>
    </row>
    <row r="273" spans="1:8" x14ac:dyDescent="0.35">
      <c r="A273" t="s">
        <v>19</v>
      </c>
      <c r="B273">
        <v>1</v>
      </c>
      <c r="C273" t="s">
        <v>1</v>
      </c>
      <c r="D273">
        <v>3720189</v>
      </c>
      <c r="E273">
        <v>3977805</v>
      </c>
      <c r="F273">
        <v>3916131.5972409002</v>
      </c>
      <c r="G273">
        <v>1098442.3166050101</v>
      </c>
      <c r="H273">
        <v>154212.27549919605</v>
      </c>
    </row>
    <row r="274" spans="1:8" x14ac:dyDescent="0.35">
      <c r="A274" t="s">
        <v>19</v>
      </c>
      <c r="B274">
        <v>1</v>
      </c>
      <c r="C274" t="s">
        <v>2</v>
      </c>
      <c r="D274">
        <v>2906476</v>
      </c>
      <c r="E274">
        <v>3481353</v>
      </c>
      <c r="F274">
        <v>3636037.0513587003</v>
      </c>
      <c r="G274">
        <v>1149878.91912237</v>
      </c>
      <c r="H274">
        <v>300814.45077793079</v>
      </c>
    </row>
    <row r="275" spans="1:8" x14ac:dyDescent="0.35">
      <c r="A275" t="s">
        <v>19</v>
      </c>
      <c r="B275">
        <v>1</v>
      </c>
      <c r="C275" t="s">
        <v>3</v>
      </c>
      <c r="D275">
        <v>2607202</v>
      </c>
      <c r="E275">
        <v>3049491</v>
      </c>
      <c r="F275">
        <v>3452226.6450156001</v>
      </c>
      <c r="G275">
        <v>1320707.93763987</v>
      </c>
      <c r="H275">
        <v>461141.13364571577</v>
      </c>
    </row>
    <row r="276" spans="1:8" x14ac:dyDescent="0.35">
      <c r="A276" t="s">
        <v>19</v>
      </c>
      <c r="B276">
        <v>1</v>
      </c>
      <c r="C276" t="s">
        <v>4</v>
      </c>
      <c r="D276">
        <v>2382853</v>
      </c>
      <c r="E276">
        <v>2713473</v>
      </c>
      <c r="F276">
        <v>3250348.2819499001</v>
      </c>
      <c r="G276">
        <v>1403626.79546703</v>
      </c>
      <c r="H276">
        <v>550012.65194322227</v>
      </c>
    </row>
    <row r="277" spans="1:8" x14ac:dyDescent="0.35">
      <c r="A277" t="s">
        <v>19</v>
      </c>
      <c r="B277">
        <v>1</v>
      </c>
      <c r="C277" t="s">
        <v>5</v>
      </c>
      <c r="D277">
        <v>2064456</v>
      </c>
      <c r="E277">
        <v>2501884</v>
      </c>
      <c r="F277">
        <v>2935918.2494636998</v>
      </c>
      <c r="G277">
        <v>1408893.9340272001</v>
      </c>
      <c r="H277">
        <v>682781.80167257006</v>
      </c>
    </row>
    <row r="278" spans="1:8" x14ac:dyDescent="0.35">
      <c r="A278" t="s">
        <v>19</v>
      </c>
      <c r="B278">
        <v>1</v>
      </c>
      <c r="C278" t="s">
        <v>6</v>
      </c>
      <c r="D278">
        <v>1637749</v>
      </c>
      <c r="E278">
        <v>2095056</v>
      </c>
      <c r="F278">
        <v>2513419.1022299002</v>
      </c>
      <c r="G278">
        <v>1475028.59034349</v>
      </c>
      <c r="H278">
        <v>817356.31216741248</v>
      </c>
    </row>
    <row r="279" spans="1:8" x14ac:dyDescent="0.35">
      <c r="A279" t="s">
        <v>19</v>
      </c>
      <c r="B279">
        <v>2</v>
      </c>
      <c r="C279" t="s">
        <v>0</v>
      </c>
      <c r="D279">
        <v>411710</v>
      </c>
      <c r="E279">
        <v>1316120</v>
      </c>
      <c r="F279">
        <v>1704520.1934501</v>
      </c>
      <c r="G279">
        <v>4674923.3676410401</v>
      </c>
      <c r="H279">
        <v>264107.10212334053</v>
      </c>
    </row>
    <row r="280" spans="1:8" x14ac:dyDescent="0.35">
      <c r="A280" t="s">
        <v>19</v>
      </c>
      <c r="B280">
        <v>2</v>
      </c>
      <c r="C280" t="s">
        <v>1</v>
      </c>
      <c r="D280">
        <v>287676</v>
      </c>
      <c r="E280">
        <v>855748</v>
      </c>
      <c r="F280">
        <v>1310454.9419151</v>
      </c>
      <c r="G280">
        <v>3092000.0663696402</v>
      </c>
      <c r="H280">
        <v>651961.09011005121</v>
      </c>
    </row>
    <row r="281" spans="1:8" x14ac:dyDescent="0.35">
      <c r="A281" t="s">
        <v>19</v>
      </c>
      <c r="B281">
        <v>2</v>
      </c>
      <c r="C281" t="s">
        <v>2</v>
      </c>
      <c r="D281">
        <v>148778</v>
      </c>
      <c r="E281">
        <v>471353</v>
      </c>
      <c r="F281">
        <v>1042251.3436102</v>
      </c>
      <c r="G281">
        <v>2910198.6129163601</v>
      </c>
      <c r="H281">
        <v>845052.60535886162</v>
      </c>
    </row>
    <row r="282" spans="1:8" x14ac:dyDescent="0.35">
      <c r="A282" t="s">
        <v>19</v>
      </c>
      <c r="B282">
        <v>2</v>
      </c>
      <c r="C282" t="s">
        <v>3</v>
      </c>
      <c r="D282">
        <v>112810</v>
      </c>
      <c r="E282">
        <v>270714</v>
      </c>
      <c r="F282">
        <v>754672.40183400002</v>
      </c>
      <c r="G282">
        <v>2806267.3424570998</v>
      </c>
      <c r="H282">
        <v>986568.47791555733</v>
      </c>
    </row>
    <row r="283" spans="1:8" x14ac:dyDescent="0.35">
      <c r="A283" t="s">
        <v>19</v>
      </c>
      <c r="B283">
        <v>2</v>
      </c>
      <c r="C283" t="s">
        <v>4</v>
      </c>
      <c r="D283">
        <v>89184</v>
      </c>
      <c r="E283">
        <v>182688</v>
      </c>
      <c r="F283">
        <v>507050.2892924</v>
      </c>
      <c r="G283">
        <v>2619405.2690296001</v>
      </c>
      <c r="H283">
        <v>1005137.6973231699</v>
      </c>
    </row>
    <row r="284" spans="1:8" x14ac:dyDescent="0.35">
      <c r="A284" t="s">
        <v>19</v>
      </c>
      <c r="B284">
        <v>2</v>
      </c>
      <c r="C284" t="s">
        <v>5</v>
      </c>
      <c r="D284">
        <v>73440</v>
      </c>
      <c r="E284">
        <v>143890</v>
      </c>
      <c r="F284">
        <v>317446.98586690001</v>
      </c>
      <c r="G284">
        <v>2264436.4788376302</v>
      </c>
      <c r="H284">
        <v>944629.59008075669</v>
      </c>
    </row>
    <row r="285" spans="1:8" x14ac:dyDescent="0.35">
      <c r="A285" t="s">
        <v>19</v>
      </c>
      <c r="B285">
        <v>2</v>
      </c>
      <c r="C285" t="s">
        <v>6</v>
      </c>
      <c r="D285">
        <v>53217</v>
      </c>
      <c r="E285">
        <v>107363</v>
      </c>
      <c r="F285">
        <v>212750.9061273</v>
      </c>
      <c r="G285">
        <v>1775904.3817246801</v>
      </c>
      <c r="H285">
        <v>745662.42588063865</v>
      </c>
    </row>
    <row r="286" spans="1:8" x14ac:dyDescent="0.35">
      <c r="A286" t="s">
        <v>19</v>
      </c>
      <c r="B286">
        <v>3</v>
      </c>
      <c r="C286" t="s">
        <v>0</v>
      </c>
      <c r="D286">
        <v>76359</v>
      </c>
      <c r="E286">
        <v>272982</v>
      </c>
      <c r="F286">
        <v>429599.06839799997</v>
      </c>
      <c r="G286">
        <v>2963641.3859715601</v>
      </c>
      <c r="H286">
        <v>169446.69425148232</v>
      </c>
    </row>
    <row r="287" spans="1:8" x14ac:dyDescent="0.35">
      <c r="A287" t="s">
        <v>19</v>
      </c>
      <c r="B287">
        <v>3</v>
      </c>
      <c r="C287" t="s">
        <v>1</v>
      </c>
      <c r="D287">
        <v>341538</v>
      </c>
      <c r="E287">
        <v>928469</v>
      </c>
      <c r="F287">
        <v>1445548.6212671001</v>
      </c>
      <c r="G287">
        <v>3037548.97220536</v>
      </c>
      <c r="H287">
        <v>748584.88601013913</v>
      </c>
    </row>
    <row r="288" spans="1:8" x14ac:dyDescent="0.35">
      <c r="A288" t="s">
        <v>19</v>
      </c>
      <c r="B288">
        <v>3</v>
      </c>
      <c r="C288" t="s">
        <v>2</v>
      </c>
      <c r="D288">
        <v>207520</v>
      </c>
      <c r="E288">
        <v>649366</v>
      </c>
      <c r="F288">
        <v>1380585.557452</v>
      </c>
      <c r="G288">
        <v>2144980.4394422797</v>
      </c>
      <c r="H288">
        <v>1103819.9803892216</v>
      </c>
    </row>
    <row r="289" spans="1:8" x14ac:dyDescent="0.35">
      <c r="A289" t="s">
        <v>19</v>
      </c>
      <c r="B289">
        <v>3</v>
      </c>
      <c r="C289" t="s">
        <v>3</v>
      </c>
      <c r="D289">
        <v>138794</v>
      </c>
      <c r="E289">
        <v>405481</v>
      </c>
      <c r="F289">
        <v>1038456.1907143</v>
      </c>
      <c r="G289">
        <v>1745647.5358812199</v>
      </c>
      <c r="H289">
        <v>1071591.499285243</v>
      </c>
    </row>
    <row r="290" spans="1:8" x14ac:dyDescent="0.35">
      <c r="A290" t="s">
        <v>19</v>
      </c>
      <c r="B290">
        <v>3</v>
      </c>
      <c r="C290" t="s">
        <v>4</v>
      </c>
      <c r="D290">
        <v>98458</v>
      </c>
      <c r="E290">
        <v>236665</v>
      </c>
      <c r="F290">
        <v>745132.35711840005</v>
      </c>
      <c r="G290">
        <v>1482864.7538010599</v>
      </c>
      <c r="H290">
        <v>897191.2131838908</v>
      </c>
    </row>
    <row r="291" spans="1:8" x14ac:dyDescent="0.35">
      <c r="A291" t="s">
        <v>19</v>
      </c>
      <c r="B291">
        <v>3</v>
      </c>
      <c r="C291" t="s">
        <v>5</v>
      </c>
      <c r="D291">
        <v>74426</v>
      </c>
      <c r="E291">
        <v>162646</v>
      </c>
      <c r="F291">
        <v>472631.66862160002</v>
      </c>
      <c r="G291">
        <v>1080223.7715952799</v>
      </c>
      <c r="H291">
        <v>776894.20665032486</v>
      </c>
    </row>
    <row r="292" spans="1:8" x14ac:dyDescent="0.35">
      <c r="A292" t="s">
        <v>19</v>
      </c>
      <c r="B292">
        <v>3</v>
      </c>
      <c r="C292" t="s">
        <v>6</v>
      </c>
      <c r="D292">
        <v>52537</v>
      </c>
      <c r="E292">
        <v>111281</v>
      </c>
      <c r="F292">
        <v>283917.25891040004</v>
      </c>
      <c r="G292">
        <v>721695.16177815001</v>
      </c>
      <c r="H292">
        <v>665419.2712716494</v>
      </c>
    </row>
    <row r="293" spans="1:8" x14ac:dyDescent="0.35">
      <c r="A293" t="s">
        <v>19</v>
      </c>
      <c r="B293">
        <v>4</v>
      </c>
      <c r="C293" t="s">
        <v>1</v>
      </c>
      <c r="D293">
        <v>17511</v>
      </c>
      <c r="E293">
        <v>76399</v>
      </c>
      <c r="F293">
        <v>156980.40815119998</v>
      </c>
      <c r="G293">
        <v>799429.01066557004</v>
      </c>
      <c r="H293">
        <v>97437.316354775801</v>
      </c>
    </row>
    <row r="294" spans="1:8" x14ac:dyDescent="0.35">
      <c r="A294" t="s">
        <v>19</v>
      </c>
      <c r="B294">
        <v>4</v>
      </c>
      <c r="C294" t="s">
        <v>2</v>
      </c>
      <c r="D294">
        <v>36705</v>
      </c>
      <c r="E294">
        <v>198474</v>
      </c>
      <c r="F294">
        <v>394214.6111717</v>
      </c>
      <c r="G294">
        <v>767877.21650498</v>
      </c>
      <c r="H294">
        <v>298898.59814120171</v>
      </c>
    </row>
    <row r="295" spans="1:8" x14ac:dyDescent="0.35">
      <c r="A295" t="s">
        <v>19</v>
      </c>
      <c r="B295">
        <v>4</v>
      </c>
      <c r="C295" t="s">
        <v>3</v>
      </c>
      <c r="D295">
        <v>26308</v>
      </c>
      <c r="E295">
        <v>159028</v>
      </c>
      <c r="F295">
        <v>409350.48111410002</v>
      </c>
      <c r="G295">
        <v>732377.90349234</v>
      </c>
      <c r="H295">
        <v>467281.83673322637</v>
      </c>
    </row>
    <row r="296" spans="1:8" x14ac:dyDescent="0.35">
      <c r="A296" t="s">
        <v>19</v>
      </c>
      <c r="B296">
        <v>4</v>
      </c>
      <c r="C296" t="s">
        <v>4</v>
      </c>
      <c r="D296">
        <v>19051</v>
      </c>
      <c r="E296">
        <v>93262</v>
      </c>
      <c r="F296">
        <v>363174.3731654</v>
      </c>
      <c r="G296">
        <v>746788.77295016998</v>
      </c>
      <c r="H296">
        <v>472621.02235434775</v>
      </c>
    </row>
    <row r="297" spans="1:8" x14ac:dyDescent="0.35">
      <c r="A297" t="s">
        <v>19</v>
      </c>
      <c r="B297">
        <v>4</v>
      </c>
      <c r="C297" t="s">
        <v>5</v>
      </c>
      <c r="D297">
        <v>15048</v>
      </c>
      <c r="E297">
        <v>60896</v>
      </c>
      <c r="F297">
        <v>263625.40765880002</v>
      </c>
      <c r="G297">
        <v>638525.54777198995</v>
      </c>
      <c r="H297">
        <v>436875.31966363755</v>
      </c>
    </row>
    <row r="298" spans="1:8" x14ac:dyDescent="0.35">
      <c r="A298" t="s">
        <v>19</v>
      </c>
      <c r="B298">
        <v>4</v>
      </c>
      <c r="C298" t="s">
        <v>6</v>
      </c>
      <c r="D298">
        <v>9243</v>
      </c>
      <c r="E298">
        <v>37884</v>
      </c>
      <c r="F298">
        <v>155573.24363710001</v>
      </c>
      <c r="G298">
        <v>500511.35742954997</v>
      </c>
      <c r="H298">
        <v>402878.834281697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F80C4-A6E5-4831-9056-0DDA8946F2A6}">
  <dimension ref="A1:K23"/>
  <sheetViews>
    <sheetView workbookViewId="0"/>
  </sheetViews>
  <sheetFormatPr defaultRowHeight="14.5" x14ac:dyDescent="0.35"/>
  <sheetData>
    <row r="1" spans="1:11" x14ac:dyDescent="0.35">
      <c r="B1" t="s">
        <v>42</v>
      </c>
      <c r="C1" t="s">
        <v>75</v>
      </c>
      <c r="D1" t="s">
        <v>76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</row>
    <row r="2" spans="1:11" x14ac:dyDescent="0.35">
      <c r="A2" t="s">
        <v>51</v>
      </c>
      <c r="B2" t="s">
        <v>18</v>
      </c>
      <c r="C2" t="s">
        <v>378</v>
      </c>
      <c r="D2">
        <v>757219</v>
      </c>
      <c r="E2">
        <v>743265</v>
      </c>
      <c r="F2">
        <v>939667</v>
      </c>
      <c r="G2">
        <v>1844179</v>
      </c>
      <c r="H2">
        <v>2989906</v>
      </c>
      <c r="I2">
        <v>4623603.3504916001</v>
      </c>
      <c r="J2">
        <v>5945260.7550929002</v>
      </c>
      <c r="K2">
        <v>7302491.0000000047</v>
      </c>
    </row>
    <row r="3" spans="1:11" x14ac:dyDescent="0.35">
      <c r="A3" t="s">
        <v>77</v>
      </c>
      <c r="B3" t="s">
        <v>18</v>
      </c>
      <c r="C3" t="s">
        <v>379</v>
      </c>
      <c r="D3">
        <v>681833</v>
      </c>
      <c r="E3">
        <v>719155</v>
      </c>
      <c r="F3">
        <v>904988</v>
      </c>
      <c r="G3">
        <v>1800254</v>
      </c>
      <c r="H3">
        <v>2890800</v>
      </c>
      <c r="I3">
        <v>4485365.6638510004</v>
      </c>
      <c r="J3">
        <v>5808219.1777369399</v>
      </c>
      <c r="K3">
        <v>7178518.0000000075</v>
      </c>
    </row>
    <row r="4" spans="1:11" x14ac:dyDescent="0.35">
      <c r="A4" t="s">
        <v>54</v>
      </c>
      <c r="B4" t="s">
        <v>8</v>
      </c>
      <c r="C4" t="s">
        <v>378</v>
      </c>
      <c r="D4">
        <v>1646104</v>
      </c>
      <c r="E4">
        <v>1913868</v>
      </c>
      <c r="F4">
        <v>2352821</v>
      </c>
      <c r="G4">
        <v>3704212</v>
      </c>
      <c r="H4">
        <v>4668930</v>
      </c>
      <c r="I4">
        <v>5857514.2831419995</v>
      </c>
      <c r="J4">
        <v>6469281.7190217804</v>
      </c>
      <c r="K4">
        <v>6878266.0000000354</v>
      </c>
    </row>
    <row r="5" spans="1:11" x14ac:dyDescent="0.35">
      <c r="A5" t="s">
        <v>78</v>
      </c>
      <c r="B5" t="s">
        <v>8</v>
      </c>
      <c r="C5" t="s">
        <v>379</v>
      </c>
      <c r="D5">
        <v>1688361</v>
      </c>
      <c r="E5">
        <v>2004244</v>
      </c>
      <c r="F5">
        <v>2481754</v>
      </c>
      <c r="G5">
        <v>3868887</v>
      </c>
      <c r="H5">
        <v>4786462</v>
      </c>
      <c r="I5">
        <v>6009823.9448745996</v>
      </c>
      <c r="J5">
        <v>6616487.06206924</v>
      </c>
      <c r="K5">
        <v>7138640.0000000382</v>
      </c>
    </row>
    <row r="6" spans="1:11" x14ac:dyDescent="0.35">
      <c r="A6" t="s">
        <v>57</v>
      </c>
      <c r="B6" t="s">
        <v>19</v>
      </c>
      <c r="C6" t="s">
        <v>378</v>
      </c>
      <c r="D6">
        <v>15443818</v>
      </c>
      <c r="E6">
        <v>20614088</v>
      </c>
      <c r="F6">
        <v>25885001</v>
      </c>
      <c r="G6">
        <v>47161928</v>
      </c>
      <c r="H6">
        <v>59142833</v>
      </c>
      <c r="I6">
        <v>72478161.845055297</v>
      </c>
      <c r="J6">
        <v>83602316.621586144</v>
      </c>
      <c r="K6">
        <v>93406990.000000045</v>
      </c>
    </row>
    <row r="7" spans="1:11" x14ac:dyDescent="0.35">
      <c r="A7" t="s">
        <v>79</v>
      </c>
      <c r="B7" t="s">
        <v>19</v>
      </c>
      <c r="C7" t="s">
        <v>379</v>
      </c>
      <c r="D7">
        <v>15191787</v>
      </c>
      <c r="E7">
        <v>20622227</v>
      </c>
      <c r="F7">
        <v>26059396</v>
      </c>
      <c r="G7">
        <v>47300041</v>
      </c>
      <c r="H7">
        <v>59868219</v>
      </c>
      <c r="I7">
        <v>74337629.740645498</v>
      </c>
      <c r="J7">
        <v>86270539.174560726</v>
      </c>
      <c r="K7">
        <v>97348809.000000045</v>
      </c>
    </row>
    <row r="8" spans="1:11" x14ac:dyDescent="0.35">
      <c r="A8" t="s">
        <v>60</v>
      </c>
      <c r="B8" t="s">
        <v>14</v>
      </c>
      <c r="C8" t="s">
        <v>378</v>
      </c>
      <c r="D8">
        <v>392684</v>
      </c>
      <c r="E8">
        <v>649112</v>
      </c>
      <c r="F8">
        <v>889152</v>
      </c>
      <c r="G8">
        <v>2662374</v>
      </c>
      <c r="H8">
        <v>3839127</v>
      </c>
      <c r="I8">
        <v>5200917.0383934993</v>
      </c>
      <c r="J8">
        <v>6393294.0353226298</v>
      </c>
      <c r="K8">
        <v>7682395.0000000037</v>
      </c>
    </row>
    <row r="9" spans="1:11" x14ac:dyDescent="0.35">
      <c r="A9" t="s">
        <v>80</v>
      </c>
      <c r="B9" t="s">
        <v>14</v>
      </c>
      <c r="C9" t="s">
        <v>379</v>
      </c>
      <c r="D9">
        <v>365847</v>
      </c>
      <c r="E9">
        <v>609567</v>
      </c>
      <c r="F9">
        <v>847813</v>
      </c>
      <c r="G9">
        <v>2500154</v>
      </c>
      <c r="H9">
        <v>3706642</v>
      </c>
      <c r="I9">
        <v>5142521.2450097995</v>
      </c>
      <c r="J9">
        <v>6403053.9339119298</v>
      </c>
      <c r="K9">
        <v>7759144.0000000037</v>
      </c>
    </row>
    <row r="10" spans="1:11" x14ac:dyDescent="0.35">
      <c r="A10" t="s">
        <v>63</v>
      </c>
      <c r="B10" t="s">
        <v>13</v>
      </c>
      <c r="C10" t="s">
        <v>378</v>
      </c>
      <c r="D10">
        <v>1443698</v>
      </c>
      <c r="E10">
        <v>2260200</v>
      </c>
      <c r="F10">
        <v>2870472</v>
      </c>
      <c r="G10">
        <v>4848263</v>
      </c>
      <c r="H10">
        <v>5682724</v>
      </c>
      <c r="I10">
        <v>6771727.3214860996</v>
      </c>
      <c r="J10">
        <v>7664907.07326061</v>
      </c>
      <c r="K10">
        <v>8305417.0000000093</v>
      </c>
    </row>
    <row r="11" spans="1:11" x14ac:dyDescent="0.35">
      <c r="A11" t="s">
        <v>81</v>
      </c>
      <c r="B11" t="s">
        <v>13</v>
      </c>
      <c r="C11" t="s">
        <v>379</v>
      </c>
      <c r="D11">
        <v>1407758</v>
      </c>
      <c r="E11">
        <v>2238829</v>
      </c>
      <c r="F11">
        <v>2854851</v>
      </c>
      <c r="G11">
        <v>4835409</v>
      </c>
      <c r="H11">
        <v>5719417</v>
      </c>
      <c r="I11">
        <v>6908763.8249872997</v>
      </c>
      <c r="J11">
        <v>7880798.1991444398</v>
      </c>
      <c r="K11">
        <v>8636948.0000000093</v>
      </c>
    </row>
    <row r="12" spans="1:11" x14ac:dyDescent="0.35">
      <c r="A12" t="s">
        <v>66</v>
      </c>
      <c r="B12" t="s">
        <v>9</v>
      </c>
      <c r="C12" t="s">
        <v>378</v>
      </c>
      <c r="D12">
        <v>3216739</v>
      </c>
      <c r="E12">
        <v>3744492</v>
      </c>
      <c r="F12">
        <v>4273697</v>
      </c>
      <c r="G12">
        <v>6607583</v>
      </c>
      <c r="H12">
        <v>7688901</v>
      </c>
      <c r="I12">
        <v>9101079.5614454001</v>
      </c>
      <c r="J12">
        <v>10390992.63088515</v>
      </c>
      <c r="K12">
        <v>11373095</v>
      </c>
    </row>
    <row r="13" spans="1:11" x14ac:dyDescent="0.35">
      <c r="A13" t="s">
        <v>82</v>
      </c>
      <c r="B13" t="s">
        <v>9</v>
      </c>
      <c r="C13" t="s">
        <v>379</v>
      </c>
      <c r="D13">
        <v>3128763</v>
      </c>
      <c r="E13">
        <v>3742031</v>
      </c>
      <c r="F13">
        <v>4305657</v>
      </c>
      <c r="G13">
        <v>6645962</v>
      </c>
      <c r="H13">
        <v>7714542</v>
      </c>
      <c r="I13">
        <v>9243071.7728755008</v>
      </c>
      <c r="J13">
        <v>10611638.59092246</v>
      </c>
      <c r="K13">
        <v>11739187</v>
      </c>
    </row>
    <row r="14" spans="1:11" x14ac:dyDescent="0.35">
      <c r="A14" t="s">
        <v>69</v>
      </c>
      <c r="B14" t="s">
        <v>16</v>
      </c>
      <c r="C14" t="s">
        <v>378</v>
      </c>
      <c r="D14">
        <v>3129547</v>
      </c>
      <c r="E14">
        <v>4133726</v>
      </c>
      <c r="F14">
        <v>5106176</v>
      </c>
      <c r="G14">
        <v>8008099</v>
      </c>
      <c r="H14">
        <v>9334061</v>
      </c>
      <c r="I14">
        <v>11216412.3998928</v>
      </c>
      <c r="J14">
        <v>12748640.396579079</v>
      </c>
      <c r="K14">
        <v>14240843.000000015</v>
      </c>
    </row>
    <row r="15" spans="1:11" x14ac:dyDescent="0.35">
      <c r="A15" t="s">
        <v>83</v>
      </c>
      <c r="B15" t="s">
        <v>16</v>
      </c>
      <c r="C15" t="s">
        <v>379</v>
      </c>
      <c r="D15">
        <v>3298569</v>
      </c>
      <c r="E15">
        <v>4329472</v>
      </c>
      <c r="F15">
        <v>5403087</v>
      </c>
      <c r="G15">
        <v>8303071</v>
      </c>
      <c r="H15">
        <v>9890346</v>
      </c>
      <c r="I15">
        <v>11898595.681366501</v>
      </c>
      <c r="J15">
        <v>13447097.493814789</v>
      </c>
      <c r="K15">
        <v>15131052.000000017</v>
      </c>
    </row>
    <row r="16" spans="1:11" x14ac:dyDescent="0.35">
      <c r="A16" t="s">
        <v>72</v>
      </c>
      <c r="B16" t="s">
        <v>15</v>
      </c>
      <c r="C16" t="s">
        <v>378</v>
      </c>
      <c r="D16">
        <v>733944</v>
      </c>
      <c r="E16">
        <v>1018927</v>
      </c>
      <c r="F16">
        <v>1307219</v>
      </c>
      <c r="G16">
        <v>2382002</v>
      </c>
      <c r="H16">
        <v>3040579</v>
      </c>
      <c r="I16">
        <v>3707591.7843788997</v>
      </c>
      <c r="J16">
        <v>4212885.6852353904</v>
      </c>
      <c r="K16">
        <v>4789936.9999999916</v>
      </c>
    </row>
    <row r="17" spans="1:11" x14ac:dyDescent="0.35">
      <c r="A17" t="s">
        <v>84</v>
      </c>
      <c r="B17" t="s">
        <v>15</v>
      </c>
      <c r="C17" t="s">
        <v>379</v>
      </c>
      <c r="D17">
        <v>749396</v>
      </c>
      <c r="E17">
        <v>1033843</v>
      </c>
      <c r="F17">
        <v>1321725</v>
      </c>
      <c r="G17">
        <v>2387453</v>
      </c>
      <c r="H17">
        <v>3095061</v>
      </c>
      <c r="I17">
        <v>3804161.1511534001</v>
      </c>
      <c r="J17">
        <v>4288094.3079369804</v>
      </c>
      <c r="K17">
        <v>4903211.9999999916</v>
      </c>
    </row>
    <row r="18" spans="1:11" x14ac:dyDescent="0.35">
      <c r="A18" t="s">
        <v>85</v>
      </c>
      <c r="B18" t="s">
        <v>12</v>
      </c>
      <c r="C18" t="s">
        <v>378</v>
      </c>
      <c r="D18">
        <v>354526</v>
      </c>
      <c r="E18">
        <v>633431</v>
      </c>
      <c r="F18">
        <v>1091320</v>
      </c>
      <c r="G18">
        <v>3591304</v>
      </c>
      <c r="H18">
        <v>3851563</v>
      </c>
      <c r="I18">
        <v>4207787.3418110004</v>
      </c>
      <c r="J18">
        <v>4737080.1269887099</v>
      </c>
      <c r="K18">
        <v>5130994.0000000112</v>
      </c>
    </row>
    <row r="19" spans="1:11" x14ac:dyDescent="0.35">
      <c r="A19" t="s">
        <v>86</v>
      </c>
      <c r="B19" t="s">
        <v>12</v>
      </c>
      <c r="C19" t="s">
        <v>379</v>
      </c>
      <c r="D19">
        <v>331185</v>
      </c>
      <c r="E19">
        <v>602845</v>
      </c>
      <c r="F19">
        <v>1024227</v>
      </c>
      <c r="G19">
        <v>3401661</v>
      </c>
      <c r="H19">
        <v>3778286</v>
      </c>
      <c r="I19">
        <v>4240835.9388450002</v>
      </c>
      <c r="J19">
        <v>4827563.0758929905</v>
      </c>
      <c r="K19">
        <v>5313532.0000000121</v>
      </c>
    </row>
    <row r="20" spans="1:11" x14ac:dyDescent="0.35">
      <c r="A20" t="s">
        <v>87</v>
      </c>
      <c r="B20" t="s">
        <v>10</v>
      </c>
      <c r="C20" t="s">
        <v>378</v>
      </c>
      <c r="D20">
        <v>1389617</v>
      </c>
      <c r="E20">
        <v>1811738</v>
      </c>
      <c r="F20">
        <v>2323137</v>
      </c>
      <c r="G20">
        <v>4471895</v>
      </c>
      <c r="H20">
        <v>5524041</v>
      </c>
      <c r="I20">
        <v>6177541.0247050002</v>
      </c>
      <c r="J20">
        <v>6900311.8682008199</v>
      </c>
      <c r="K20">
        <v>7625678.9999999749</v>
      </c>
    </row>
    <row r="21" spans="1:11" x14ac:dyDescent="0.35">
      <c r="A21" t="s">
        <v>88</v>
      </c>
      <c r="B21" t="s">
        <v>10</v>
      </c>
      <c r="C21" t="s">
        <v>379</v>
      </c>
      <c r="D21">
        <v>1327627</v>
      </c>
      <c r="E21">
        <v>1800260</v>
      </c>
      <c r="F21">
        <v>2351418</v>
      </c>
      <c r="G21">
        <v>4637341</v>
      </c>
      <c r="H21">
        <v>5767590</v>
      </c>
      <c r="I21">
        <v>6629653.7195825996</v>
      </c>
      <c r="J21">
        <v>7491793.8549392801</v>
      </c>
      <c r="K21">
        <v>8364249.9999999758</v>
      </c>
    </row>
    <row r="22" spans="1:11" x14ac:dyDescent="0.35">
      <c r="A22" t="s">
        <v>89</v>
      </c>
      <c r="B22" t="s">
        <v>11</v>
      </c>
      <c r="C22" t="s">
        <v>378</v>
      </c>
      <c r="D22">
        <v>2381740</v>
      </c>
      <c r="E22">
        <v>3670605</v>
      </c>
      <c r="F22">
        <v>4648606</v>
      </c>
      <c r="G22">
        <v>9042017</v>
      </c>
      <c r="H22">
        <v>12523001</v>
      </c>
      <c r="I22">
        <v>15613987.739309</v>
      </c>
      <c r="J22">
        <v>18139662.33099908</v>
      </c>
      <c r="K22">
        <v>20077872.999999993</v>
      </c>
    </row>
    <row r="23" spans="1:11" x14ac:dyDescent="0.35">
      <c r="A23" t="s">
        <v>90</v>
      </c>
      <c r="B23" t="s">
        <v>11</v>
      </c>
      <c r="C23" t="s">
        <v>379</v>
      </c>
      <c r="D23">
        <v>2210448</v>
      </c>
      <c r="E23">
        <v>3509711</v>
      </c>
      <c r="F23">
        <v>4485817</v>
      </c>
      <c r="G23">
        <v>8919849</v>
      </c>
      <c r="H23">
        <v>12519073</v>
      </c>
      <c r="I23">
        <v>15974836.798099799</v>
      </c>
      <c r="J23">
        <v>18895793.47819167</v>
      </c>
      <c r="K23">
        <v>21184325.999999993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B3FAE-78CD-488C-B05E-DE7AE1E91762}">
  <dimension ref="A1:AD28"/>
  <sheetViews>
    <sheetView topLeftCell="P1" workbookViewId="0">
      <selection activeCell="AA13" sqref="AA13"/>
    </sheetView>
  </sheetViews>
  <sheetFormatPr defaultRowHeight="13" x14ac:dyDescent="0.3"/>
  <cols>
    <col min="1" max="2" width="8.7265625" style="48" collapsed="1"/>
    <col min="3" max="7" width="8.81640625" style="48" bestFit="1" customWidth="1" collapsed="1"/>
    <col min="8" max="9" width="10.81640625" style="48" bestFit="1" customWidth="1" collapsed="1"/>
    <col min="10" max="10" width="8.81640625" style="48" bestFit="1" customWidth="1" collapsed="1"/>
    <col min="11" max="11" width="8.7265625" style="48" collapsed="1"/>
    <col min="12" max="12" width="17.26953125" style="48" customWidth="1" collapsed="1"/>
    <col min="13" max="16" width="9" style="48" bestFit="1" customWidth="1" collapsed="1"/>
    <col min="17" max="17" width="9.90625" style="48" bestFit="1" customWidth="1" collapsed="1"/>
    <col min="18" max="19" width="11.90625" style="48" bestFit="1" customWidth="1" collapsed="1"/>
    <col min="20" max="20" width="9.90625" style="48" bestFit="1" customWidth="1" collapsed="1"/>
    <col min="21" max="21" width="8.7265625" style="48" collapsed="1"/>
    <col min="22" max="22" width="16.54296875" style="48" bestFit="1" customWidth="1" collapsed="1"/>
    <col min="23" max="30" width="8.26953125" style="48" customWidth="1" collapsed="1"/>
    <col min="31" max="16384" width="8.7265625" style="48" collapsed="1"/>
  </cols>
  <sheetData>
    <row r="1" spans="1:30" x14ac:dyDescent="0.3">
      <c r="A1" s="48" t="s">
        <v>42</v>
      </c>
      <c r="B1" s="48" t="s">
        <v>75</v>
      </c>
      <c r="C1" s="48" t="s">
        <v>76</v>
      </c>
      <c r="D1" s="48" t="s">
        <v>44</v>
      </c>
      <c r="E1" s="48" t="s">
        <v>45</v>
      </c>
      <c r="F1" s="48" t="s">
        <v>46</v>
      </c>
      <c r="G1" s="48" t="s">
        <v>47</v>
      </c>
      <c r="H1" s="48" t="s">
        <v>48</v>
      </c>
      <c r="I1" s="48" t="s">
        <v>49</v>
      </c>
      <c r="J1" s="48" t="s">
        <v>50</v>
      </c>
    </row>
    <row r="2" spans="1:30" ht="13.5" thickBot="1" x14ac:dyDescent="0.35">
      <c r="A2" s="48" t="s">
        <v>18</v>
      </c>
      <c r="B2" s="48" t="s">
        <v>378</v>
      </c>
      <c r="C2" s="48">
        <v>757219</v>
      </c>
      <c r="D2" s="48">
        <v>743265</v>
      </c>
      <c r="E2" s="48">
        <v>939667</v>
      </c>
      <c r="F2" s="48">
        <v>1844179</v>
      </c>
      <c r="G2" s="48">
        <v>2989906</v>
      </c>
      <c r="H2" s="48">
        <v>4623603.3504916001</v>
      </c>
      <c r="I2" s="48">
        <v>5945260.7550929002</v>
      </c>
      <c r="J2" s="48">
        <v>7302491.0000000047</v>
      </c>
      <c r="L2" s="153" t="s">
        <v>7</v>
      </c>
      <c r="M2" s="153" t="s">
        <v>17</v>
      </c>
      <c r="N2" s="153"/>
      <c r="O2" s="153"/>
      <c r="P2" s="153"/>
      <c r="Q2" s="153"/>
      <c r="R2" s="153"/>
      <c r="S2" s="153"/>
      <c r="T2" s="153"/>
    </row>
    <row r="3" spans="1:30" ht="13.5" thickTop="1" x14ac:dyDescent="0.3">
      <c r="A3" s="48" t="s">
        <v>18</v>
      </c>
      <c r="B3" s="48" t="s">
        <v>379</v>
      </c>
      <c r="C3" s="48">
        <v>681833</v>
      </c>
      <c r="D3" s="48">
        <v>719155</v>
      </c>
      <c r="E3" s="48">
        <v>904988</v>
      </c>
      <c r="F3" s="48">
        <v>1800254</v>
      </c>
      <c r="G3" s="48">
        <v>2890800</v>
      </c>
      <c r="H3" s="48">
        <v>4485365.6638510004</v>
      </c>
      <c r="I3" s="48">
        <v>5808219.1777369399</v>
      </c>
      <c r="J3" s="48">
        <v>7178518.0000000075</v>
      </c>
      <c r="L3" s="153"/>
      <c r="M3" s="50">
        <v>1920</v>
      </c>
      <c r="N3" s="50">
        <v>1940</v>
      </c>
      <c r="O3" s="50">
        <v>1950</v>
      </c>
      <c r="P3" s="50">
        <v>1970</v>
      </c>
      <c r="Q3" s="50">
        <v>1980</v>
      </c>
      <c r="R3" s="50">
        <v>1991</v>
      </c>
      <c r="S3" s="50">
        <v>2000</v>
      </c>
      <c r="T3" s="50">
        <v>2010</v>
      </c>
      <c r="V3" s="134" t="s">
        <v>7</v>
      </c>
      <c r="W3" s="141" t="s">
        <v>17</v>
      </c>
      <c r="X3" s="134"/>
      <c r="Y3" s="134"/>
      <c r="Z3" s="134"/>
      <c r="AA3" s="134"/>
      <c r="AB3" s="134"/>
      <c r="AC3" s="134"/>
      <c r="AD3" s="134"/>
    </row>
    <row r="4" spans="1:30" ht="13.5" thickBot="1" x14ac:dyDescent="0.35">
      <c r="A4" s="48" t="s">
        <v>8</v>
      </c>
      <c r="B4" s="48" t="s">
        <v>378</v>
      </c>
      <c r="C4" s="48">
        <v>1646104</v>
      </c>
      <c r="D4" s="48">
        <v>1913868</v>
      </c>
      <c r="E4" s="48">
        <v>2352821</v>
      </c>
      <c r="F4" s="48">
        <v>3704212</v>
      </c>
      <c r="G4" s="48">
        <v>4668930</v>
      </c>
      <c r="H4" s="48">
        <v>5857514.2831419995</v>
      </c>
      <c r="I4" s="48">
        <v>6469281.7190217804</v>
      </c>
      <c r="J4" s="48">
        <v>6878266.0000000354</v>
      </c>
      <c r="L4" s="48" t="s">
        <v>19</v>
      </c>
      <c r="M4" s="49">
        <f t="shared" ref="M4:T4" si="0">C6+C7</f>
        <v>30635605</v>
      </c>
      <c r="N4" s="49">
        <f t="shared" si="0"/>
        <v>41236315</v>
      </c>
      <c r="O4" s="49">
        <f t="shared" si="0"/>
        <v>51944397</v>
      </c>
      <c r="P4" s="49">
        <f t="shared" si="0"/>
        <v>94461969</v>
      </c>
      <c r="Q4" s="49">
        <f t="shared" si="0"/>
        <v>119011052</v>
      </c>
      <c r="R4" s="49">
        <f t="shared" si="0"/>
        <v>146815791.58570081</v>
      </c>
      <c r="S4" s="49">
        <f t="shared" si="0"/>
        <v>169872855.79614687</v>
      </c>
      <c r="T4" s="49">
        <f t="shared" si="0"/>
        <v>190755799.00000009</v>
      </c>
      <c r="V4" s="135"/>
      <c r="W4" s="52">
        <v>1920</v>
      </c>
      <c r="X4" s="15">
        <v>1940</v>
      </c>
      <c r="Y4" s="15">
        <v>1950</v>
      </c>
      <c r="Z4" s="15">
        <v>1970</v>
      </c>
      <c r="AA4" s="15">
        <v>1980</v>
      </c>
      <c r="AB4" s="15">
        <v>1991</v>
      </c>
      <c r="AC4" s="15">
        <v>2000</v>
      </c>
      <c r="AD4" s="15">
        <v>2010</v>
      </c>
    </row>
    <row r="5" spans="1:30" x14ac:dyDescent="0.3">
      <c r="A5" s="48" t="s">
        <v>8</v>
      </c>
      <c r="B5" s="48" t="s">
        <v>379</v>
      </c>
      <c r="C5" s="48">
        <v>1688361</v>
      </c>
      <c r="D5" s="48">
        <v>2004244</v>
      </c>
      <c r="E5" s="48">
        <v>2481754</v>
      </c>
      <c r="F5" s="48">
        <v>3868887</v>
      </c>
      <c r="G5" s="48">
        <v>4786462</v>
      </c>
      <c r="H5" s="48">
        <v>6009823.9448745996</v>
      </c>
      <c r="I5" s="48">
        <v>6616487.06206924</v>
      </c>
      <c r="J5" s="48">
        <v>7138640.0000000382</v>
      </c>
      <c r="L5" s="48" t="s">
        <v>18</v>
      </c>
      <c r="M5" s="49">
        <f t="shared" ref="M5:T5" si="1">C2+C3</f>
        <v>1439052</v>
      </c>
      <c r="N5" s="49">
        <f t="shared" si="1"/>
        <v>1462420</v>
      </c>
      <c r="O5" s="49">
        <f t="shared" si="1"/>
        <v>1844655</v>
      </c>
      <c r="P5" s="49">
        <f t="shared" si="1"/>
        <v>3644433</v>
      </c>
      <c r="Q5" s="49">
        <f t="shared" si="1"/>
        <v>5880706</v>
      </c>
      <c r="R5" s="49">
        <f t="shared" si="1"/>
        <v>9108969.0143426005</v>
      </c>
      <c r="S5" s="49">
        <f t="shared" si="1"/>
        <v>11753479.93282984</v>
      </c>
      <c r="T5" s="49">
        <f t="shared" si="1"/>
        <v>14481009.000000011</v>
      </c>
      <c r="V5" s="48" t="s">
        <v>18</v>
      </c>
      <c r="W5" s="53">
        <f t="shared" ref="W5:W14" si="2">M5/$M$4</f>
        <v>4.6973186917640436E-2</v>
      </c>
      <c r="X5" s="54">
        <f t="shared" ref="X5:X14" si="3">N5/$N$4</f>
        <v>3.5464371634565311E-2</v>
      </c>
      <c r="Y5" s="56">
        <f t="shared" ref="Y5:Y14" si="4">O5/$O$4</f>
        <v>3.5512107301967528E-2</v>
      </c>
      <c r="Z5" s="56">
        <f t="shared" ref="Z5:Z14" si="5">P5/$P$4</f>
        <v>3.8580955262535341E-2</v>
      </c>
      <c r="AA5" s="56">
        <f t="shared" ref="AA5:AA14" si="6">Q5/$Q$4</f>
        <v>4.9413108288463833E-2</v>
      </c>
      <c r="AB5" s="54">
        <f t="shared" ref="AB5:AB14" si="7">R5/$R$4</f>
        <v>6.2043523492671566E-2</v>
      </c>
      <c r="AC5" s="54">
        <f t="shared" ref="AC5:AC14" si="8">S5/$S$4</f>
        <v>6.9189864841822699E-2</v>
      </c>
      <c r="AD5" s="54">
        <f t="shared" ref="AD5:AD14" si="9">T5/$T$4</f>
        <v>7.5913859897910649E-2</v>
      </c>
    </row>
    <row r="6" spans="1:30" x14ac:dyDescent="0.3">
      <c r="A6" s="48" t="s">
        <v>19</v>
      </c>
      <c r="B6" s="48" t="s">
        <v>378</v>
      </c>
      <c r="C6" s="48">
        <v>15443818</v>
      </c>
      <c r="D6" s="48">
        <v>20614088</v>
      </c>
      <c r="E6" s="48">
        <v>25885001</v>
      </c>
      <c r="F6" s="48">
        <v>47161928</v>
      </c>
      <c r="G6" s="48">
        <v>59142833</v>
      </c>
      <c r="H6" s="48">
        <v>72478161.845055297</v>
      </c>
      <c r="I6" s="48">
        <v>83602316.621586144</v>
      </c>
      <c r="J6" s="48">
        <v>93406990.000000045</v>
      </c>
      <c r="L6" s="48" t="s">
        <v>8</v>
      </c>
      <c r="M6" s="49">
        <f>C4+C5</f>
        <v>3334465</v>
      </c>
      <c r="N6" s="49">
        <f t="shared" ref="N6:T6" si="10">D4+D5</f>
        <v>3918112</v>
      </c>
      <c r="O6" s="49">
        <f t="shared" si="10"/>
        <v>4834575</v>
      </c>
      <c r="P6" s="49">
        <f t="shared" si="10"/>
        <v>7573099</v>
      </c>
      <c r="Q6" s="49">
        <f t="shared" si="10"/>
        <v>9455392</v>
      </c>
      <c r="R6" s="49">
        <f t="shared" si="10"/>
        <v>11867338.2280166</v>
      </c>
      <c r="S6" s="49">
        <f t="shared" si="10"/>
        <v>13085768.78109102</v>
      </c>
      <c r="T6" s="49">
        <f t="shared" si="10"/>
        <v>14016906.000000075</v>
      </c>
      <c r="V6" s="48" t="s">
        <v>8</v>
      </c>
      <c r="W6" s="53">
        <f t="shared" si="2"/>
        <v>0.10884279908949081</v>
      </c>
      <c r="X6" s="54">
        <f t="shared" si="3"/>
        <v>9.5016055629607063E-2</v>
      </c>
      <c r="Y6" s="54">
        <f t="shared" si="4"/>
        <v>9.3072117094746526E-2</v>
      </c>
      <c r="Z6" s="54">
        <f t="shared" si="5"/>
        <v>8.0170878081103736E-2</v>
      </c>
      <c r="AA6" s="54">
        <f t="shared" si="6"/>
        <v>7.9449696823115215E-2</v>
      </c>
      <c r="AB6" s="54">
        <f t="shared" si="7"/>
        <v>8.0831483451759861E-2</v>
      </c>
      <c r="AC6" s="54">
        <f t="shared" si="8"/>
        <v>7.703272379663989E-2</v>
      </c>
      <c r="AD6" s="54">
        <f t="shared" si="9"/>
        <v>7.3480890612400554E-2</v>
      </c>
    </row>
    <row r="7" spans="1:30" x14ac:dyDescent="0.3">
      <c r="A7" s="48" t="s">
        <v>19</v>
      </c>
      <c r="B7" s="48" t="s">
        <v>379</v>
      </c>
      <c r="C7" s="48">
        <v>15191787</v>
      </c>
      <c r="D7" s="48">
        <v>20622227</v>
      </c>
      <c r="E7" s="48">
        <v>26059396</v>
      </c>
      <c r="F7" s="48">
        <v>47300041</v>
      </c>
      <c r="G7" s="48">
        <v>59868219</v>
      </c>
      <c r="H7" s="48">
        <v>74337629.740645498</v>
      </c>
      <c r="I7" s="48">
        <v>86270539.174560726</v>
      </c>
      <c r="J7" s="48">
        <v>97348809.000000045</v>
      </c>
      <c r="L7" s="48" t="s">
        <v>14</v>
      </c>
      <c r="M7" s="49">
        <f>C8+C9</f>
        <v>758531</v>
      </c>
      <c r="N7" s="49">
        <f t="shared" ref="N7:T7" si="11">D8+D9</f>
        <v>1258679</v>
      </c>
      <c r="O7" s="49">
        <f t="shared" si="11"/>
        <v>1736965</v>
      </c>
      <c r="P7" s="49">
        <f t="shared" si="11"/>
        <v>5162528</v>
      </c>
      <c r="Q7" s="49">
        <f t="shared" si="11"/>
        <v>7545769</v>
      </c>
      <c r="R7" s="49">
        <f t="shared" si="11"/>
        <v>10343438.2834033</v>
      </c>
      <c r="S7" s="49">
        <f t="shared" si="11"/>
        <v>12796347.96923456</v>
      </c>
      <c r="T7" s="49">
        <f t="shared" si="11"/>
        <v>15441539.000000007</v>
      </c>
      <c r="V7" s="48" t="s">
        <v>14</v>
      </c>
      <c r="W7" s="55">
        <f t="shared" si="2"/>
        <v>2.47597852237617E-2</v>
      </c>
      <c r="X7" s="56">
        <f t="shared" si="3"/>
        <v>3.0523556724212628E-2</v>
      </c>
      <c r="Y7" s="56">
        <f t="shared" si="4"/>
        <v>3.3438928937802474E-2</v>
      </c>
      <c r="Z7" s="54">
        <f t="shared" si="5"/>
        <v>5.4651920287623904E-2</v>
      </c>
      <c r="AA7" s="54">
        <f t="shared" si="6"/>
        <v>6.3403934955553534E-2</v>
      </c>
      <c r="AB7" s="54">
        <f t="shared" si="7"/>
        <v>7.0451810201667048E-2</v>
      </c>
      <c r="AC7" s="54">
        <f t="shared" si="8"/>
        <v>7.5328974186379766E-2</v>
      </c>
      <c r="AD7" s="54">
        <f t="shared" si="9"/>
        <v>8.0949250722385638E-2</v>
      </c>
    </row>
    <row r="8" spans="1:30" x14ac:dyDescent="0.3">
      <c r="A8" s="48" t="s">
        <v>14</v>
      </c>
      <c r="B8" s="48" t="s">
        <v>378</v>
      </c>
      <c r="C8" s="48">
        <v>392684</v>
      </c>
      <c r="D8" s="48">
        <v>649112</v>
      </c>
      <c r="E8" s="48">
        <v>889152</v>
      </c>
      <c r="F8" s="48">
        <v>2662374</v>
      </c>
      <c r="G8" s="48">
        <v>3839127</v>
      </c>
      <c r="H8" s="48">
        <v>5200917.0383934993</v>
      </c>
      <c r="I8" s="48">
        <v>6393294.0353226298</v>
      </c>
      <c r="J8" s="48">
        <v>7682395.0000000037</v>
      </c>
      <c r="L8" s="48" t="s">
        <v>13</v>
      </c>
      <c r="M8" s="49">
        <f>C10+C11</f>
        <v>2851456</v>
      </c>
      <c r="N8" s="49">
        <f t="shared" ref="N8:T8" si="12">D10+D11</f>
        <v>4499029</v>
      </c>
      <c r="O8" s="49">
        <f t="shared" si="12"/>
        <v>5725323</v>
      </c>
      <c r="P8" s="49">
        <f t="shared" si="12"/>
        <v>9683672</v>
      </c>
      <c r="Q8" s="49">
        <f t="shared" si="12"/>
        <v>11402141</v>
      </c>
      <c r="R8" s="49">
        <f t="shared" si="12"/>
        <v>13680491.1464734</v>
      </c>
      <c r="S8" s="49">
        <f t="shared" si="12"/>
        <v>15545705.272405051</v>
      </c>
      <c r="T8" s="49">
        <f t="shared" si="12"/>
        <v>16942365.000000019</v>
      </c>
      <c r="V8" s="48" t="s">
        <v>13</v>
      </c>
      <c r="W8" s="53">
        <f t="shared" si="2"/>
        <v>9.3076536272092558E-2</v>
      </c>
      <c r="X8" s="54">
        <f t="shared" si="3"/>
        <v>0.10910356563141008</v>
      </c>
      <c r="Y8" s="54">
        <f t="shared" si="4"/>
        <v>0.11022022259686641</v>
      </c>
      <c r="Z8" s="54">
        <f t="shared" si="5"/>
        <v>0.10251397575674079</v>
      </c>
      <c r="AA8" s="54">
        <f t="shared" si="6"/>
        <v>9.5807412911533635E-2</v>
      </c>
      <c r="AB8" s="54">
        <f t="shared" si="7"/>
        <v>9.3181332871046671E-2</v>
      </c>
      <c r="AC8" s="54">
        <f t="shared" si="8"/>
        <v>9.1513768927629136E-2</v>
      </c>
      <c r="AD8" s="54">
        <f t="shared" si="9"/>
        <v>8.8817037745730659E-2</v>
      </c>
    </row>
    <row r="9" spans="1:30" x14ac:dyDescent="0.3">
      <c r="A9" s="48" t="s">
        <v>14</v>
      </c>
      <c r="B9" s="48" t="s">
        <v>379</v>
      </c>
      <c r="C9" s="48">
        <v>365847</v>
      </c>
      <c r="D9" s="48">
        <v>609567</v>
      </c>
      <c r="E9" s="48">
        <v>847813</v>
      </c>
      <c r="F9" s="48">
        <v>2500154</v>
      </c>
      <c r="G9" s="48">
        <v>3706642</v>
      </c>
      <c r="H9" s="48">
        <v>5142521.2450097995</v>
      </c>
      <c r="I9" s="48">
        <v>6403053.9339119298</v>
      </c>
      <c r="J9" s="48">
        <v>7759144.0000000037</v>
      </c>
      <c r="L9" s="48" t="s">
        <v>9</v>
      </c>
      <c r="M9" s="49">
        <f>C12+C13</f>
        <v>6345502</v>
      </c>
      <c r="N9" s="49">
        <f t="shared" ref="N9:T9" si="13">D12+D13</f>
        <v>7486523</v>
      </c>
      <c r="O9" s="49">
        <f t="shared" si="13"/>
        <v>8579354</v>
      </c>
      <c r="P9" s="49">
        <f t="shared" si="13"/>
        <v>13253545</v>
      </c>
      <c r="Q9" s="49">
        <f t="shared" si="13"/>
        <v>15403443</v>
      </c>
      <c r="R9" s="49">
        <f t="shared" si="13"/>
        <v>18344151.334320903</v>
      </c>
      <c r="S9" s="49">
        <f t="shared" si="13"/>
        <v>21002631.22180761</v>
      </c>
      <c r="T9" s="49">
        <f t="shared" si="13"/>
        <v>23112282</v>
      </c>
      <c r="V9" s="48" t="s">
        <v>9</v>
      </c>
      <c r="W9" s="58">
        <f t="shared" si="2"/>
        <v>0.20712833972105332</v>
      </c>
      <c r="X9" s="57">
        <f t="shared" si="3"/>
        <v>0.18155169781780939</v>
      </c>
      <c r="Y9" s="54">
        <f t="shared" si="4"/>
        <v>0.16516418508044284</v>
      </c>
      <c r="Z9" s="54">
        <f t="shared" si="5"/>
        <v>0.14030561865590585</v>
      </c>
      <c r="AA9" s="54">
        <f t="shared" si="6"/>
        <v>0.12942867692657653</v>
      </c>
      <c r="AB9" s="54">
        <f t="shared" si="7"/>
        <v>0.12494671817106859</v>
      </c>
      <c r="AC9" s="54">
        <f t="shared" si="8"/>
        <v>0.12363735879622506</v>
      </c>
      <c r="AD9" s="54">
        <f t="shared" si="9"/>
        <v>0.12116162193318164</v>
      </c>
    </row>
    <row r="10" spans="1:30" x14ac:dyDescent="0.3">
      <c r="A10" s="48" t="s">
        <v>13</v>
      </c>
      <c r="B10" s="48" t="s">
        <v>378</v>
      </c>
      <c r="C10" s="48">
        <v>1443698</v>
      </c>
      <c r="D10" s="48">
        <v>2260200</v>
      </c>
      <c r="E10" s="48">
        <v>2870472</v>
      </c>
      <c r="F10" s="48">
        <v>4848263</v>
      </c>
      <c r="G10" s="48">
        <v>5682724</v>
      </c>
      <c r="H10" s="48">
        <v>6771727.3214860996</v>
      </c>
      <c r="I10" s="48">
        <v>7664907.07326061</v>
      </c>
      <c r="J10" s="48">
        <v>8305417.0000000093</v>
      </c>
      <c r="L10" s="48" t="s">
        <v>16</v>
      </c>
      <c r="M10" s="49">
        <f>C14+C15</f>
        <v>6428116</v>
      </c>
      <c r="N10" s="49">
        <f t="shared" ref="N10:T10" si="14">D14+D15</f>
        <v>8463198</v>
      </c>
      <c r="O10" s="49">
        <f t="shared" si="14"/>
        <v>10509263</v>
      </c>
      <c r="P10" s="49">
        <f t="shared" si="14"/>
        <v>16311170</v>
      </c>
      <c r="Q10" s="49">
        <f t="shared" si="14"/>
        <v>19224407</v>
      </c>
      <c r="R10" s="49">
        <f t="shared" si="14"/>
        <v>23115008.081259303</v>
      </c>
      <c r="S10" s="49">
        <f t="shared" si="14"/>
        <v>26195737.890393868</v>
      </c>
      <c r="T10" s="49">
        <f t="shared" si="14"/>
        <v>29371895.00000003</v>
      </c>
      <c r="V10" s="48" t="s">
        <v>16</v>
      </c>
      <c r="W10" s="58">
        <f t="shared" si="2"/>
        <v>0.20982500590407796</v>
      </c>
      <c r="X10" s="57">
        <f t="shared" si="3"/>
        <v>0.20523652513567228</v>
      </c>
      <c r="Y10" s="57">
        <f t="shared" si="4"/>
        <v>0.20231754735741758</v>
      </c>
      <c r="Z10" s="57">
        <f t="shared" si="5"/>
        <v>0.17267446542428097</v>
      </c>
      <c r="AA10" s="54">
        <f t="shared" si="6"/>
        <v>0.16153463629579545</v>
      </c>
      <c r="AB10" s="54">
        <f t="shared" si="7"/>
        <v>0.15744224672021317</v>
      </c>
      <c r="AC10" s="54">
        <f t="shared" si="8"/>
        <v>0.15420790901301873</v>
      </c>
      <c r="AD10" s="54">
        <f t="shared" si="9"/>
        <v>0.15397641987282398</v>
      </c>
    </row>
    <row r="11" spans="1:30" x14ac:dyDescent="0.3">
      <c r="A11" s="48" t="s">
        <v>13</v>
      </c>
      <c r="B11" s="48" t="s">
        <v>379</v>
      </c>
      <c r="C11" s="48">
        <v>1407758</v>
      </c>
      <c r="D11" s="48">
        <v>2238829</v>
      </c>
      <c r="E11" s="48">
        <v>2854851</v>
      </c>
      <c r="F11" s="48">
        <v>4835409</v>
      </c>
      <c r="G11" s="48">
        <v>5719417</v>
      </c>
      <c r="H11" s="48">
        <v>6908763.8249872997</v>
      </c>
      <c r="I11" s="48">
        <v>7880798.1991444398</v>
      </c>
      <c r="J11" s="48">
        <v>8636948.0000000093</v>
      </c>
      <c r="L11" s="48" t="s">
        <v>15</v>
      </c>
      <c r="M11" s="49">
        <f>C16+C17</f>
        <v>1483340</v>
      </c>
      <c r="N11" s="49">
        <f t="shared" ref="N11:T11" si="15">D16+D17</f>
        <v>2052770</v>
      </c>
      <c r="O11" s="49">
        <f t="shared" si="15"/>
        <v>2628944</v>
      </c>
      <c r="P11" s="49">
        <f t="shared" si="15"/>
        <v>4769455</v>
      </c>
      <c r="Q11" s="49">
        <f t="shared" si="15"/>
        <v>6135640</v>
      </c>
      <c r="R11" s="49">
        <f t="shared" si="15"/>
        <v>7511752.9355322998</v>
      </c>
      <c r="S11" s="49">
        <f t="shared" si="15"/>
        <v>8500979.9931723699</v>
      </c>
      <c r="T11" s="49">
        <f t="shared" si="15"/>
        <v>9693148.9999999832</v>
      </c>
      <c r="V11" s="48" t="s">
        <v>15</v>
      </c>
      <c r="W11" s="53">
        <f t="shared" si="2"/>
        <v>4.8418825089303771E-2</v>
      </c>
      <c r="X11" s="54">
        <f t="shared" si="3"/>
        <v>4.9780636315344858E-2</v>
      </c>
      <c r="Y11" s="54">
        <f t="shared" si="4"/>
        <v>5.0610732857289689E-2</v>
      </c>
      <c r="Z11" s="54">
        <f t="shared" si="5"/>
        <v>5.049074299943928E-2</v>
      </c>
      <c r="AA11" s="54">
        <f t="shared" si="6"/>
        <v>5.1555211863852778E-2</v>
      </c>
      <c r="AB11" s="56">
        <f t="shared" si="7"/>
        <v>5.116447525433572E-2</v>
      </c>
      <c r="AC11" s="56">
        <f t="shared" si="8"/>
        <v>5.0043192323638991E-2</v>
      </c>
      <c r="AD11" s="56">
        <f t="shared" si="9"/>
        <v>5.0814439460369842E-2</v>
      </c>
    </row>
    <row r="12" spans="1:30" x14ac:dyDescent="0.3">
      <c r="A12" s="48" t="s">
        <v>9</v>
      </c>
      <c r="B12" s="48" t="s">
        <v>378</v>
      </c>
      <c r="C12" s="48">
        <v>3216739</v>
      </c>
      <c r="D12" s="48">
        <v>3744492</v>
      </c>
      <c r="E12" s="48">
        <v>4273697</v>
      </c>
      <c r="F12" s="48">
        <v>6607583</v>
      </c>
      <c r="G12" s="48">
        <v>7688901</v>
      </c>
      <c r="H12" s="48">
        <v>9101079.5614454001</v>
      </c>
      <c r="I12" s="48">
        <v>10390992.63088515</v>
      </c>
      <c r="J12" s="48">
        <v>11373095</v>
      </c>
      <c r="L12" s="48" t="s">
        <v>12</v>
      </c>
      <c r="M12" s="49">
        <f>C18+C19</f>
        <v>685711</v>
      </c>
      <c r="N12" s="49">
        <f t="shared" ref="N12:T12" si="16">D18+D19</f>
        <v>1236276</v>
      </c>
      <c r="O12" s="49">
        <f t="shared" si="16"/>
        <v>2115547</v>
      </c>
      <c r="P12" s="49">
        <f t="shared" si="16"/>
        <v>6992965</v>
      </c>
      <c r="Q12" s="49">
        <f t="shared" si="16"/>
        <v>7629849</v>
      </c>
      <c r="R12" s="49">
        <f t="shared" si="16"/>
        <v>8448623.2806560006</v>
      </c>
      <c r="S12" s="49">
        <f t="shared" si="16"/>
        <v>9564643.2028817013</v>
      </c>
      <c r="T12" s="49">
        <f t="shared" si="16"/>
        <v>10444526.000000022</v>
      </c>
      <c r="V12" s="48" t="s">
        <v>12</v>
      </c>
      <c r="W12" s="55">
        <f t="shared" si="2"/>
        <v>2.2382812417120538E-2</v>
      </c>
      <c r="X12" s="56">
        <f t="shared" si="3"/>
        <v>2.9980273455569442E-2</v>
      </c>
      <c r="Y12" s="54">
        <f t="shared" si="4"/>
        <v>4.0727145220301623E-2</v>
      </c>
      <c r="Z12" s="54">
        <f t="shared" si="5"/>
        <v>7.402942235938359E-2</v>
      </c>
      <c r="AA12" s="54">
        <f t="shared" si="6"/>
        <v>6.4110423962977822E-2</v>
      </c>
      <c r="AB12" s="54">
        <f t="shared" si="7"/>
        <v>5.7545739388152155E-2</v>
      </c>
      <c r="AC12" s="54">
        <f t="shared" si="8"/>
        <v>5.6304717772918317E-2</v>
      </c>
      <c r="AD12" s="54">
        <f t="shared" si="9"/>
        <v>5.4753386553663921E-2</v>
      </c>
    </row>
    <row r="13" spans="1:30" x14ac:dyDescent="0.3">
      <c r="A13" s="48" t="s">
        <v>9</v>
      </c>
      <c r="B13" s="48" t="s">
        <v>379</v>
      </c>
      <c r="C13" s="48">
        <v>3128763</v>
      </c>
      <c r="D13" s="48">
        <v>3742031</v>
      </c>
      <c r="E13" s="48">
        <v>4305657</v>
      </c>
      <c r="F13" s="48">
        <v>6645962</v>
      </c>
      <c r="G13" s="48">
        <v>7714542</v>
      </c>
      <c r="H13" s="48">
        <v>9243071.7728755008</v>
      </c>
      <c r="I13" s="48">
        <v>10611638.59092246</v>
      </c>
      <c r="J13" s="48">
        <v>11739187</v>
      </c>
      <c r="L13" s="48" t="s">
        <v>10</v>
      </c>
      <c r="M13" s="49">
        <f>C20+C21</f>
        <v>2717244</v>
      </c>
      <c r="N13" s="49">
        <f t="shared" ref="N13:T13" si="17">D20+D21</f>
        <v>3611998</v>
      </c>
      <c r="O13" s="49">
        <f t="shared" si="17"/>
        <v>4674555</v>
      </c>
      <c r="P13" s="49">
        <f t="shared" si="17"/>
        <v>9109236</v>
      </c>
      <c r="Q13" s="49">
        <f t="shared" si="17"/>
        <v>11291631</v>
      </c>
      <c r="R13" s="49">
        <f t="shared" si="17"/>
        <v>12807194.744287599</v>
      </c>
      <c r="S13" s="49">
        <f t="shared" si="17"/>
        <v>14392105.7231401</v>
      </c>
      <c r="T13" s="49">
        <f t="shared" si="17"/>
        <v>15989928.999999952</v>
      </c>
      <c r="V13" s="48" t="s">
        <v>10</v>
      </c>
      <c r="W13" s="53">
        <f t="shared" si="2"/>
        <v>8.869562066752068E-2</v>
      </c>
      <c r="X13" s="54">
        <f t="shared" si="3"/>
        <v>8.7592647403144527E-2</v>
      </c>
      <c r="Y13" s="54">
        <f t="shared" si="4"/>
        <v>8.9991515350539161E-2</v>
      </c>
      <c r="Z13" s="54">
        <f t="shared" si="5"/>
        <v>9.6432840606996029E-2</v>
      </c>
      <c r="AA13" s="54">
        <f t="shared" si="6"/>
        <v>9.4878843689239892E-2</v>
      </c>
      <c r="AB13" s="54">
        <f t="shared" si="7"/>
        <v>8.7233087162913614E-2</v>
      </c>
      <c r="AC13" s="54">
        <f t="shared" si="8"/>
        <v>8.4722810219963043E-2</v>
      </c>
      <c r="AD13" s="54">
        <f t="shared" si="9"/>
        <v>8.3824078134578456E-2</v>
      </c>
    </row>
    <row r="14" spans="1:30" ht="13.5" thickBot="1" x14ac:dyDescent="0.35">
      <c r="A14" s="48" t="s">
        <v>16</v>
      </c>
      <c r="B14" s="48" t="s">
        <v>378</v>
      </c>
      <c r="C14" s="48">
        <v>3129547</v>
      </c>
      <c r="D14" s="48">
        <v>4133726</v>
      </c>
      <c r="E14" s="48">
        <v>5106176</v>
      </c>
      <c r="F14" s="48">
        <v>8008099</v>
      </c>
      <c r="G14" s="48">
        <v>9334061</v>
      </c>
      <c r="H14" s="48">
        <v>11216412.3998928</v>
      </c>
      <c r="I14" s="48">
        <v>12748640.396579079</v>
      </c>
      <c r="J14" s="48">
        <v>14240843.000000015</v>
      </c>
      <c r="L14" s="48" t="s">
        <v>11</v>
      </c>
      <c r="M14" s="49">
        <f>C22+C23</f>
        <v>4592188</v>
      </c>
      <c r="N14" s="49">
        <f t="shared" ref="N14:T14" si="18">D22+D23</f>
        <v>7180316</v>
      </c>
      <c r="O14" s="49">
        <f t="shared" si="18"/>
        <v>9134423</v>
      </c>
      <c r="P14" s="49">
        <f t="shared" si="18"/>
        <v>17961866</v>
      </c>
      <c r="Q14" s="49">
        <f t="shared" si="18"/>
        <v>25042074</v>
      </c>
      <c r="R14" s="49">
        <f t="shared" si="18"/>
        <v>31588824.537408799</v>
      </c>
      <c r="S14" s="49">
        <f t="shared" si="18"/>
        <v>37035455.80919075</v>
      </c>
      <c r="T14" s="49">
        <f t="shared" si="18"/>
        <v>41262198.999999985</v>
      </c>
      <c r="V14" s="51" t="s">
        <v>11</v>
      </c>
      <c r="W14" s="59">
        <f t="shared" si="2"/>
        <v>0.14989708869793822</v>
      </c>
      <c r="X14" s="60">
        <f t="shared" si="3"/>
        <v>0.17412603429768156</v>
      </c>
      <c r="Y14" s="60">
        <f t="shared" si="4"/>
        <v>0.17585001516140422</v>
      </c>
      <c r="Z14" s="60">
        <f t="shared" si="5"/>
        <v>0.19014918056599053</v>
      </c>
      <c r="AA14" s="60">
        <f t="shared" si="6"/>
        <v>0.21041805428289131</v>
      </c>
      <c r="AB14" s="60">
        <f t="shared" si="7"/>
        <v>0.21515958328617155</v>
      </c>
      <c r="AC14" s="60">
        <f t="shared" si="8"/>
        <v>0.21801868012176437</v>
      </c>
      <c r="AD14" s="60">
        <f t="shared" si="9"/>
        <v>0.2163090150669546</v>
      </c>
    </row>
    <row r="15" spans="1:30" ht="13.5" thickTop="1" x14ac:dyDescent="0.3">
      <c r="A15" s="48" t="s">
        <v>16</v>
      </c>
      <c r="B15" s="48" t="s">
        <v>379</v>
      </c>
      <c r="C15" s="48">
        <v>3298569</v>
      </c>
      <c r="D15" s="48">
        <v>4329472</v>
      </c>
      <c r="E15" s="48">
        <v>5403087</v>
      </c>
      <c r="F15" s="48">
        <v>8303071</v>
      </c>
      <c r="G15" s="48">
        <v>9890346</v>
      </c>
      <c r="H15" s="48">
        <v>11898595.681366501</v>
      </c>
      <c r="I15" s="48">
        <v>13447097.493814789</v>
      </c>
      <c r="J15" s="48">
        <v>15131052.000000017</v>
      </c>
    </row>
    <row r="16" spans="1:30" x14ac:dyDescent="0.3">
      <c r="A16" s="48" t="s">
        <v>15</v>
      </c>
      <c r="B16" s="48" t="s">
        <v>378</v>
      </c>
      <c r="C16" s="48">
        <v>733944</v>
      </c>
      <c r="D16" s="48">
        <v>1018927</v>
      </c>
      <c r="E16" s="48">
        <v>1307219</v>
      </c>
      <c r="F16" s="48">
        <v>2382002</v>
      </c>
      <c r="G16" s="48">
        <v>3040579</v>
      </c>
      <c r="H16" s="48">
        <v>3707591.7843788997</v>
      </c>
      <c r="I16" s="48">
        <v>4212885.6852353904</v>
      </c>
      <c r="J16" s="48">
        <v>4789936.9999999916</v>
      </c>
    </row>
    <row r="17" spans="1:20" x14ac:dyDescent="0.3">
      <c r="A17" s="48" t="s">
        <v>15</v>
      </c>
      <c r="B17" s="48" t="s">
        <v>379</v>
      </c>
      <c r="C17" s="48">
        <v>749396</v>
      </c>
      <c r="D17" s="48">
        <v>1033843</v>
      </c>
      <c r="E17" s="48">
        <v>1321725</v>
      </c>
      <c r="F17" s="48">
        <v>2387453</v>
      </c>
      <c r="G17" s="48">
        <v>3095061</v>
      </c>
      <c r="H17" s="48">
        <v>3804161.1511534001</v>
      </c>
      <c r="I17" s="48">
        <v>4288094.3079369804</v>
      </c>
      <c r="J17" s="48">
        <v>4903211.9999999916</v>
      </c>
    </row>
    <row r="18" spans="1:20" x14ac:dyDescent="0.3">
      <c r="A18" s="48" t="s">
        <v>12</v>
      </c>
      <c r="B18" s="48" t="s">
        <v>378</v>
      </c>
      <c r="C18" s="48">
        <v>354526</v>
      </c>
      <c r="D18" s="48">
        <v>633431</v>
      </c>
      <c r="E18" s="48">
        <v>1091320</v>
      </c>
      <c r="F18" s="48">
        <v>3591304</v>
      </c>
      <c r="G18" s="48">
        <v>3851563</v>
      </c>
      <c r="H18" s="48">
        <v>4207787.3418110004</v>
      </c>
      <c r="I18" s="48">
        <v>4737080.1269887099</v>
      </c>
      <c r="J18" s="48">
        <v>5130994.0000000112</v>
      </c>
    </row>
    <row r="19" spans="1:20" x14ac:dyDescent="0.3">
      <c r="A19" s="48" t="s">
        <v>12</v>
      </c>
      <c r="B19" s="48" t="s">
        <v>379</v>
      </c>
      <c r="C19" s="48">
        <v>331185</v>
      </c>
      <c r="D19" s="48">
        <v>602845</v>
      </c>
      <c r="E19" s="48">
        <v>1024227</v>
      </c>
      <c r="F19" s="48">
        <v>3401661</v>
      </c>
      <c r="G19" s="48">
        <v>3778286</v>
      </c>
      <c r="H19" s="48">
        <v>4240835.9388450002</v>
      </c>
      <c r="I19" s="48">
        <v>4827563.0758929905</v>
      </c>
      <c r="J19" s="48">
        <v>5313532.0000000121</v>
      </c>
    </row>
    <row r="20" spans="1:20" x14ac:dyDescent="0.3">
      <c r="A20" s="48" t="s">
        <v>10</v>
      </c>
      <c r="B20" s="48" t="s">
        <v>378</v>
      </c>
      <c r="C20" s="48">
        <v>1389617</v>
      </c>
      <c r="D20" s="48">
        <v>1811738</v>
      </c>
      <c r="E20" s="48">
        <v>2323137</v>
      </c>
      <c r="F20" s="48">
        <v>4471895</v>
      </c>
      <c r="G20" s="48">
        <v>5524041</v>
      </c>
      <c r="H20" s="48">
        <v>6177541.0247050002</v>
      </c>
      <c r="I20" s="48">
        <v>6900311.8682008199</v>
      </c>
      <c r="J20" s="48">
        <v>7625678.9999999749</v>
      </c>
    </row>
    <row r="21" spans="1:20" x14ac:dyDescent="0.3">
      <c r="A21" s="48" t="s">
        <v>10</v>
      </c>
      <c r="B21" s="48" t="s">
        <v>379</v>
      </c>
      <c r="C21" s="48">
        <v>1327627</v>
      </c>
      <c r="D21" s="48">
        <v>1800260</v>
      </c>
      <c r="E21" s="48">
        <v>2351418</v>
      </c>
      <c r="F21" s="48">
        <v>4637341</v>
      </c>
      <c r="G21" s="48">
        <v>5767590</v>
      </c>
      <c r="H21" s="48">
        <v>6629653.7195825996</v>
      </c>
      <c r="I21" s="48">
        <v>7491793.8549392801</v>
      </c>
      <c r="J21" s="48">
        <v>8364249.9999999758</v>
      </c>
    </row>
    <row r="22" spans="1:20" x14ac:dyDescent="0.3">
      <c r="A22" s="48" t="s">
        <v>11</v>
      </c>
      <c r="B22" s="48" t="s">
        <v>378</v>
      </c>
      <c r="C22" s="48">
        <v>2381740</v>
      </c>
      <c r="D22" s="48">
        <v>3670605</v>
      </c>
      <c r="E22" s="48">
        <v>4648606</v>
      </c>
      <c r="F22" s="48">
        <v>9042017</v>
      </c>
      <c r="G22" s="48">
        <v>12523001</v>
      </c>
      <c r="H22" s="48">
        <v>15613987.739309</v>
      </c>
      <c r="I22" s="48">
        <v>18139662.33099908</v>
      </c>
      <c r="J22" s="48">
        <v>20077872.999999993</v>
      </c>
    </row>
    <row r="23" spans="1:20" x14ac:dyDescent="0.3">
      <c r="A23" s="48" t="s">
        <v>11</v>
      </c>
      <c r="B23" s="48" t="s">
        <v>379</v>
      </c>
      <c r="C23" s="48">
        <v>2210448</v>
      </c>
      <c r="D23" s="48">
        <v>3509711</v>
      </c>
      <c r="E23" s="48">
        <v>4485817</v>
      </c>
      <c r="F23" s="48">
        <v>8919849</v>
      </c>
      <c r="G23" s="48">
        <v>12519073</v>
      </c>
      <c r="H23" s="48">
        <v>15974836.798099799</v>
      </c>
      <c r="I23" s="48">
        <v>18895793.47819167</v>
      </c>
      <c r="J23" s="48">
        <v>21184325.999999993</v>
      </c>
    </row>
    <row r="28" spans="1:20" x14ac:dyDescent="0.3">
      <c r="M28" s="49"/>
      <c r="N28" s="49"/>
      <c r="O28" s="49"/>
      <c r="P28" s="49"/>
      <c r="Q28" s="49"/>
      <c r="R28" s="49"/>
      <c r="S28" s="49"/>
      <c r="T28" s="49"/>
    </row>
  </sheetData>
  <mergeCells count="4">
    <mergeCell ref="M2:T2"/>
    <mergeCell ref="L2:L3"/>
    <mergeCell ref="V3:V4"/>
    <mergeCell ref="W3:AD3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E8883-CA51-4DFB-843A-CF3176C21169}">
  <dimension ref="A1:K67"/>
  <sheetViews>
    <sheetView workbookViewId="0"/>
  </sheetViews>
  <sheetFormatPr defaultRowHeight="14.5" x14ac:dyDescent="0.35"/>
  <sheetData>
    <row r="1" spans="1:11" x14ac:dyDescent="0.35">
      <c r="B1" t="s">
        <v>42</v>
      </c>
      <c r="C1" t="s">
        <v>112</v>
      </c>
      <c r="D1" t="s">
        <v>75</v>
      </c>
      <c r="E1" t="s">
        <v>46</v>
      </c>
      <c r="F1" t="s">
        <v>47</v>
      </c>
      <c r="G1" t="s">
        <v>48</v>
      </c>
      <c r="H1" t="s">
        <v>49</v>
      </c>
      <c r="I1" t="s">
        <v>113</v>
      </c>
      <c r="J1" t="s">
        <v>50</v>
      </c>
      <c r="K1" t="s">
        <v>380</v>
      </c>
    </row>
    <row r="2" spans="1:11" x14ac:dyDescent="0.35">
      <c r="A2" t="s">
        <v>51</v>
      </c>
      <c r="B2" t="s">
        <v>18</v>
      </c>
      <c r="C2" t="s">
        <v>0</v>
      </c>
      <c r="D2" t="s">
        <v>92</v>
      </c>
      <c r="E2">
        <v>52697</v>
      </c>
      <c r="F2">
        <v>59340</v>
      </c>
      <c r="G2">
        <v>58607.6010379</v>
      </c>
      <c r="H2">
        <v>34500.053944879997</v>
      </c>
      <c r="I2" t="e">
        <v>#N/A</v>
      </c>
      <c r="J2">
        <v>2726.1423830603367</v>
      </c>
      <c r="K2">
        <v>49815</v>
      </c>
    </row>
    <row r="3" spans="1:11" x14ac:dyDescent="0.35">
      <c r="A3" t="s">
        <v>94</v>
      </c>
      <c r="B3" t="s">
        <v>18</v>
      </c>
      <c r="C3" t="s">
        <v>0</v>
      </c>
      <c r="D3" t="s">
        <v>93</v>
      </c>
      <c r="E3">
        <v>161660</v>
      </c>
      <c r="F3">
        <v>271996</v>
      </c>
      <c r="G3">
        <v>454600.90887829999</v>
      </c>
      <c r="H3">
        <v>656100.27609347005</v>
      </c>
      <c r="I3" t="e">
        <v>#N/A</v>
      </c>
      <c r="J3">
        <v>62682.74701802012</v>
      </c>
      <c r="K3">
        <v>50390</v>
      </c>
    </row>
    <row r="4" spans="1:11" x14ac:dyDescent="0.35">
      <c r="A4" t="s">
        <v>52</v>
      </c>
      <c r="B4" t="s">
        <v>18</v>
      </c>
      <c r="C4" t="s">
        <v>1</v>
      </c>
      <c r="D4" t="s">
        <v>92</v>
      </c>
      <c r="E4">
        <v>47520</v>
      </c>
      <c r="F4">
        <v>55427</v>
      </c>
      <c r="G4">
        <v>58431.449367200003</v>
      </c>
      <c r="H4">
        <v>40388.186763619997</v>
      </c>
      <c r="I4" t="e">
        <v>#N/A</v>
      </c>
      <c r="J4">
        <v>6694.3882498747544</v>
      </c>
      <c r="K4">
        <v>45887</v>
      </c>
    </row>
    <row r="5" spans="1:11" x14ac:dyDescent="0.35">
      <c r="A5" t="s">
        <v>77</v>
      </c>
      <c r="B5" t="s">
        <v>18</v>
      </c>
      <c r="C5" t="s">
        <v>1</v>
      </c>
      <c r="D5" t="s">
        <v>93</v>
      </c>
      <c r="E5">
        <v>113726</v>
      </c>
      <c r="F5">
        <v>214373</v>
      </c>
      <c r="G5">
        <v>361873.45101349999</v>
      </c>
      <c r="H5">
        <v>549828.10512868001</v>
      </c>
      <c r="I5" t="e">
        <v>#N/A</v>
      </c>
      <c r="J5">
        <v>175375.5326764677</v>
      </c>
      <c r="K5">
        <v>44699</v>
      </c>
    </row>
    <row r="6" spans="1:11" x14ac:dyDescent="0.35">
      <c r="A6" t="s">
        <v>53</v>
      </c>
      <c r="B6" t="s">
        <v>18</v>
      </c>
      <c r="C6" t="s">
        <v>2</v>
      </c>
      <c r="D6" t="s">
        <v>92</v>
      </c>
      <c r="E6">
        <v>41560</v>
      </c>
      <c r="F6">
        <v>50944</v>
      </c>
      <c r="G6">
        <v>57626.780696200003</v>
      </c>
      <c r="H6">
        <v>41607.326271220001</v>
      </c>
      <c r="I6" t="e">
        <v>#N/A</v>
      </c>
      <c r="J6">
        <v>10870.436517901384</v>
      </c>
      <c r="K6">
        <v>38540</v>
      </c>
    </row>
    <row r="7" spans="1:11" x14ac:dyDescent="0.35">
      <c r="A7" t="s">
        <v>95</v>
      </c>
      <c r="B7" t="s">
        <v>18</v>
      </c>
      <c r="C7" t="s">
        <v>2</v>
      </c>
      <c r="D7" t="s">
        <v>93</v>
      </c>
      <c r="E7">
        <v>79238</v>
      </c>
      <c r="F7">
        <v>161335</v>
      </c>
      <c r="G7">
        <v>299139.84367580002</v>
      </c>
      <c r="H7">
        <v>442279.49219697999</v>
      </c>
      <c r="I7" t="e">
        <v>#N/A</v>
      </c>
      <c r="J7">
        <v>228711.30145885164</v>
      </c>
      <c r="K7">
        <v>32486</v>
      </c>
    </row>
    <row r="8" spans="1:11" x14ac:dyDescent="0.35">
      <c r="A8" t="s">
        <v>54</v>
      </c>
      <c r="B8" t="s">
        <v>8</v>
      </c>
      <c r="C8" t="s">
        <v>0</v>
      </c>
      <c r="D8" t="s">
        <v>92</v>
      </c>
      <c r="E8">
        <v>173743</v>
      </c>
      <c r="F8">
        <v>149993</v>
      </c>
      <c r="G8">
        <v>112202.78599449999</v>
      </c>
      <c r="H8">
        <v>35953.915950709998</v>
      </c>
      <c r="I8" t="e">
        <v>#N/A</v>
      </c>
      <c r="J8">
        <v>1188.4726785810824</v>
      </c>
      <c r="K8">
        <v>179659</v>
      </c>
    </row>
    <row r="9" spans="1:11" x14ac:dyDescent="0.35">
      <c r="A9" t="s">
        <v>96</v>
      </c>
      <c r="B9" t="s">
        <v>8</v>
      </c>
      <c r="C9" t="s">
        <v>0</v>
      </c>
      <c r="D9" t="s">
        <v>93</v>
      </c>
      <c r="E9">
        <v>264710</v>
      </c>
      <c r="F9">
        <v>391337</v>
      </c>
      <c r="G9">
        <v>556306.43614320003</v>
      </c>
      <c r="H9">
        <v>748168.01687065</v>
      </c>
      <c r="I9" t="e">
        <v>#N/A</v>
      </c>
      <c r="J9">
        <v>41505.654664418747</v>
      </c>
      <c r="K9">
        <v>91260</v>
      </c>
    </row>
    <row r="10" spans="1:11" x14ac:dyDescent="0.35">
      <c r="A10" t="s">
        <v>55</v>
      </c>
      <c r="B10" t="s">
        <v>8</v>
      </c>
      <c r="C10" t="s">
        <v>1</v>
      </c>
      <c r="D10" t="s">
        <v>92</v>
      </c>
      <c r="E10">
        <v>156567</v>
      </c>
      <c r="F10">
        <v>128083</v>
      </c>
      <c r="G10">
        <v>110088.608675</v>
      </c>
      <c r="H10">
        <v>52440.729709710002</v>
      </c>
      <c r="I10" t="e">
        <v>#N/A</v>
      </c>
      <c r="J10">
        <v>4726.022084518414</v>
      </c>
      <c r="K10">
        <v>163771</v>
      </c>
    </row>
    <row r="11" spans="1:11" x14ac:dyDescent="0.35">
      <c r="A11" t="s">
        <v>78</v>
      </c>
      <c r="B11" t="s">
        <v>8</v>
      </c>
      <c r="C11" t="s">
        <v>1</v>
      </c>
      <c r="D11" t="s">
        <v>93</v>
      </c>
      <c r="E11">
        <v>193451</v>
      </c>
      <c r="F11">
        <v>294621</v>
      </c>
      <c r="G11">
        <v>435087.58548750001</v>
      </c>
      <c r="H11">
        <v>600501.45858602005</v>
      </c>
      <c r="I11" t="e">
        <v>#N/A</v>
      </c>
      <c r="J11">
        <v>133737.00563682077</v>
      </c>
      <c r="K11">
        <v>81850</v>
      </c>
    </row>
    <row r="12" spans="1:11" x14ac:dyDescent="0.35">
      <c r="A12" t="s">
        <v>56</v>
      </c>
      <c r="B12" t="s">
        <v>8</v>
      </c>
      <c r="C12" t="s">
        <v>2</v>
      </c>
      <c r="D12" t="s">
        <v>92</v>
      </c>
      <c r="E12">
        <v>133810</v>
      </c>
      <c r="F12">
        <v>117897</v>
      </c>
      <c r="G12">
        <v>105360.7952491</v>
      </c>
      <c r="H12">
        <v>58963.49750279</v>
      </c>
      <c r="I12" t="e">
        <v>#N/A</v>
      </c>
      <c r="J12">
        <v>10927.848161465192</v>
      </c>
      <c r="K12">
        <v>140208</v>
      </c>
    </row>
    <row r="13" spans="1:11" x14ac:dyDescent="0.35">
      <c r="A13" t="s">
        <v>97</v>
      </c>
      <c r="B13" t="s">
        <v>8</v>
      </c>
      <c r="C13" t="s">
        <v>2</v>
      </c>
      <c r="D13" t="s">
        <v>93</v>
      </c>
      <c r="E13">
        <v>131490</v>
      </c>
      <c r="F13">
        <v>207659</v>
      </c>
      <c r="G13">
        <v>355362.51636200002</v>
      </c>
      <c r="H13">
        <v>459253.12081766</v>
      </c>
      <c r="I13" t="e">
        <v>#N/A</v>
      </c>
      <c r="J13">
        <v>194220.44968515367</v>
      </c>
      <c r="K13">
        <v>58407</v>
      </c>
    </row>
    <row r="14" spans="1:11" x14ac:dyDescent="0.35">
      <c r="A14" t="s">
        <v>57</v>
      </c>
      <c r="B14" t="s">
        <v>19</v>
      </c>
      <c r="C14" t="s">
        <v>0</v>
      </c>
      <c r="D14" t="s">
        <v>92</v>
      </c>
      <c r="E14">
        <v>1182622</v>
      </c>
      <c r="F14">
        <v>911648</v>
      </c>
      <c r="G14">
        <v>619441.14561569993</v>
      </c>
      <c r="H14">
        <v>260474.65092188999</v>
      </c>
      <c r="I14" t="e">
        <v>#N/A</v>
      </c>
      <c r="J14">
        <v>11344.991362869308</v>
      </c>
      <c r="K14">
        <v>1349692</v>
      </c>
    </row>
    <row r="15" spans="1:11" x14ac:dyDescent="0.35">
      <c r="A15" t="s">
        <v>98</v>
      </c>
      <c r="B15" t="s">
        <v>19</v>
      </c>
      <c r="C15" t="s">
        <v>0</v>
      </c>
      <c r="D15" t="s">
        <v>93</v>
      </c>
      <c r="E15">
        <v>4207119</v>
      </c>
      <c r="F15">
        <v>5943963</v>
      </c>
      <c r="G15">
        <v>6895756.2851745998</v>
      </c>
      <c r="H15">
        <v>8660820.1961129196</v>
      </c>
      <c r="I15" t="e">
        <v>#N/A</v>
      </c>
      <c r="J15">
        <v>474962.45694562152</v>
      </c>
      <c r="K15">
        <v>1508092</v>
      </c>
    </row>
    <row r="16" spans="1:11" x14ac:dyDescent="0.35">
      <c r="A16" t="s">
        <v>58</v>
      </c>
      <c r="B16" t="s">
        <v>19</v>
      </c>
      <c r="C16" t="s">
        <v>1</v>
      </c>
      <c r="D16" t="s">
        <v>92</v>
      </c>
      <c r="E16">
        <v>1169075</v>
      </c>
      <c r="F16">
        <v>877017</v>
      </c>
      <c r="G16">
        <v>668493.49644569994</v>
      </c>
      <c r="H16">
        <v>377522.68171922001</v>
      </c>
      <c r="I16" t="e">
        <v>#N/A</v>
      </c>
      <c r="J16">
        <v>40911.990502150533</v>
      </c>
      <c r="K16">
        <v>1273525</v>
      </c>
    </row>
    <row r="17" spans="1:11" x14ac:dyDescent="0.35">
      <c r="A17" t="s">
        <v>79</v>
      </c>
      <c r="B17" t="s">
        <v>19</v>
      </c>
      <c r="C17" t="s">
        <v>1</v>
      </c>
      <c r="D17" t="s">
        <v>93</v>
      </c>
      <c r="E17">
        <v>3211540</v>
      </c>
      <c r="F17">
        <v>4955132</v>
      </c>
      <c r="G17">
        <v>6169775.9583636997</v>
      </c>
      <c r="H17">
        <v>7716952.8458892303</v>
      </c>
      <c r="I17" t="e">
        <v>#N/A</v>
      </c>
      <c r="J17">
        <v>1611283.5774720118</v>
      </c>
      <c r="K17">
        <v>1333154</v>
      </c>
    </row>
    <row r="18" spans="1:11" x14ac:dyDescent="0.35">
      <c r="A18" t="s">
        <v>59</v>
      </c>
      <c r="B18" t="s">
        <v>19</v>
      </c>
      <c r="C18" t="s">
        <v>2</v>
      </c>
      <c r="D18" t="s">
        <v>92</v>
      </c>
      <c r="E18">
        <v>1035377</v>
      </c>
      <c r="F18">
        <v>893593</v>
      </c>
      <c r="G18">
        <v>707262.17431090004</v>
      </c>
      <c r="H18">
        <v>421994.34857085999</v>
      </c>
      <c r="I18" t="e">
        <v>#N/A</v>
      </c>
      <c r="J18">
        <v>86242.298489614303</v>
      </c>
      <c r="K18">
        <v>1111129</v>
      </c>
    </row>
    <row r="19" spans="1:11" x14ac:dyDescent="0.35">
      <c r="A19" t="s">
        <v>99</v>
      </c>
      <c r="B19" t="s">
        <v>19</v>
      </c>
      <c r="C19" t="s">
        <v>2</v>
      </c>
      <c r="D19" t="s">
        <v>93</v>
      </c>
      <c r="E19">
        <v>2270459</v>
      </c>
      <c r="F19">
        <v>3900324</v>
      </c>
      <c r="G19">
        <v>5751192.2153976001</v>
      </c>
      <c r="H19">
        <v>6611198.0395401204</v>
      </c>
      <c r="I19" t="e">
        <v>#N/A</v>
      </c>
      <c r="J19">
        <v>2462343.3361776015</v>
      </c>
      <c r="K19">
        <v>990830</v>
      </c>
    </row>
    <row r="20" spans="1:11" x14ac:dyDescent="0.35">
      <c r="A20" t="s">
        <v>60</v>
      </c>
      <c r="B20" t="s">
        <v>14</v>
      </c>
      <c r="C20" t="s">
        <v>0</v>
      </c>
      <c r="D20" t="s">
        <v>92</v>
      </c>
      <c r="E20">
        <v>60673</v>
      </c>
      <c r="F20">
        <v>49783</v>
      </c>
      <c r="G20">
        <v>27426.173870499999</v>
      </c>
      <c r="H20">
        <v>10899.24321045</v>
      </c>
      <c r="I20" t="e">
        <v>#N/A</v>
      </c>
      <c r="J20">
        <v>447.86751691841857</v>
      </c>
      <c r="K20">
        <v>53863</v>
      </c>
    </row>
    <row r="21" spans="1:11" x14ac:dyDescent="0.35">
      <c r="A21" t="s">
        <v>114</v>
      </c>
      <c r="B21" t="s">
        <v>14</v>
      </c>
      <c r="C21" t="s">
        <v>0</v>
      </c>
      <c r="D21" t="s">
        <v>93</v>
      </c>
      <c r="E21">
        <v>237257</v>
      </c>
      <c r="F21">
        <v>400007</v>
      </c>
      <c r="G21">
        <v>542335.52052799996</v>
      </c>
      <c r="H21">
        <v>673703.27033211</v>
      </c>
      <c r="I21" t="e">
        <v>#N/A</v>
      </c>
      <c r="J21">
        <v>43339.718246614619</v>
      </c>
      <c r="K21">
        <v>41288</v>
      </c>
    </row>
    <row r="22" spans="1:11" x14ac:dyDescent="0.35">
      <c r="A22" t="s">
        <v>61</v>
      </c>
      <c r="B22" t="s">
        <v>14</v>
      </c>
      <c r="C22" t="s">
        <v>1</v>
      </c>
      <c r="D22" t="s">
        <v>92</v>
      </c>
      <c r="E22">
        <v>61875</v>
      </c>
      <c r="F22">
        <v>52715</v>
      </c>
      <c r="G22">
        <v>36523.846058100004</v>
      </c>
      <c r="H22">
        <v>18162.603269079998</v>
      </c>
      <c r="I22" t="e">
        <v>#N/A</v>
      </c>
      <c r="J22">
        <v>1724.943711307807</v>
      </c>
      <c r="K22">
        <v>48418</v>
      </c>
    </row>
    <row r="23" spans="1:11" x14ac:dyDescent="0.35">
      <c r="A23" t="s">
        <v>80</v>
      </c>
      <c r="B23" t="s">
        <v>14</v>
      </c>
      <c r="C23" t="s">
        <v>1</v>
      </c>
      <c r="D23" t="s">
        <v>93</v>
      </c>
      <c r="E23">
        <v>171997</v>
      </c>
      <c r="F23">
        <v>323111</v>
      </c>
      <c r="G23">
        <v>485289.68551620003</v>
      </c>
      <c r="H23">
        <v>637098.17571183003</v>
      </c>
      <c r="I23" t="e">
        <v>#N/A</v>
      </c>
      <c r="J23">
        <v>147081.85451730419</v>
      </c>
      <c r="K23">
        <v>32604</v>
      </c>
    </row>
    <row r="24" spans="1:11" x14ac:dyDescent="0.35">
      <c r="A24" t="s">
        <v>62</v>
      </c>
      <c r="B24" t="s">
        <v>14</v>
      </c>
      <c r="C24" t="s">
        <v>2</v>
      </c>
      <c r="D24" t="s">
        <v>92</v>
      </c>
      <c r="E24">
        <v>59408</v>
      </c>
      <c r="F24">
        <v>55492</v>
      </c>
      <c r="G24">
        <v>42689.0109964</v>
      </c>
      <c r="H24">
        <v>22249.3072741</v>
      </c>
      <c r="I24" t="e">
        <v>#N/A</v>
      </c>
      <c r="J24">
        <v>3788.05839906037</v>
      </c>
      <c r="K24">
        <v>43089</v>
      </c>
    </row>
    <row r="25" spans="1:11" x14ac:dyDescent="0.35">
      <c r="A25" t="s">
        <v>100</v>
      </c>
      <c r="B25" t="s">
        <v>14</v>
      </c>
      <c r="C25" t="s">
        <v>2</v>
      </c>
      <c r="D25" t="s">
        <v>93</v>
      </c>
      <c r="E25">
        <v>120593</v>
      </c>
      <c r="F25">
        <v>248762</v>
      </c>
      <c r="G25">
        <v>438843.94766609999</v>
      </c>
      <c r="H25">
        <v>557599.17115340999</v>
      </c>
      <c r="I25" t="e">
        <v>#N/A</v>
      </c>
      <c r="J25">
        <v>226296.90914460458</v>
      </c>
      <c r="K25">
        <v>23905</v>
      </c>
    </row>
    <row r="26" spans="1:11" x14ac:dyDescent="0.35">
      <c r="A26" t="s">
        <v>63</v>
      </c>
      <c r="B26" t="s">
        <v>13</v>
      </c>
      <c r="C26" t="s">
        <v>0</v>
      </c>
      <c r="D26" t="s">
        <v>92</v>
      </c>
      <c r="E26">
        <v>45264</v>
      </c>
      <c r="F26">
        <v>24643</v>
      </c>
      <c r="G26">
        <v>14960.996672400001</v>
      </c>
      <c r="H26">
        <v>6921.5464101400003</v>
      </c>
      <c r="I26" t="e">
        <v>#N/A</v>
      </c>
      <c r="J26">
        <v>127.1269303002147</v>
      </c>
      <c r="K26">
        <v>88774</v>
      </c>
    </row>
    <row r="27" spans="1:11" x14ac:dyDescent="0.35">
      <c r="A27" t="s">
        <v>101</v>
      </c>
      <c r="B27" t="s">
        <v>13</v>
      </c>
      <c r="C27" t="s">
        <v>0</v>
      </c>
      <c r="D27" t="s">
        <v>93</v>
      </c>
      <c r="E27">
        <v>516076</v>
      </c>
      <c r="F27">
        <v>650007</v>
      </c>
      <c r="G27">
        <v>605374.30918760004</v>
      </c>
      <c r="H27">
        <v>732951.04894824</v>
      </c>
      <c r="I27" t="e">
        <v>#N/A</v>
      </c>
      <c r="J27">
        <v>31395.356734013119</v>
      </c>
      <c r="K27">
        <v>228864</v>
      </c>
    </row>
    <row r="28" spans="1:11" x14ac:dyDescent="0.35">
      <c r="A28" t="s">
        <v>64</v>
      </c>
      <c r="B28" t="s">
        <v>13</v>
      </c>
      <c r="C28" t="s">
        <v>1</v>
      </c>
      <c r="D28" t="s">
        <v>92</v>
      </c>
      <c r="E28">
        <v>52783</v>
      </c>
      <c r="F28">
        <v>29462</v>
      </c>
      <c r="G28">
        <v>19804.8383374</v>
      </c>
      <c r="H28">
        <v>10777.04433719</v>
      </c>
      <c r="I28" t="e">
        <v>#N/A</v>
      </c>
      <c r="J28">
        <v>649.43620217121895</v>
      </c>
      <c r="K28">
        <v>87247</v>
      </c>
    </row>
    <row r="29" spans="1:11" x14ac:dyDescent="0.35">
      <c r="A29" t="s">
        <v>81</v>
      </c>
      <c r="B29" t="s">
        <v>13</v>
      </c>
      <c r="C29" t="s">
        <v>1</v>
      </c>
      <c r="D29" t="s">
        <v>93</v>
      </c>
      <c r="E29">
        <v>398954</v>
      </c>
      <c r="F29">
        <v>554949</v>
      </c>
      <c r="G29">
        <v>590480.99734500004</v>
      </c>
      <c r="H29">
        <v>652700.74032860994</v>
      </c>
      <c r="I29" t="e">
        <v>#N/A</v>
      </c>
      <c r="J29">
        <v>117014.425221453</v>
      </c>
      <c r="K29">
        <v>192950</v>
      </c>
    </row>
    <row r="30" spans="1:11" x14ac:dyDescent="0.35">
      <c r="A30" t="s">
        <v>65</v>
      </c>
      <c r="B30" t="s">
        <v>13</v>
      </c>
      <c r="C30" t="s">
        <v>2</v>
      </c>
      <c r="D30" t="s">
        <v>92</v>
      </c>
      <c r="E30">
        <v>49178</v>
      </c>
      <c r="F30">
        <v>35901</v>
      </c>
      <c r="G30">
        <v>23244.6840944</v>
      </c>
      <c r="H30">
        <v>12971.03540402</v>
      </c>
      <c r="I30" t="e">
        <v>#N/A</v>
      </c>
      <c r="J30">
        <v>1505.8773014016638</v>
      </c>
      <c r="K30">
        <v>80952</v>
      </c>
    </row>
    <row r="31" spans="1:11" x14ac:dyDescent="0.35">
      <c r="A31" t="s">
        <v>381</v>
      </c>
      <c r="B31" t="s">
        <v>13</v>
      </c>
      <c r="C31" t="s">
        <v>2</v>
      </c>
      <c r="D31" t="s">
        <v>93</v>
      </c>
      <c r="E31">
        <v>284345</v>
      </c>
      <c r="F31">
        <v>449841</v>
      </c>
      <c r="G31">
        <v>614412.49664130004</v>
      </c>
      <c r="H31">
        <v>593939.57481209002</v>
      </c>
      <c r="I31" t="e">
        <v>#N/A</v>
      </c>
      <c r="J31">
        <v>198837.29730796756</v>
      </c>
      <c r="K31">
        <v>143631</v>
      </c>
    </row>
    <row r="32" spans="1:11" x14ac:dyDescent="0.35">
      <c r="A32" t="s">
        <v>66</v>
      </c>
      <c r="B32" t="s">
        <v>9</v>
      </c>
      <c r="C32" t="s">
        <v>0</v>
      </c>
      <c r="D32" t="s">
        <v>92</v>
      </c>
      <c r="E32">
        <v>165367</v>
      </c>
      <c r="F32">
        <v>89821</v>
      </c>
      <c r="G32">
        <v>45495.0702924</v>
      </c>
      <c r="H32">
        <v>15045.39818609</v>
      </c>
      <c r="I32" t="e">
        <v>#N/A</v>
      </c>
      <c r="J32">
        <v>331.13127038397209</v>
      </c>
      <c r="K32">
        <v>266710</v>
      </c>
    </row>
    <row r="33" spans="1:11" x14ac:dyDescent="0.35">
      <c r="A33" t="s">
        <v>102</v>
      </c>
      <c r="B33" t="s">
        <v>9</v>
      </c>
      <c r="C33" t="s">
        <v>0</v>
      </c>
      <c r="D33" t="s">
        <v>93</v>
      </c>
      <c r="E33">
        <v>632313</v>
      </c>
      <c r="F33">
        <v>839694</v>
      </c>
      <c r="G33">
        <v>883423.74847370002</v>
      </c>
      <c r="H33">
        <v>1072167.22114477</v>
      </c>
      <c r="I33" t="e">
        <v>#N/A</v>
      </c>
      <c r="J33">
        <v>45998.327989673962</v>
      </c>
      <c r="K33">
        <v>237139</v>
      </c>
    </row>
    <row r="34" spans="1:11" x14ac:dyDescent="0.35">
      <c r="A34" t="s">
        <v>67</v>
      </c>
      <c r="B34" t="s">
        <v>9</v>
      </c>
      <c r="C34" t="s">
        <v>1</v>
      </c>
      <c r="D34" t="s">
        <v>92</v>
      </c>
      <c r="E34">
        <v>166123</v>
      </c>
      <c r="F34">
        <v>97028</v>
      </c>
      <c r="G34">
        <v>53410.392691499997</v>
      </c>
      <c r="H34">
        <v>27201.260410729999</v>
      </c>
      <c r="I34" t="e">
        <v>#N/A</v>
      </c>
      <c r="J34">
        <v>1686.259094693384</v>
      </c>
      <c r="K34">
        <v>234223</v>
      </c>
    </row>
    <row r="35" spans="1:11" x14ac:dyDescent="0.35">
      <c r="A35" t="s">
        <v>82</v>
      </c>
      <c r="B35" t="s">
        <v>9</v>
      </c>
      <c r="C35" t="s">
        <v>1</v>
      </c>
      <c r="D35" t="s">
        <v>93</v>
      </c>
      <c r="E35">
        <v>438640</v>
      </c>
      <c r="F35">
        <v>675209</v>
      </c>
      <c r="G35">
        <v>798966.41840580001</v>
      </c>
      <c r="H35">
        <v>961333.81815705996</v>
      </c>
      <c r="I35" t="e">
        <v>#N/A</v>
      </c>
      <c r="J35">
        <v>173312.38581334322</v>
      </c>
      <c r="K35">
        <v>192969</v>
      </c>
    </row>
    <row r="36" spans="1:11" x14ac:dyDescent="0.35">
      <c r="A36" t="s">
        <v>68</v>
      </c>
      <c r="B36" t="s">
        <v>9</v>
      </c>
      <c r="C36" t="s">
        <v>2</v>
      </c>
      <c r="D36" t="s">
        <v>92</v>
      </c>
      <c r="E36">
        <v>150113</v>
      </c>
      <c r="F36">
        <v>106549</v>
      </c>
      <c r="G36">
        <v>65987.189492699996</v>
      </c>
      <c r="H36">
        <v>32862.1034726</v>
      </c>
      <c r="I36" t="e">
        <v>#N/A</v>
      </c>
      <c r="J36">
        <v>4268.1455198756421</v>
      </c>
      <c r="K36">
        <v>194946</v>
      </c>
    </row>
    <row r="37" spans="1:11" x14ac:dyDescent="0.35">
      <c r="A37" t="s">
        <v>103</v>
      </c>
      <c r="B37" t="s">
        <v>9</v>
      </c>
      <c r="C37" t="s">
        <v>2</v>
      </c>
      <c r="D37" t="s">
        <v>93</v>
      </c>
      <c r="E37">
        <v>293575</v>
      </c>
      <c r="F37">
        <v>496126</v>
      </c>
      <c r="G37">
        <v>748056.09363999998</v>
      </c>
      <c r="H37">
        <v>815521.20100549003</v>
      </c>
      <c r="I37" t="e">
        <v>#N/A</v>
      </c>
      <c r="J37">
        <v>282265.0540271143</v>
      </c>
      <c r="K37">
        <v>139174</v>
      </c>
    </row>
    <row r="38" spans="1:11" x14ac:dyDescent="0.35">
      <c r="A38" t="s">
        <v>69</v>
      </c>
      <c r="B38" t="s">
        <v>16</v>
      </c>
      <c r="C38" t="s">
        <v>0</v>
      </c>
      <c r="D38" t="s">
        <v>92</v>
      </c>
      <c r="E38">
        <v>361816</v>
      </c>
      <c r="F38">
        <v>308052</v>
      </c>
      <c r="G38">
        <v>218728.28382929999</v>
      </c>
      <c r="H38">
        <v>91617.789628400002</v>
      </c>
      <c r="I38" t="e">
        <v>#N/A</v>
      </c>
      <c r="J38">
        <v>3833.3318750046178</v>
      </c>
      <c r="K38">
        <v>348276</v>
      </c>
    </row>
    <row r="39" spans="1:11" x14ac:dyDescent="0.35">
      <c r="A39" t="s">
        <v>104</v>
      </c>
      <c r="B39" t="s">
        <v>16</v>
      </c>
      <c r="C39" t="s">
        <v>0</v>
      </c>
      <c r="D39" t="s">
        <v>93</v>
      </c>
      <c r="E39">
        <v>573203</v>
      </c>
      <c r="F39">
        <v>845207</v>
      </c>
      <c r="G39">
        <v>1080383.951418</v>
      </c>
      <c r="H39">
        <v>1370828.42717311</v>
      </c>
      <c r="I39" t="e">
        <v>#N/A</v>
      </c>
      <c r="J39">
        <v>83699.71671588748</v>
      </c>
      <c r="K39">
        <v>215461</v>
      </c>
    </row>
    <row r="40" spans="1:11" x14ac:dyDescent="0.35">
      <c r="A40" t="s">
        <v>70</v>
      </c>
      <c r="B40" t="s">
        <v>16</v>
      </c>
      <c r="C40" t="s">
        <v>1</v>
      </c>
      <c r="D40" t="s">
        <v>92</v>
      </c>
      <c r="E40">
        <v>330102</v>
      </c>
      <c r="F40">
        <v>253907</v>
      </c>
      <c r="G40">
        <v>219168.15831259999</v>
      </c>
      <c r="H40">
        <v>132311.38215469001</v>
      </c>
      <c r="I40" t="e">
        <v>#N/A</v>
      </c>
      <c r="J40">
        <v>15350.426077089685</v>
      </c>
      <c r="K40">
        <v>330336</v>
      </c>
    </row>
    <row r="41" spans="1:11" x14ac:dyDescent="0.35">
      <c r="A41" t="s">
        <v>83</v>
      </c>
      <c r="B41" t="s">
        <v>16</v>
      </c>
      <c r="C41" t="s">
        <v>1</v>
      </c>
      <c r="D41" t="s">
        <v>93</v>
      </c>
      <c r="E41">
        <v>429320</v>
      </c>
      <c r="F41">
        <v>597558</v>
      </c>
      <c r="G41">
        <v>870986.19315609999</v>
      </c>
      <c r="H41">
        <v>1129232.17998021</v>
      </c>
      <c r="I41" t="e">
        <v>#N/A</v>
      </c>
      <c r="J41">
        <v>275776.34676308773</v>
      </c>
      <c r="K41">
        <v>199563</v>
      </c>
    </row>
    <row r="42" spans="1:11" x14ac:dyDescent="0.35">
      <c r="A42" t="s">
        <v>71</v>
      </c>
      <c r="B42" t="s">
        <v>16</v>
      </c>
      <c r="C42" t="s">
        <v>2</v>
      </c>
      <c r="D42" t="s">
        <v>92</v>
      </c>
      <c r="E42">
        <v>271452</v>
      </c>
      <c r="F42">
        <v>240380</v>
      </c>
      <c r="G42">
        <v>214770.8632349</v>
      </c>
      <c r="H42">
        <v>144582.3988843</v>
      </c>
      <c r="I42" t="e">
        <v>#N/A</v>
      </c>
      <c r="J42">
        <v>33289.637533674184</v>
      </c>
      <c r="K42">
        <v>280334</v>
      </c>
    </row>
    <row r="43" spans="1:11" x14ac:dyDescent="0.35">
      <c r="A43" t="s">
        <v>105</v>
      </c>
      <c r="B43" t="s">
        <v>16</v>
      </c>
      <c r="C43" t="s">
        <v>2</v>
      </c>
      <c r="D43" t="s">
        <v>93</v>
      </c>
      <c r="E43">
        <v>281279</v>
      </c>
      <c r="F43">
        <v>435078</v>
      </c>
      <c r="G43">
        <v>737940.85573289997</v>
      </c>
      <c r="H43">
        <v>915936.78880791995</v>
      </c>
      <c r="I43" t="e">
        <v>#N/A</v>
      </c>
      <c r="J43">
        <v>383289.18028311263</v>
      </c>
      <c r="K43">
        <v>142852</v>
      </c>
    </row>
    <row r="44" spans="1:11" x14ac:dyDescent="0.35">
      <c r="A44" t="s">
        <v>72</v>
      </c>
      <c r="B44" t="s">
        <v>15</v>
      </c>
      <c r="C44" t="s">
        <v>0</v>
      </c>
      <c r="D44" t="s">
        <v>92</v>
      </c>
      <c r="E44">
        <v>126535</v>
      </c>
      <c r="F44">
        <v>107538</v>
      </c>
      <c r="G44">
        <v>74590.717540099999</v>
      </c>
      <c r="H44">
        <v>37008.777190599998</v>
      </c>
      <c r="I44" t="e">
        <v>#N/A</v>
      </c>
      <c r="J44">
        <v>1966.2791936313874</v>
      </c>
      <c r="K44">
        <v>100219</v>
      </c>
    </row>
    <row r="45" spans="1:11" x14ac:dyDescent="0.35">
      <c r="A45" t="s">
        <v>106</v>
      </c>
      <c r="B45" t="s">
        <v>15</v>
      </c>
      <c r="C45" t="s">
        <v>0</v>
      </c>
      <c r="D45" t="s">
        <v>93</v>
      </c>
      <c r="E45">
        <v>153398</v>
      </c>
      <c r="F45">
        <v>248734</v>
      </c>
      <c r="G45">
        <v>344318.33294729999</v>
      </c>
      <c r="H45">
        <v>484300.98813546001</v>
      </c>
      <c r="I45" t="e">
        <v>#N/A</v>
      </c>
      <c r="J45">
        <v>36518.735770297208</v>
      </c>
      <c r="K45">
        <v>43993</v>
      </c>
    </row>
    <row r="46" spans="1:11" x14ac:dyDescent="0.35">
      <c r="A46" t="s">
        <v>115</v>
      </c>
      <c r="B46" t="s">
        <v>15</v>
      </c>
      <c r="C46" t="s">
        <v>1</v>
      </c>
      <c r="D46" t="s">
        <v>92</v>
      </c>
      <c r="E46">
        <v>116385</v>
      </c>
      <c r="F46">
        <v>99097</v>
      </c>
      <c r="G46">
        <v>73991.221150099998</v>
      </c>
      <c r="H46">
        <v>47418.027137240002</v>
      </c>
      <c r="I46" t="e">
        <v>#N/A</v>
      </c>
      <c r="J46">
        <v>6704.1956016155509</v>
      </c>
      <c r="K46">
        <v>89111</v>
      </c>
    </row>
    <row r="47" spans="1:11" x14ac:dyDescent="0.35">
      <c r="A47" t="s">
        <v>84</v>
      </c>
      <c r="B47" t="s">
        <v>15</v>
      </c>
      <c r="C47" t="s">
        <v>1</v>
      </c>
      <c r="D47" t="s">
        <v>93</v>
      </c>
      <c r="E47">
        <v>100915</v>
      </c>
      <c r="F47">
        <v>171517</v>
      </c>
      <c r="G47">
        <v>253794.88595610001</v>
      </c>
      <c r="H47">
        <v>362435.23249659</v>
      </c>
      <c r="I47" t="e">
        <v>#N/A</v>
      </c>
      <c r="J47">
        <v>108786.4823393476</v>
      </c>
      <c r="K47">
        <v>37143</v>
      </c>
    </row>
    <row r="48" spans="1:11" x14ac:dyDescent="0.35">
      <c r="A48" t="s">
        <v>107</v>
      </c>
      <c r="B48" t="s">
        <v>15</v>
      </c>
      <c r="C48" t="s">
        <v>2</v>
      </c>
      <c r="D48" t="s">
        <v>92</v>
      </c>
      <c r="E48">
        <v>96400</v>
      </c>
      <c r="F48">
        <v>94330</v>
      </c>
      <c r="G48">
        <v>75687.232324800003</v>
      </c>
      <c r="H48">
        <v>45329.785464549997</v>
      </c>
      <c r="I48" t="e">
        <v>#N/A</v>
      </c>
      <c r="J48">
        <v>13915.567877546726</v>
      </c>
      <c r="K48">
        <v>75019</v>
      </c>
    </row>
    <row r="49" spans="1:11" x14ac:dyDescent="0.35">
      <c r="A49" t="s">
        <v>108</v>
      </c>
      <c r="B49" t="s">
        <v>15</v>
      </c>
      <c r="C49" t="s">
        <v>2</v>
      </c>
      <c r="D49" t="s">
        <v>93</v>
      </c>
      <c r="E49">
        <v>65028</v>
      </c>
      <c r="F49">
        <v>118430</v>
      </c>
      <c r="G49">
        <v>200706.6902938</v>
      </c>
      <c r="H49">
        <v>267249.79277889</v>
      </c>
      <c r="I49" t="e">
        <v>#N/A</v>
      </c>
      <c r="J49">
        <v>137016.35620744704</v>
      </c>
      <c r="K49">
        <v>25845</v>
      </c>
    </row>
    <row r="50" spans="1:11" x14ac:dyDescent="0.35">
      <c r="A50" t="s">
        <v>85</v>
      </c>
      <c r="B50" t="s">
        <v>12</v>
      </c>
      <c r="C50" t="s">
        <v>0</v>
      </c>
      <c r="D50" t="s">
        <v>92</v>
      </c>
      <c r="E50">
        <v>83147</v>
      </c>
      <c r="F50">
        <v>38105</v>
      </c>
      <c r="G50">
        <v>14629.684853000001</v>
      </c>
      <c r="H50">
        <v>5595.5088899599996</v>
      </c>
      <c r="I50" t="e">
        <v>#N/A</v>
      </c>
      <c r="J50">
        <v>98.168513566624299</v>
      </c>
      <c r="K50">
        <v>52360</v>
      </c>
    </row>
    <row r="51" spans="1:11" x14ac:dyDescent="0.35">
      <c r="A51" t="s">
        <v>116</v>
      </c>
      <c r="B51" t="s">
        <v>12</v>
      </c>
      <c r="C51" t="s">
        <v>0</v>
      </c>
      <c r="D51" t="s">
        <v>93</v>
      </c>
      <c r="E51">
        <v>314241</v>
      </c>
      <c r="F51">
        <v>423062</v>
      </c>
      <c r="G51">
        <v>424376.6875993</v>
      </c>
      <c r="H51">
        <v>464036.78838829999</v>
      </c>
      <c r="I51" t="e">
        <v>#N/A</v>
      </c>
      <c r="J51">
        <v>24589.979907528261</v>
      </c>
      <c r="K51">
        <v>64056</v>
      </c>
    </row>
    <row r="52" spans="1:11" x14ac:dyDescent="0.35">
      <c r="A52" t="s">
        <v>109</v>
      </c>
      <c r="B52" t="s">
        <v>12</v>
      </c>
      <c r="C52" t="s">
        <v>1</v>
      </c>
      <c r="D52" t="s">
        <v>92</v>
      </c>
      <c r="E52">
        <v>85710</v>
      </c>
      <c r="F52">
        <v>44705</v>
      </c>
      <c r="G52">
        <v>22063.1272809</v>
      </c>
      <c r="H52">
        <v>8697.5875347900001</v>
      </c>
      <c r="I52" t="e">
        <v>#N/A</v>
      </c>
      <c r="J52">
        <v>557.30689714557911</v>
      </c>
      <c r="K52">
        <v>49847</v>
      </c>
    </row>
    <row r="53" spans="1:11" x14ac:dyDescent="0.35">
      <c r="A53" t="s">
        <v>86</v>
      </c>
      <c r="B53" t="s">
        <v>12</v>
      </c>
      <c r="C53" t="s">
        <v>1</v>
      </c>
      <c r="D53" t="s">
        <v>93</v>
      </c>
      <c r="E53">
        <v>222997</v>
      </c>
      <c r="F53">
        <v>328019</v>
      </c>
      <c r="G53">
        <v>390830.03115659999</v>
      </c>
      <c r="H53">
        <v>426879.20559729001</v>
      </c>
      <c r="I53" t="e">
        <v>#N/A</v>
      </c>
      <c r="J53">
        <v>84945.842673465435</v>
      </c>
      <c r="K53">
        <v>52825</v>
      </c>
    </row>
    <row r="54" spans="1:11" x14ac:dyDescent="0.35">
      <c r="A54" t="s">
        <v>110</v>
      </c>
      <c r="B54" t="s">
        <v>12</v>
      </c>
      <c r="C54" t="s">
        <v>2</v>
      </c>
      <c r="D54" t="s">
        <v>92</v>
      </c>
      <c r="E54">
        <v>72860</v>
      </c>
      <c r="F54">
        <v>49542</v>
      </c>
      <c r="G54">
        <v>27848.021320399999</v>
      </c>
      <c r="H54">
        <v>12181.55905634</v>
      </c>
      <c r="I54" t="e">
        <v>#N/A</v>
      </c>
      <c r="J54">
        <v>1375.8943268491805</v>
      </c>
      <c r="K54">
        <v>44978</v>
      </c>
    </row>
    <row r="55" spans="1:11" x14ac:dyDescent="0.35">
      <c r="A55" t="s">
        <v>111</v>
      </c>
      <c r="B55" t="s">
        <v>12</v>
      </c>
      <c r="C55" t="s">
        <v>2</v>
      </c>
      <c r="D55" t="s">
        <v>93</v>
      </c>
      <c r="E55">
        <v>155313</v>
      </c>
      <c r="F55">
        <v>251765</v>
      </c>
      <c r="G55">
        <v>361548.74162250001</v>
      </c>
      <c r="H55">
        <v>391662.38981877</v>
      </c>
      <c r="I55" t="e">
        <v>#N/A</v>
      </c>
      <c r="J55">
        <v>133698.46212778185</v>
      </c>
      <c r="K55">
        <v>38137</v>
      </c>
    </row>
    <row r="56" spans="1:11" x14ac:dyDescent="0.35">
      <c r="A56" t="s">
        <v>87</v>
      </c>
      <c r="B56" t="s">
        <v>10</v>
      </c>
      <c r="C56" t="s">
        <v>0</v>
      </c>
      <c r="D56" t="s">
        <v>92</v>
      </c>
      <c r="E56">
        <v>46966</v>
      </c>
      <c r="F56">
        <v>30337</v>
      </c>
      <c r="G56">
        <v>18150.942606500001</v>
      </c>
      <c r="H56">
        <v>7478.68309709</v>
      </c>
      <c r="I56" t="e">
        <v>#N/A</v>
      </c>
      <c r="J56">
        <v>183.02818950378719</v>
      </c>
      <c r="K56">
        <v>63238</v>
      </c>
    </row>
    <row r="57" spans="1:11" x14ac:dyDescent="0.35">
      <c r="A57" t="s">
        <v>117</v>
      </c>
      <c r="B57" t="s">
        <v>10</v>
      </c>
      <c r="C57" t="s">
        <v>0</v>
      </c>
      <c r="D57" t="s">
        <v>93</v>
      </c>
      <c r="E57">
        <v>457638</v>
      </c>
      <c r="F57">
        <v>580668</v>
      </c>
      <c r="G57">
        <v>567319.90429199999</v>
      </c>
      <c r="H57">
        <v>651827.31724955002</v>
      </c>
      <c r="I57" t="e">
        <v>#N/A</v>
      </c>
      <c r="J57">
        <v>31858.786371065686</v>
      </c>
      <c r="K57">
        <v>186355</v>
      </c>
    </row>
    <row r="58" spans="1:11" x14ac:dyDescent="0.35">
      <c r="A58" t="s">
        <v>118</v>
      </c>
      <c r="B58" t="s">
        <v>10</v>
      </c>
      <c r="C58" t="s">
        <v>1</v>
      </c>
      <c r="D58" t="s">
        <v>92</v>
      </c>
      <c r="E58">
        <v>54077</v>
      </c>
      <c r="F58">
        <v>38232</v>
      </c>
      <c r="G58">
        <v>23375.747266300001</v>
      </c>
      <c r="H58">
        <v>12934.373636570001</v>
      </c>
      <c r="I58" t="e">
        <v>#N/A</v>
      </c>
      <c r="J58">
        <v>1109.1053124714531</v>
      </c>
      <c r="K58">
        <v>64403</v>
      </c>
    </row>
    <row r="59" spans="1:11" x14ac:dyDescent="0.35">
      <c r="A59" t="s">
        <v>88</v>
      </c>
      <c r="B59" t="s">
        <v>10</v>
      </c>
      <c r="C59" t="s">
        <v>1</v>
      </c>
      <c r="D59" t="s">
        <v>93</v>
      </c>
      <c r="E59">
        <v>380934</v>
      </c>
      <c r="F59">
        <v>549614</v>
      </c>
      <c r="G59">
        <v>558524.18587519997</v>
      </c>
      <c r="H59">
        <v>646348.75828693004</v>
      </c>
      <c r="I59" t="e">
        <v>#N/A</v>
      </c>
      <c r="J59">
        <v>108576.52709284938</v>
      </c>
      <c r="K59">
        <v>182705</v>
      </c>
    </row>
    <row r="60" spans="1:11" x14ac:dyDescent="0.35">
      <c r="A60" t="s">
        <v>119</v>
      </c>
      <c r="B60" t="s">
        <v>10</v>
      </c>
      <c r="C60" t="s">
        <v>2</v>
      </c>
      <c r="D60" t="s">
        <v>92</v>
      </c>
      <c r="E60">
        <v>52654</v>
      </c>
      <c r="F60">
        <v>43499</v>
      </c>
      <c r="G60">
        <v>27752.036424800001</v>
      </c>
      <c r="H60">
        <v>15438.56264561</v>
      </c>
      <c r="I60" t="e">
        <v>#N/A</v>
      </c>
      <c r="J60">
        <v>1832.9117263344108</v>
      </c>
      <c r="K60">
        <v>59202</v>
      </c>
    </row>
    <row r="61" spans="1:11" x14ac:dyDescent="0.35">
      <c r="A61" t="s">
        <v>120</v>
      </c>
      <c r="B61" t="s">
        <v>10</v>
      </c>
      <c r="C61" t="s">
        <v>2</v>
      </c>
      <c r="D61" t="s">
        <v>93</v>
      </c>
      <c r="E61">
        <v>289967</v>
      </c>
      <c r="F61">
        <v>477691</v>
      </c>
      <c r="G61">
        <v>572213.86596009997</v>
      </c>
      <c r="H61">
        <v>583968.96134815004</v>
      </c>
      <c r="I61" t="e">
        <v>#N/A</v>
      </c>
      <c r="J61">
        <v>184908.125638314</v>
      </c>
      <c r="K61">
        <v>147946</v>
      </c>
    </row>
    <row r="62" spans="1:11" x14ac:dyDescent="0.35">
      <c r="A62" t="s">
        <v>89</v>
      </c>
      <c r="B62" t="s">
        <v>11</v>
      </c>
      <c r="C62" t="s">
        <v>0</v>
      </c>
      <c r="D62" t="s">
        <v>92</v>
      </c>
      <c r="E62">
        <v>66414</v>
      </c>
      <c r="F62">
        <v>54036</v>
      </c>
      <c r="G62">
        <v>34648.888919099998</v>
      </c>
      <c r="H62">
        <v>15453.73441357</v>
      </c>
      <c r="I62" t="e">
        <v>#N/A</v>
      </c>
      <c r="J62">
        <v>443.44281191886699</v>
      </c>
      <c r="K62">
        <v>139486</v>
      </c>
    </row>
    <row r="63" spans="1:11" x14ac:dyDescent="0.35">
      <c r="A63" t="s">
        <v>382</v>
      </c>
      <c r="B63" t="s">
        <v>11</v>
      </c>
      <c r="C63" t="s">
        <v>0</v>
      </c>
      <c r="D63" t="s">
        <v>93</v>
      </c>
      <c r="E63">
        <v>896623</v>
      </c>
      <c r="F63">
        <v>1293251</v>
      </c>
      <c r="G63">
        <v>1437316.4857071999</v>
      </c>
      <c r="H63">
        <v>1806736.8417772599</v>
      </c>
      <c r="I63" t="e">
        <v>#N/A</v>
      </c>
      <c r="J63">
        <v>73373.433528102294</v>
      </c>
      <c r="K63">
        <v>347024</v>
      </c>
    </row>
    <row r="64" spans="1:11" x14ac:dyDescent="0.35">
      <c r="A64" t="s">
        <v>383</v>
      </c>
      <c r="B64" t="s">
        <v>11</v>
      </c>
      <c r="C64" t="s">
        <v>1</v>
      </c>
      <c r="D64" t="s">
        <v>92</v>
      </c>
      <c r="E64">
        <v>97933</v>
      </c>
      <c r="F64">
        <v>78361</v>
      </c>
      <c r="G64">
        <v>51636.107306600003</v>
      </c>
      <c r="H64">
        <v>27191.486765599999</v>
      </c>
      <c r="I64" t="e">
        <v>#N/A</v>
      </c>
      <c r="J64">
        <v>1709.9072712626833</v>
      </c>
      <c r="K64">
        <v>153897</v>
      </c>
    </row>
    <row r="65" spans="1:11" x14ac:dyDescent="0.35">
      <c r="A65" t="s">
        <v>90</v>
      </c>
      <c r="B65" t="s">
        <v>11</v>
      </c>
      <c r="C65" t="s">
        <v>1</v>
      </c>
      <c r="D65" t="s">
        <v>93</v>
      </c>
      <c r="E65">
        <v>760606</v>
      </c>
      <c r="F65">
        <v>1246161</v>
      </c>
      <c r="G65">
        <v>1423942.5244517</v>
      </c>
      <c r="H65">
        <v>1750595.1716160099</v>
      </c>
      <c r="I65" t="e">
        <v>#N/A</v>
      </c>
      <c r="J65">
        <v>286677.17473787273</v>
      </c>
      <c r="K65">
        <v>314517</v>
      </c>
    </row>
    <row r="66" spans="1:11" x14ac:dyDescent="0.35">
      <c r="A66" t="s">
        <v>384</v>
      </c>
      <c r="B66" t="s">
        <v>11</v>
      </c>
      <c r="C66" t="s">
        <v>2</v>
      </c>
      <c r="D66" t="s">
        <v>92</v>
      </c>
      <c r="E66">
        <v>107942</v>
      </c>
      <c r="F66">
        <v>99059</v>
      </c>
      <c r="G66">
        <v>66295.560477199993</v>
      </c>
      <c r="H66">
        <v>35808.772595330003</v>
      </c>
      <c r="I66" t="e">
        <v>#N/A</v>
      </c>
      <c r="J66">
        <v>4467.921125505557</v>
      </c>
      <c r="K66">
        <v>148085</v>
      </c>
    </row>
    <row r="67" spans="1:11" x14ac:dyDescent="0.35">
      <c r="A67" t="s">
        <v>385</v>
      </c>
      <c r="B67" t="s">
        <v>11</v>
      </c>
      <c r="C67" t="s">
        <v>2</v>
      </c>
      <c r="D67" t="s">
        <v>93</v>
      </c>
      <c r="E67">
        <v>569631</v>
      </c>
      <c r="F67">
        <v>1053637</v>
      </c>
      <c r="G67">
        <v>1422967.1638030999</v>
      </c>
      <c r="H67">
        <v>1583787.5468007601</v>
      </c>
      <c r="I67" t="e">
        <v>#N/A</v>
      </c>
      <c r="J67">
        <v>493100.20029725408</v>
      </c>
      <c r="K67">
        <v>238292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32427-D3C7-4C8E-BEA0-7590A92DB766}">
  <dimension ref="A1:I67"/>
  <sheetViews>
    <sheetView workbookViewId="0">
      <selection activeCell="B21" sqref="B21"/>
    </sheetView>
  </sheetViews>
  <sheetFormatPr defaultRowHeight="14.5" x14ac:dyDescent="0.35"/>
  <sheetData>
    <row r="1" spans="1:9" x14ac:dyDescent="0.35">
      <c r="A1" t="s">
        <v>42</v>
      </c>
      <c r="B1" t="s">
        <v>112</v>
      </c>
      <c r="C1" t="s">
        <v>75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45</v>
      </c>
    </row>
    <row r="2" spans="1:9" x14ac:dyDescent="0.35">
      <c r="A2" t="s">
        <v>18</v>
      </c>
      <c r="B2" t="s">
        <v>0</v>
      </c>
      <c r="C2" t="s">
        <v>92</v>
      </c>
      <c r="D2">
        <v>0.24583755137457605</v>
      </c>
      <c r="E2">
        <v>0.17909312601105826</v>
      </c>
      <c r="F2">
        <v>0.11419842014597503</v>
      </c>
      <c r="G2">
        <v>4.9956613752217813E-2</v>
      </c>
      <c r="H2">
        <v>4.1678469211484652E-2</v>
      </c>
      <c r="I2">
        <v>0.49713088169253034</v>
      </c>
    </row>
    <row r="3" spans="1:9" x14ac:dyDescent="0.35">
      <c r="A3" t="s">
        <v>18</v>
      </c>
      <c r="B3" t="s">
        <v>0</v>
      </c>
      <c r="C3" t="s">
        <v>93</v>
      </c>
      <c r="D3">
        <v>0.75416244862542392</v>
      </c>
      <c r="E3">
        <v>0.82090687398894169</v>
      </c>
      <c r="F3">
        <v>0.88580157985402497</v>
      </c>
      <c r="G3">
        <v>0.95004338624778217</v>
      </c>
      <c r="H3">
        <v>0.95832153078851534</v>
      </c>
      <c r="I3">
        <v>0.50286911830746972</v>
      </c>
    </row>
    <row r="4" spans="1:9" x14ac:dyDescent="0.35">
      <c r="A4" t="s">
        <v>18</v>
      </c>
      <c r="B4" t="s">
        <v>1</v>
      </c>
      <c r="C4" t="s">
        <v>92</v>
      </c>
      <c r="D4">
        <v>0.29470498492985875</v>
      </c>
      <c r="E4">
        <v>0.20543736100815418</v>
      </c>
      <c r="F4">
        <v>0.13902157532371021</v>
      </c>
      <c r="G4">
        <v>6.842946783819015E-2</v>
      </c>
      <c r="H4">
        <v>3.6768227370093776E-2</v>
      </c>
      <c r="I4">
        <v>0.50655730466076432</v>
      </c>
    </row>
    <row r="5" spans="1:9" x14ac:dyDescent="0.35">
      <c r="A5" t="s">
        <v>18</v>
      </c>
      <c r="B5" t="s">
        <v>1</v>
      </c>
      <c r="C5" t="s">
        <v>93</v>
      </c>
      <c r="D5">
        <v>0.70529501507014125</v>
      </c>
      <c r="E5">
        <v>0.79456263899184576</v>
      </c>
      <c r="F5">
        <v>0.86097842467628971</v>
      </c>
      <c r="G5">
        <v>0.93157053216180985</v>
      </c>
      <c r="H5">
        <v>0.96323177262990622</v>
      </c>
      <c r="I5">
        <v>0.49344269533923563</v>
      </c>
    </row>
    <row r="6" spans="1:9" x14ac:dyDescent="0.35">
      <c r="A6" t="s">
        <v>18</v>
      </c>
      <c r="B6" t="s">
        <v>2</v>
      </c>
      <c r="C6" t="s">
        <v>92</v>
      </c>
      <c r="D6">
        <v>0.3440454312157486</v>
      </c>
      <c r="E6">
        <v>0.23998605608656531</v>
      </c>
      <c r="F6">
        <v>0.16152514489727787</v>
      </c>
      <c r="G6">
        <v>8.5985657561271939E-2</v>
      </c>
      <c r="H6">
        <v>4.5372558900779653E-2</v>
      </c>
      <c r="I6">
        <v>0.54261819615352125</v>
      </c>
    </row>
    <row r="7" spans="1:9" x14ac:dyDescent="0.35">
      <c r="A7" t="s">
        <v>18</v>
      </c>
      <c r="B7" t="s">
        <v>2</v>
      </c>
      <c r="C7" t="s">
        <v>93</v>
      </c>
      <c r="D7">
        <v>0.6559545687842514</v>
      </c>
      <c r="E7">
        <v>0.76001394391343469</v>
      </c>
      <c r="F7">
        <v>0.83847485510272224</v>
      </c>
      <c r="G7">
        <v>0.91401434243872803</v>
      </c>
      <c r="H7">
        <v>0.95462744109922026</v>
      </c>
      <c r="I7">
        <v>0.45738180384647875</v>
      </c>
    </row>
    <row r="8" spans="1:9" x14ac:dyDescent="0.35">
      <c r="A8" t="s">
        <v>8</v>
      </c>
      <c r="B8" t="s">
        <v>0</v>
      </c>
      <c r="C8" t="s">
        <v>92</v>
      </c>
      <c r="D8">
        <v>0.39626368162608078</v>
      </c>
      <c r="E8">
        <v>0.27708237119686696</v>
      </c>
      <c r="F8">
        <v>0.16784029640714271</v>
      </c>
      <c r="G8">
        <v>4.5852455397266748E-2</v>
      </c>
      <c r="H8">
        <v>2.7836912300209959E-2</v>
      </c>
      <c r="I8">
        <v>0.66314654933762485</v>
      </c>
    </row>
    <row r="9" spans="1:9" x14ac:dyDescent="0.35">
      <c r="A9" t="s">
        <v>8</v>
      </c>
      <c r="B9" t="s">
        <v>0</v>
      </c>
      <c r="C9" t="s">
        <v>93</v>
      </c>
      <c r="D9">
        <v>0.60373631837391917</v>
      </c>
      <c r="E9">
        <v>0.72291762880313304</v>
      </c>
      <c r="F9">
        <v>0.83215970359285718</v>
      </c>
      <c r="G9">
        <v>0.95414754460273332</v>
      </c>
      <c r="H9">
        <v>0.97216308769978999</v>
      </c>
      <c r="I9">
        <v>0.3368534506623751</v>
      </c>
    </row>
    <row r="10" spans="1:9" x14ac:dyDescent="0.35">
      <c r="A10" t="s">
        <v>8</v>
      </c>
      <c r="B10" t="s">
        <v>1</v>
      </c>
      <c r="C10" t="s">
        <v>92</v>
      </c>
      <c r="D10">
        <v>0.44731128113411311</v>
      </c>
      <c r="E10">
        <v>0.30300872478140733</v>
      </c>
      <c r="F10">
        <v>0.2019321640485755</v>
      </c>
      <c r="G10">
        <v>8.0314506628201804E-2</v>
      </c>
      <c r="H10">
        <v>3.4132014605586042E-2</v>
      </c>
      <c r="I10">
        <v>0.66676302107718799</v>
      </c>
    </row>
    <row r="11" spans="1:9" x14ac:dyDescent="0.35">
      <c r="A11" t="s">
        <v>8</v>
      </c>
      <c r="B11" t="s">
        <v>1</v>
      </c>
      <c r="C11" t="s">
        <v>93</v>
      </c>
      <c r="D11">
        <v>0.55268871886588689</v>
      </c>
      <c r="E11">
        <v>0.69699127521859272</v>
      </c>
      <c r="F11">
        <v>0.7980678359514245</v>
      </c>
      <c r="G11">
        <v>0.91968549337179817</v>
      </c>
      <c r="H11">
        <v>0.96586798539441387</v>
      </c>
      <c r="I11">
        <v>0.33323697892281195</v>
      </c>
    </row>
    <row r="12" spans="1:9" x14ac:dyDescent="0.35">
      <c r="A12" t="s">
        <v>8</v>
      </c>
      <c r="B12" t="s">
        <v>2</v>
      </c>
      <c r="C12" t="s">
        <v>92</v>
      </c>
      <c r="D12">
        <v>0.50437240859404453</v>
      </c>
      <c r="E12">
        <v>0.36214046124169114</v>
      </c>
      <c r="F12">
        <v>0.22868561801369372</v>
      </c>
      <c r="G12">
        <v>0.11378156434637667</v>
      </c>
      <c r="H12">
        <v>5.3268042075764646E-2</v>
      </c>
      <c r="I12">
        <v>0.70592855524507214</v>
      </c>
    </row>
    <row r="13" spans="1:9" x14ac:dyDescent="0.35">
      <c r="A13" t="s">
        <v>8</v>
      </c>
      <c r="B13" t="s">
        <v>2</v>
      </c>
      <c r="C13" t="s">
        <v>93</v>
      </c>
      <c r="D13">
        <v>0.49562759140595553</v>
      </c>
      <c r="E13">
        <v>0.63785953875830881</v>
      </c>
      <c r="F13">
        <v>0.7713143819863062</v>
      </c>
      <c r="G13">
        <v>0.88621843565362335</v>
      </c>
      <c r="H13">
        <v>0.94673195792423537</v>
      </c>
      <c r="I13">
        <v>0.29407144475492786</v>
      </c>
    </row>
    <row r="14" spans="1:9" x14ac:dyDescent="0.35">
      <c r="A14" t="s">
        <v>19</v>
      </c>
      <c r="B14" t="s">
        <v>0</v>
      </c>
      <c r="C14" t="s">
        <v>92</v>
      </c>
      <c r="D14">
        <v>0.2194209332136739</v>
      </c>
      <c r="E14">
        <v>0.13297837348122582</v>
      </c>
      <c r="F14">
        <v>8.2425132715450086E-2</v>
      </c>
      <c r="G14">
        <v>2.9196955754518583E-2</v>
      </c>
      <c r="H14">
        <v>2.3328845573577506E-2</v>
      </c>
      <c r="I14">
        <v>0.47228621897246259</v>
      </c>
    </row>
    <row r="15" spans="1:9" x14ac:dyDescent="0.35">
      <c r="A15" t="s">
        <v>19</v>
      </c>
      <c r="B15" t="s">
        <v>0</v>
      </c>
      <c r="C15" t="s">
        <v>93</v>
      </c>
      <c r="D15">
        <v>0.78057906678632605</v>
      </c>
      <c r="E15">
        <v>0.86702162651877424</v>
      </c>
      <c r="F15">
        <v>0.91757486728454996</v>
      </c>
      <c r="G15">
        <v>0.97080304424548136</v>
      </c>
      <c r="H15">
        <v>0.97667115442642249</v>
      </c>
      <c r="I15">
        <v>0.52771378102753741</v>
      </c>
    </row>
    <row r="16" spans="1:9" x14ac:dyDescent="0.35">
      <c r="A16" t="s">
        <v>19</v>
      </c>
      <c r="B16" t="s">
        <v>1</v>
      </c>
      <c r="C16" t="s">
        <v>92</v>
      </c>
      <c r="D16">
        <v>0.26687462833414943</v>
      </c>
      <c r="E16">
        <v>0.15037630211436642</v>
      </c>
      <c r="F16">
        <v>9.7757700374843243E-2</v>
      </c>
      <c r="G16">
        <v>4.663954822416528E-2</v>
      </c>
      <c r="H16">
        <v>2.4762196010678521E-2</v>
      </c>
      <c r="I16">
        <v>0.48856226639336875</v>
      </c>
    </row>
    <row r="17" spans="1:9" x14ac:dyDescent="0.35">
      <c r="A17" t="s">
        <v>19</v>
      </c>
      <c r="B17" t="s">
        <v>1</v>
      </c>
      <c r="C17" t="s">
        <v>93</v>
      </c>
      <c r="D17">
        <v>0.73312537166585057</v>
      </c>
      <c r="E17">
        <v>0.84962369788563363</v>
      </c>
      <c r="F17">
        <v>0.90224229962515679</v>
      </c>
      <c r="G17">
        <v>0.95336045177583473</v>
      </c>
      <c r="H17">
        <v>0.97523780398932147</v>
      </c>
      <c r="I17">
        <v>0.51143773360663125</v>
      </c>
    </row>
    <row r="18" spans="1:9" x14ac:dyDescent="0.35">
      <c r="A18" t="s">
        <v>19</v>
      </c>
      <c r="B18" t="s">
        <v>2</v>
      </c>
      <c r="C18" t="s">
        <v>92</v>
      </c>
      <c r="D18">
        <v>0.31319672240244223</v>
      </c>
      <c r="E18">
        <v>0.18640143331642997</v>
      </c>
      <c r="F18">
        <v>0.10950950980437628</v>
      </c>
      <c r="G18">
        <v>6.0000398863566694E-2</v>
      </c>
      <c r="H18">
        <v>3.3839278271250037E-2</v>
      </c>
      <c r="I18">
        <v>0.52861592447807026</v>
      </c>
    </row>
    <row r="19" spans="1:9" x14ac:dyDescent="0.35">
      <c r="A19" t="s">
        <v>19</v>
      </c>
      <c r="B19" t="s">
        <v>2</v>
      </c>
      <c r="C19" t="s">
        <v>93</v>
      </c>
      <c r="D19">
        <v>0.68680327759755777</v>
      </c>
      <c r="E19">
        <v>0.81359856668357</v>
      </c>
      <c r="F19">
        <v>0.89049049019562365</v>
      </c>
      <c r="G19">
        <v>0.93999960113643333</v>
      </c>
      <c r="H19">
        <v>0.96616072172874989</v>
      </c>
      <c r="I19">
        <v>0.47138407552192979</v>
      </c>
    </row>
    <row r="20" spans="1:9" x14ac:dyDescent="0.35">
      <c r="A20" t="s">
        <v>14</v>
      </c>
      <c r="B20" t="s">
        <v>0</v>
      </c>
      <c r="C20" t="s">
        <v>92</v>
      </c>
      <c r="D20">
        <v>0.20364850803880105</v>
      </c>
      <c r="E20">
        <v>0.1106805398074657</v>
      </c>
      <c r="F20">
        <v>4.8136219300340892E-2</v>
      </c>
      <c r="G20">
        <v>1.5920542204921981E-2</v>
      </c>
      <c r="H20">
        <v>1.0228184749372718E-2</v>
      </c>
      <c r="I20">
        <v>0.56607917940957009</v>
      </c>
    </row>
    <row r="21" spans="1:9" x14ac:dyDescent="0.35">
      <c r="A21" t="s">
        <v>14</v>
      </c>
      <c r="B21" t="s">
        <v>0</v>
      </c>
      <c r="C21" t="s">
        <v>93</v>
      </c>
      <c r="D21">
        <v>0.79635149196119892</v>
      </c>
      <c r="E21">
        <v>0.88931946019253427</v>
      </c>
      <c r="F21">
        <v>0.95186378069965916</v>
      </c>
      <c r="G21">
        <v>0.98407945779507799</v>
      </c>
      <c r="H21">
        <v>0.98977181525062718</v>
      </c>
      <c r="I21">
        <v>0.43392082059042997</v>
      </c>
    </row>
    <row r="22" spans="1:9" x14ac:dyDescent="0.35">
      <c r="A22" t="s">
        <v>14</v>
      </c>
      <c r="B22" t="s">
        <v>1</v>
      </c>
      <c r="C22" t="s">
        <v>92</v>
      </c>
      <c r="D22">
        <v>0.26456779776972017</v>
      </c>
      <c r="E22">
        <v>0.1402643776641318</v>
      </c>
      <c r="F22">
        <v>6.9994056972628435E-2</v>
      </c>
      <c r="G22">
        <v>2.7718129715206312E-2</v>
      </c>
      <c r="H22">
        <v>1.1591834054905036E-2</v>
      </c>
      <c r="I22">
        <v>0.59759077781343339</v>
      </c>
    </row>
    <row r="23" spans="1:9" x14ac:dyDescent="0.35">
      <c r="A23" t="s">
        <v>14</v>
      </c>
      <c r="B23" t="s">
        <v>1</v>
      </c>
      <c r="C23" t="s">
        <v>93</v>
      </c>
      <c r="D23">
        <v>0.73543220223027983</v>
      </c>
      <c r="E23">
        <v>0.8597356223358682</v>
      </c>
      <c r="F23">
        <v>0.93000594302737161</v>
      </c>
      <c r="G23">
        <v>0.97228187028479363</v>
      </c>
      <c r="H23">
        <v>0.98840816594509495</v>
      </c>
      <c r="I23">
        <v>0.40240922218656661</v>
      </c>
    </row>
    <row r="24" spans="1:9" x14ac:dyDescent="0.35">
      <c r="A24" t="s">
        <v>14</v>
      </c>
      <c r="B24" t="s">
        <v>2</v>
      </c>
      <c r="C24" t="s">
        <v>92</v>
      </c>
      <c r="D24">
        <v>0.33004261087438402</v>
      </c>
      <c r="E24">
        <v>0.18238708447547114</v>
      </c>
      <c r="F24">
        <v>8.8652313883088016E-2</v>
      </c>
      <c r="G24">
        <v>3.8370898781070965E-2</v>
      </c>
      <c r="H24">
        <v>1.6463737025068714E-2</v>
      </c>
      <c r="I24">
        <v>0.64317700092545604</v>
      </c>
    </row>
    <row r="25" spans="1:9" x14ac:dyDescent="0.35">
      <c r="A25" t="s">
        <v>14</v>
      </c>
      <c r="B25" t="s">
        <v>2</v>
      </c>
      <c r="C25" t="s">
        <v>93</v>
      </c>
      <c r="D25">
        <v>0.66995738912561598</v>
      </c>
      <c r="E25">
        <v>0.81761291552452886</v>
      </c>
      <c r="F25">
        <v>0.91134768611691197</v>
      </c>
      <c r="G25">
        <v>0.96162910121892897</v>
      </c>
      <c r="H25">
        <v>0.98353626297493135</v>
      </c>
      <c r="I25">
        <v>0.35682299907454401</v>
      </c>
    </row>
    <row r="26" spans="1:9" x14ac:dyDescent="0.35">
      <c r="A26" t="s">
        <v>13</v>
      </c>
      <c r="B26" t="s">
        <v>0</v>
      </c>
      <c r="C26" t="s">
        <v>92</v>
      </c>
      <c r="D26">
        <v>8.0635621904727978E-2</v>
      </c>
      <c r="E26">
        <v>3.6527088119765808E-2</v>
      </c>
      <c r="F26">
        <v>2.4117596614396896E-2</v>
      </c>
      <c r="G26">
        <v>9.3550517393975602E-3</v>
      </c>
      <c r="H26">
        <v>4.0328970157936933E-3</v>
      </c>
      <c r="I26">
        <v>0.27948167410700231</v>
      </c>
    </row>
    <row r="27" spans="1:9" x14ac:dyDescent="0.35">
      <c r="A27" t="s">
        <v>13</v>
      </c>
      <c r="B27" t="s">
        <v>0</v>
      </c>
      <c r="C27" t="s">
        <v>93</v>
      </c>
      <c r="D27">
        <v>0.91936437809527205</v>
      </c>
      <c r="E27">
        <v>0.96347291188023421</v>
      </c>
      <c r="F27">
        <v>0.97588240338560306</v>
      </c>
      <c r="G27">
        <v>0.99064494826060245</v>
      </c>
      <c r="H27">
        <v>0.99596710298420632</v>
      </c>
      <c r="I27">
        <v>0.72051832589299769</v>
      </c>
    </row>
    <row r="28" spans="1:9" x14ac:dyDescent="0.35">
      <c r="A28" t="s">
        <v>13</v>
      </c>
      <c r="B28" t="s">
        <v>1</v>
      </c>
      <c r="C28" t="s">
        <v>92</v>
      </c>
      <c r="D28">
        <v>0.11684453564795445</v>
      </c>
      <c r="E28">
        <v>5.0413151018717989E-2</v>
      </c>
      <c r="F28">
        <v>3.2451741756803071E-2</v>
      </c>
      <c r="G28">
        <v>1.6243263280651513E-2</v>
      </c>
      <c r="H28">
        <v>5.5194194233780854E-3</v>
      </c>
      <c r="I28">
        <v>0.3113773523628019</v>
      </c>
    </row>
    <row r="29" spans="1:9" x14ac:dyDescent="0.35">
      <c r="A29" t="s">
        <v>13</v>
      </c>
      <c r="B29" t="s">
        <v>1</v>
      </c>
      <c r="C29" t="s">
        <v>93</v>
      </c>
      <c r="D29">
        <v>0.88315546435204551</v>
      </c>
      <c r="E29">
        <v>0.94958684898128198</v>
      </c>
      <c r="F29">
        <v>0.9675482582431969</v>
      </c>
      <c r="G29">
        <v>0.98375673671934849</v>
      </c>
      <c r="H29">
        <v>0.99448058057662192</v>
      </c>
      <c r="I29">
        <v>0.68862264763719816</v>
      </c>
    </row>
    <row r="30" spans="1:9" x14ac:dyDescent="0.35">
      <c r="A30" t="s">
        <v>13</v>
      </c>
      <c r="B30" t="s">
        <v>2</v>
      </c>
      <c r="C30" t="s">
        <v>92</v>
      </c>
      <c r="D30">
        <v>0.14745010089259211</v>
      </c>
      <c r="E30">
        <v>7.3909606334226816E-2</v>
      </c>
      <c r="F30">
        <v>3.6453261715929136E-2</v>
      </c>
      <c r="G30">
        <v>2.137223371231102E-2</v>
      </c>
      <c r="H30">
        <v>7.51648916584174E-3</v>
      </c>
      <c r="I30">
        <v>0.36045470939474494</v>
      </c>
    </row>
    <row r="31" spans="1:9" x14ac:dyDescent="0.35">
      <c r="A31" t="s">
        <v>13</v>
      </c>
      <c r="B31" t="s">
        <v>2</v>
      </c>
      <c r="C31" t="s">
        <v>93</v>
      </c>
      <c r="D31">
        <v>0.85254989910740786</v>
      </c>
      <c r="E31">
        <v>0.92609039366577317</v>
      </c>
      <c r="F31">
        <v>0.96354673828407078</v>
      </c>
      <c r="G31">
        <v>0.97862776628768899</v>
      </c>
      <c r="H31">
        <v>0.99248351083415831</v>
      </c>
      <c r="I31">
        <v>0.63954529060525511</v>
      </c>
    </row>
    <row r="32" spans="1:9" x14ac:dyDescent="0.35">
      <c r="A32" t="s">
        <v>9</v>
      </c>
      <c r="B32" t="s">
        <v>0</v>
      </c>
      <c r="C32" t="s">
        <v>92</v>
      </c>
      <c r="D32">
        <v>0.20730994885166984</v>
      </c>
      <c r="E32">
        <v>9.6632114597397567E-2</v>
      </c>
      <c r="F32">
        <v>4.8976368411646501E-2</v>
      </c>
      <c r="G32">
        <v>1.3838505843824641E-2</v>
      </c>
      <c r="H32">
        <v>7.1473156750061755E-3</v>
      </c>
      <c r="I32">
        <v>0.52934510140935087</v>
      </c>
    </row>
    <row r="33" spans="1:9" x14ac:dyDescent="0.35">
      <c r="A33" t="s">
        <v>9</v>
      </c>
      <c r="B33" t="s">
        <v>0</v>
      </c>
      <c r="C33" t="s">
        <v>93</v>
      </c>
      <c r="D33">
        <v>0.79269005114833013</v>
      </c>
      <c r="E33">
        <v>0.90336788540260238</v>
      </c>
      <c r="F33">
        <v>0.95102363158835357</v>
      </c>
      <c r="G33">
        <v>0.98616149415617538</v>
      </c>
      <c r="H33">
        <v>0.99285268432499385</v>
      </c>
      <c r="I33">
        <v>0.47065489859064918</v>
      </c>
    </row>
    <row r="34" spans="1:9" x14ac:dyDescent="0.35">
      <c r="A34" t="s">
        <v>9</v>
      </c>
      <c r="B34" t="s">
        <v>1</v>
      </c>
      <c r="C34" t="s">
        <v>92</v>
      </c>
      <c r="D34">
        <v>0.2746910773311198</v>
      </c>
      <c r="E34">
        <v>0.12564536534768472</v>
      </c>
      <c r="F34">
        <v>6.2660541671403031E-2</v>
      </c>
      <c r="G34">
        <v>2.7516737645911105E-2</v>
      </c>
      <c r="H34">
        <v>9.6358408693937529E-3</v>
      </c>
      <c r="I34">
        <v>0.54828508024494838</v>
      </c>
    </row>
    <row r="35" spans="1:9" x14ac:dyDescent="0.35">
      <c r="A35" t="s">
        <v>9</v>
      </c>
      <c r="B35" t="s">
        <v>1</v>
      </c>
      <c r="C35" t="s">
        <v>93</v>
      </c>
      <c r="D35">
        <v>0.72530892266888025</v>
      </c>
      <c r="E35">
        <v>0.87435463465231533</v>
      </c>
      <c r="F35">
        <v>0.937339458328597</v>
      </c>
      <c r="G35">
        <v>0.97248326235408888</v>
      </c>
      <c r="H35">
        <v>0.99036415913060627</v>
      </c>
      <c r="I35">
        <v>0.45171491975505157</v>
      </c>
    </row>
    <row r="36" spans="1:9" x14ac:dyDescent="0.35">
      <c r="A36" t="s">
        <v>9</v>
      </c>
      <c r="B36" t="s">
        <v>2</v>
      </c>
      <c r="C36" t="s">
        <v>92</v>
      </c>
      <c r="D36">
        <v>0.33833008780945167</v>
      </c>
      <c r="E36">
        <v>0.17679346247977765</v>
      </c>
      <c r="F36">
        <v>8.1061033067873364E-2</v>
      </c>
      <c r="G36">
        <v>3.8734971915573194E-2</v>
      </c>
      <c r="H36">
        <v>1.4895814958348968E-2</v>
      </c>
      <c r="I36">
        <v>0.58346103196456367</v>
      </c>
    </row>
    <row r="37" spans="1:9" x14ac:dyDescent="0.35">
      <c r="A37" t="s">
        <v>9</v>
      </c>
      <c r="B37" t="s">
        <v>2</v>
      </c>
      <c r="C37" t="s">
        <v>93</v>
      </c>
      <c r="D37">
        <v>0.66166991219054827</v>
      </c>
      <c r="E37">
        <v>0.82320653752022233</v>
      </c>
      <c r="F37">
        <v>0.91893896693212662</v>
      </c>
      <c r="G37">
        <v>0.96126502808442682</v>
      </c>
      <c r="H37">
        <v>0.98510418504165109</v>
      </c>
      <c r="I37">
        <v>0.41653896803543639</v>
      </c>
    </row>
    <row r="38" spans="1:9" x14ac:dyDescent="0.35">
      <c r="A38" t="s">
        <v>16</v>
      </c>
      <c r="B38" t="s">
        <v>0</v>
      </c>
      <c r="C38" t="s">
        <v>92</v>
      </c>
      <c r="D38">
        <v>0.38696112057615939</v>
      </c>
      <c r="E38">
        <v>0.26711432557647502</v>
      </c>
      <c r="F38">
        <v>0.16836750351109017</v>
      </c>
      <c r="G38">
        <v>6.2646946312169785E-2</v>
      </c>
      <c r="H38">
        <v>4.3792966619049981E-2</v>
      </c>
      <c r="I38">
        <v>0.61779872529211322</v>
      </c>
    </row>
    <row r="39" spans="1:9" x14ac:dyDescent="0.35">
      <c r="A39" t="s">
        <v>16</v>
      </c>
      <c r="B39" t="s">
        <v>0</v>
      </c>
      <c r="C39" t="s">
        <v>93</v>
      </c>
      <c r="D39">
        <v>0.61303887942384061</v>
      </c>
      <c r="E39">
        <v>0.73288567442352504</v>
      </c>
      <c r="F39">
        <v>0.8316324964889098</v>
      </c>
      <c r="G39">
        <v>0.93735305368783017</v>
      </c>
      <c r="H39">
        <v>0.95620703338095003</v>
      </c>
      <c r="I39">
        <v>0.38220127470788684</v>
      </c>
    </row>
    <row r="40" spans="1:9" x14ac:dyDescent="0.35">
      <c r="A40" t="s">
        <v>16</v>
      </c>
      <c r="B40" t="s">
        <v>1</v>
      </c>
      <c r="C40" t="s">
        <v>92</v>
      </c>
      <c r="D40">
        <v>0.4346753188609232</v>
      </c>
      <c r="E40">
        <v>0.29820016089915619</v>
      </c>
      <c r="F40">
        <v>0.20104323577420738</v>
      </c>
      <c r="G40">
        <v>0.1048805496108121</v>
      </c>
      <c r="H40">
        <v>5.2727634519264065E-2</v>
      </c>
      <c r="I40">
        <v>0.62339426947399412</v>
      </c>
    </row>
    <row r="41" spans="1:9" x14ac:dyDescent="0.35">
      <c r="A41" t="s">
        <v>16</v>
      </c>
      <c r="B41" t="s">
        <v>1</v>
      </c>
      <c r="C41" t="s">
        <v>93</v>
      </c>
      <c r="D41">
        <v>0.56532468113907686</v>
      </c>
      <c r="E41">
        <v>0.70179983910084387</v>
      </c>
      <c r="F41">
        <v>0.79895676422579265</v>
      </c>
      <c r="G41">
        <v>0.89511945038918783</v>
      </c>
      <c r="H41">
        <v>0.94727236548073601</v>
      </c>
      <c r="I41">
        <v>0.37660573052600588</v>
      </c>
    </row>
    <row r="42" spans="1:9" x14ac:dyDescent="0.35">
      <c r="A42" t="s">
        <v>16</v>
      </c>
      <c r="B42" t="s">
        <v>2</v>
      </c>
      <c r="C42" t="s">
        <v>92</v>
      </c>
      <c r="D42">
        <v>0.49111050402456169</v>
      </c>
      <c r="E42">
        <v>0.35587704935021869</v>
      </c>
      <c r="F42">
        <v>0.2254311130628161</v>
      </c>
      <c r="G42">
        <v>0.13633171427942159</v>
      </c>
      <c r="H42">
        <v>7.9911978501785247E-2</v>
      </c>
      <c r="I42">
        <v>0.6624368480998899</v>
      </c>
    </row>
    <row r="43" spans="1:9" x14ac:dyDescent="0.35">
      <c r="A43" t="s">
        <v>16</v>
      </c>
      <c r="B43" t="s">
        <v>2</v>
      </c>
      <c r="C43" t="s">
        <v>93</v>
      </c>
      <c r="D43">
        <v>0.50888949597543831</v>
      </c>
      <c r="E43">
        <v>0.64412295064978131</v>
      </c>
      <c r="F43">
        <v>0.77456888693718384</v>
      </c>
      <c r="G43">
        <v>0.86366828572057852</v>
      </c>
      <c r="H43">
        <v>0.92008802149821478</v>
      </c>
      <c r="I43">
        <v>0.3375631519001101</v>
      </c>
    </row>
    <row r="44" spans="1:9" x14ac:dyDescent="0.35">
      <c r="A44" t="s">
        <v>15</v>
      </c>
      <c r="B44" t="s">
        <v>0</v>
      </c>
      <c r="C44" t="s">
        <v>92</v>
      </c>
      <c r="D44">
        <v>0.45201887594531548</v>
      </c>
      <c r="E44">
        <v>0.30184241253873445</v>
      </c>
      <c r="F44">
        <v>0.17805945575373419</v>
      </c>
      <c r="G44">
        <v>7.0991912394835682E-2</v>
      </c>
      <c r="H44">
        <v>5.1092072991899579E-2</v>
      </c>
      <c r="I44">
        <v>0.69494216847419077</v>
      </c>
    </row>
    <row r="45" spans="1:9" x14ac:dyDescent="0.35">
      <c r="A45" t="s">
        <v>15</v>
      </c>
      <c r="B45" t="s">
        <v>0</v>
      </c>
      <c r="C45" t="s">
        <v>93</v>
      </c>
      <c r="D45">
        <v>0.54798112405468447</v>
      </c>
      <c r="E45">
        <v>0.69815758746126555</v>
      </c>
      <c r="F45">
        <v>0.82194054424626584</v>
      </c>
      <c r="G45">
        <v>0.92900808760516429</v>
      </c>
      <c r="H45">
        <v>0.94890792700810045</v>
      </c>
      <c r="I45">
        <v>0.30505783152580923</v>
      </c>
    </row>
    <row r="46" spans="1:9" x14ac:dyDescent="0.35">
      <c r="A46" t="s">
        <v>15</v>
      </c>
      <c r="B46" t="s">
        <v>1</v>
      </c>
      <c r="C46" t="s">
        <v>92</v>
      </c>
      <c r="D46">
        <v>0.53559595029912566</v>
      </c>
      <c r="E46">
        <v>0.36619317551937447</v>
      </c>
      <c r="F46">
        <v>0.22573019278735768</v>
      </c>
      <c r="G46">
        <v>0.11569513239837129</v>
      </c>
      <c r="H46">
        <v>5.8049668779696841E-2</v>
      </c>
      <c r="I46">
        <v>0.70580734075752061</v>
      </c>
    </row>
    <row r="47" spans="1:9" x14ac:dyDescent="0.35">
      <c r="A47" t="s">
        <v>15</v>
      </c>
      <c r="B47" t="s">
        <v>1</v>
      </c>
      <c r="C47" t="s">
        <v>93</v>
      </c>
      <c r="D47">
        <v>0.46440404970087434</v>
      </c>
      <c r="E47">
        <v>0.63380682448062553</v>
      </c>
      <c r="F47">
        <v>0.77426980721264238</v>
      </c>
      <c r="G47">
        <v>0.88430486760162874</v>
      </c>
      <c r="H47">
        <v>0.94195033122030325</v>
      </c>
      <c r="I47">
        <v>0.29419265924247945</v>
      </c>
    </row>
    <row r="48" spans="1:9" x14ac:dyDescent="0.35">
      <c r="A48" t="s">
        <v>15</v>
      </c>
      <c r="B48" t="s">
        <v>2</v>
      </c>
      <c r="C48" t="s">
        <v>92</v>
      </c>
      <c r="D48">
        <v>0.59717025546993086</v>
      </c>
      <c r="E48">
        <v>0.44336341417559694</v>
      </c>
      <c r="F48">
        <v>0.2738382653559352</v>
      </c>
      <c r="G48">
        <v>0.14501838449998394</v>
      </c>
      <c r="H48">
        <v>9.219764448050434E-2</v>
      </c>
      <c r="I48">
        <v>0.74376388007614214</v>
      </c>
    </row>
    <row r="49" spans="1:9" x14ac:dyDescent="0.35">
      <c r="A49" t="s">
        <v>15</v>
      </c>
      <c r="B49" t="s">
        <v>2</v>
      </c>
      <c r="C49" t="s">
        <v>93</v>
      </c>
      <c r="D49">
        <v>0.40282974453006914</v>
      </c>
      <c r="E49">
        <v>0.55663658582440312</v>
      </c>
      <c r="F49">
        <v>0.72616173464406475</v>
      </c>
      <c r="G49">
        <v>0.85498161550001595</v>
      </c>
      <c r="H49">
        <v>0.90780235551949562</v>
      </c>
      <c r="I49">
        <v>0.25623611992385786</v>
      </c>
    </row>
    <row r="50" spans="1:9" x14ac:dyDescent="0.35">
      <c r="A50" t="s">
        <v>12</v>
      </c>
      <c r="B50" t="s">
        <v>0</v>
      </c>
      <c r="C50" t="s">
        <v>92</v>
      </c>
      <c r="D50">
        <v>0.20923379669240139</v>
      </c>
      <c r="E50">
        <v>8.2627334566436894E-2</v>
      </c>
      <c r="F50">
        <v>3.332453871063018E-2</v>
      </c>
      <c r="G50">
        <v>1.191465945248784E-2</v>
      </c>
      <c r="H50">
        <v>3.9763416799108286E-3</v>
      </c>
      <c r="I50">
        <v>0.44976635514018692</v>
      </c>
    </row>
    <row r="51" spans="1:9" x14ac:dyDescent="0.35">
      <c r="A51" t="s">
        <v>12</v>
      </c>
      <c r="B51" t="s">
        <v>0</v>
      </c>
      <c r="C51" t="s">
        <v>93</v>
      </c>
      <c r="D51">
        <v>0.79076620330759861</v>
      </c>
      <c r="E51">
        <v>0.91737266543356311</v>
      </c>
      <c r="F51">
        <v>0.96667546128936988</v>
      </c>
      <c r="G51">
        <v>0.98808534054751218</v>
      </c>
      <c r="H51">
        <v>0.99602365832008921</v>
      </c>
      <c r="I51">
        <v>0.55023364485981308</v>
      </c>
    </row>
    <row r="52" spans="1:9" x14ac:dyDescent="0.35">
      <c r="A52" t="s">
        <v>12</v>
      </c>
      <c r="B52" t="s">
        <v>1</v>
      </c>
      <c r="C52" t="s">
        <v>92</v>
      </c>
      <c r="D52">
        <v>0.277641906403159</v>
      </c>
      <c r="E52">
        <v>0.11994129704553504</v>
      </c>
      <c r="F52">
        <v>5.3435439241456252E-2</v>
      </c>
      <c r="G52">
        <v>1.9967977339308409E-2</v>
      </c>
      <c r="H52">
        <v>6.5179692203658378E-3</v>
      </c>
      <c r="I52">
        <v>0.48549750662303259</v>
      </c>
    </row>
    <row r="53" spans="1:9" x14ac:dyDescent="0.35">
      <c r="A53" t="s">
        <v>12</v>
      </c>
      <c r="B53" t="s">
        <v>1</v>
      </c>
      <c r="C53" t="s">
        <v>93</v>
      </c>
      <c r="D53">
        <v>0.722358093596841</v>
      </c>
      <c r="E53">
        <v>0.88005870295446498</v>
      </c>
      <c r="F53">
        <v>0.94656456075854367</v>
      </c>
      <c r="G53">
        <v>0.98003202266069167</v>
      </c>
      <c r="H53">
        <v>0.99348203077963415</v>
      </c>
      <c r="I53">
        <v>0.51450249337696741</v>
      </c>
    </row>
    <row r="54" spans="1:9" x14ac:dyDescent="0.35">
      <c r="A54" t="s">
        <v>12</v>
      </c>
      <c r="B54" t="s">
        <v>2</v>
      </c>
      <c r="C54" t="s">
        <v>92</v>
      </c>
      <c r="D54">
        <v>0.31931911312907313</v>
      </c>
      <c r="E54">
        <v>0.16442366091727043</v>
      </c>
      <c r="F54">
        <v>7.1515800773319607E-2</v>
      </c>
      <c r="G54">
        <v>3.0164025213875831E-2</v>
      </c>
      <c r="H54">
        <v>1.0186199386493601E-2</v>
      </c>
      <c r="I54">
        <v>0.54115382301630266</v>
      </c>
    </row>
    <row r="55" spans="1:9" x14ac:dyDescent="0.35">
      <c r="A55" t="s">
        <v>12</v>
      </c>
      <c r="B55" t="s">
        <v>2</v>
      </c>
      <c r="C55" t="s">
        <v>93</v>
      </c>
      <c r="D55">
        <v>0.68068088687092687</v>
      </c>
      <c r="E55">
        <v>0.83557633908272955</v>
      </c>
      <c r="F55">
        <v>0.92848419922668035</v>
      </c>
      <c r="G55">
        <v>0.96983597478612416</v>
      </c>
      <c r="H55">
        <v>0.98981380061350643</v>
      </c>
      <c r="I55">
        <v>0.45884617698369728</v>
      </c>
    </row>
    <row r="56" spans="1:9" x14ac:dyDescent="0.35">
      <c r="A56" t="s">
        <v>10</v>
      </c>
      <c r="B56" t="s">
        <v>0</v>
      </c>
      <c r="C56" t="s">
        <v>92</v>
      </c>
      <c r="D56">
        <v>9.3074965715689933E-2</v>
      </c>
      <c r="E56">
        <v>4.9650984852824445E-2</v>
      </c>
      <c r="F56">
        <v>3.1002299606639055E-2</v>
      </c>
      <c r="G56">
        <v>1.1343265635619834E-2</v>
      </c>
      <c r="H56">
        <v>5.7121668049668114E-3</v>
      </c>
      <c r="I56">
        <v>0.25336447736915702</v>
      </c>
    </row>
    <row r="57" spans="1:9" x14ac:dyDescent="0.35">
      <c r="A57" t="s">
        <v>10</v>
      </c>
      <c r="B57" t="s">
        <v>0</v>
      </c>
      <c r="C57" t="s">
        <v>93</v>
      </c>
      <c r="D57">
        <v>0.90692503428431004</v>
      </c>
      <c r="E57">
        <v>0.95034901514717551</v>
      </c>
      <c r="F57">
        <v>0.96899770039336097</v>
      </c>
      <c r="G57">
        <v>0.98865673436438017</v>
      </c>
      <c r="H57">
        <v>0.99428783319503322</v>
      </c>
      <c r="I57">
        <v>0.74663552263084298</v>
      </c>
    </row>
    <row r="58" spans="1:9" x14ac:dyDescent="0.35">
      <c r="A58" t="s">
        <v>10</v>
      </c>
      <c r="B58" t="s">
        <v>1</v>
      </c>
      <c r="C58" t="s">
        <v>92</v>
      </c>
      <c r="D58">
        <v>0.124311799011979</v>
      </c>
      <c r="E58">
        <v>6.5037441778969321E-2</v>
      </c>
      <c r="F58">
        <v>4.0171421124077955E-2</v>
      </c>
      <c r="G58">
        <v>1.9618845091384566E-2</v>
      </c>
      <c r="H58">
        <v>1.0111673590694004E-2</v>
      </c>
      <c r="I58">
        <v>0.2606269323534649</v>
      </c>
    </row>
    <row r="59" spans="1:9" x14ac:dyDescent="0.35">
      <c r="A59" t="s">
        <v>10</v>
      </c>
      <c r="B59" t="s">
        <v>1</v>
      </c>
      <c r="C59" t="s">
        <v>93</v>
      </c>
      <c r="D59">
        <v>0.87568820098802103</v>
      </c>
      <c r="E59">
        <v>0.93496255822103069</v>
      </c>
      <c r="F59">
        <v>0.95982857887592199</v>
      </c>
      <c r="G59">
        <v>0.98038115490861555</v>
      </c>
      <c r="H59">
        <v>0.98988832640930602</v>
      </c>
      <c r="I59">
        <v>0.7393730676465351</v>
      </c>
    </row>
    <row r="60" spans="1:9" x14ac:dyDescent="0.35">
      <c r="A60" t="s">
        <v>10</v>
      </c>
      <c r="B60" t="s">
        <v>2</v>
      </c>
      <c r="C60" t="s">
        <v>92</v>
      </c>
      <c r="D60">
        <v>0.15368001377615501</v>
      </c>
      <c r="E60">
        <v>8.3460925957904025E-2</v>
      </c>
      <c r="F60">
        <v>4.6256022741432493E-2</v>
      </c>
      <c r="G60">
        <v>2.5756371129186426E-2</v>
      </c>
      <c r="H60">
        <v>9.8152594212877371E-3</v>
      </c>
      <c r="I60">
        <v>0.28579566300422887</v>
      </c>
    </row>
    <row r="61" spans="1:9" x14ac:dyDescent="0.35">
      <c r="A61" t="s">
        <v>10</v>
      </c>
      <c r="B61" t="s">
        <v>2</v>
      </c>
      <c r="C61" t="s">
        <v>93</v>
      </c>
      <c r="D61">
        <v>0.84631998622384497</v>
      </c>
      <c r="E61">
        <v>0.916539074042096</v>
      </c>
      <c r="F61">
        <v>0.95374397725856741</v>
      </c>
      <c r="G61">
        <v>0.97424362887081362</v>
      </c>
      <c r="H61">
        <v>0.9901847405787122</v>
      </c>
      <c r="I61">
        <v>0.71420433699577113</v>
      </c>
    </row>
    <row r="62" spans="1:9" x14ac:dyDescent="0.35">
      <c r="A62" t="s">
        <v>11</v>
      </c>
      <c r="B62" t="s">
        <v>0</v>
      </c>
      <c r="C62" t="s">
        <v>92</v>
      </c>
      <c r="D62">
        <v>6.8963082415317373E-2</v>
      </c>
      <c r="E62">
        <v>4.0107267419636647E-2</v>
      </c>
      <c r="F62">
        <v>2.3539201068433151E-2</v>
      </c>
      <c r="G62">
        <v>8.4808551945620425E-3</v>
      </c>
      <c r="H62">
        <v>6.0073364507629056E-3</v>
      </c>
      <c r="I62">
        <v>0.28670736469959507</v>
      </c>
    </row>
    <row r="63" spans="1:9" x14ac:dyDescent="0.35">
      <c r="A63" t="s">
        <v>11</v>
      </c>
      <c r="B63" t="s">
        <v>0</v>
      </c>
      <c r="C63" t="s">
        <v>93</v>
      </c>
      <c r="D63">
        <v>0.93103691758468266</v>
      </c>
      <c r="E63">
        <v>0.95989273258036334</v>
      </c>
      <c r="F63">
        <v>0.9764607989315669</v>
      </c>
      <c r="G63">
        <v>0.9915191448054379</v>
      </c>
      <c r="H63">
        <v>0.9939926635492371</v>
      </c>
      <c r="I63">
        <v>0.71329263530040488</v>
      </c>
    </row>
    <row r="64" spans="1:9" x14ac:dyDescent="0.35">
      <c r="A64" t="s">
        <v>11</v>
      </c>
      <c r="B64" t="s">
        <v>1</v>
      </c>
      <c r="C64" t="s">
        <v>92</v>
      </c>
      <c r="D64">
        <v>0.11406936667990621</v>
      </c>
      <c r="E64">
        <v>5.916172022812758E-2</v>
      </c>
      <c r="F64">
        <v>3.4993802563452955E-2</v>
      </c>
      <c r="G64">
        <v>1.5295134901256089E-2</v>
      </c>
      <c r="H64">
        <v>5.929208962308921E-3</v>
      </c>
      <c r="I64">
        <v>0.32854910399774556</v>
      </c>
    </row>
    <row r="65" spans="1:9" x14ac:dyDescent="0.35">
      <c r="A65" t="s">
        <v>11</v>
      </c>
      <c r="B65" t="s">
        <v>1</v>
      </c>
      <c r="C65" t="s">
        <v>93</v>
      </c>
      <c r="D65">
        <v>0.88593063332009381</v>
      </c>
      <c r="E65">
        <v>0.9408382797718724</v>
      </c>
      <c r="F65">
        <v>0.96500619743654703</v>
      </c>
      <c r="G65">
        <v>0.98470486509874389</v>
      </c>
      <c r="H65">
        <v>0.99407079103769114</v>
      </c>
      <c r="I65">
        <v>0.67145089600225438</v>
      </c>
    </row>
    <row r="66" spans="1:9" x14ac:dyDescent="0.35">
      <c r="A66" t="s">
        <v>11</v>
      </c>
      <c r="B66" t="s">
        <v>2</v>
      </c>
      <c r="C66" t="s">
        <v>92</v>
      </c>
      <c r="D66">
        <v>0.15930682007695113</v>
      </c>
      <c r="E66">
        <v>8.593679513071964E-2</v>
      </c>
      <c r="F66">
        <v>4.4515691822769515E-2</v>
      </c>
      <c r="G66">
        <v>2.2109690029847848E-2</v>
      </c>
      <c r="H66">
        <v>8.9795164383318273E-3</v>
      </c>
      <c r="I66">
        <v>0.38326556704979853</v>
      </c>
    </row>
    <row r="67" spans="1:9" x14ac:dyDescent="0.35">
      <c r="A67" t="s">
        <v>11</v>
      </c>
      <c r="B67" t="s">
        <v>2</v>
      </c>
      <c r="C67" t="s">
        <v>93</v>
      </c>
      <c r="D67">
        <v>0.84069317992304893</v>
      </c>
      <c r="E67">
        <v>0.91406320486928039</v>
      </c>
      <c r="F67">
        <v>0.95548430817723051</v>
      </c>
      <c r="G67">
        <v>0.97789030997015225</v>
      </c>
      <c r="H67">
        <v>0.99102048356166816</v>
      </c>
      <c r="I67">
        <v>0.61673443295020147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C9DC2-24D4-4E04-A413-DE70A54A0ADE}">
  <dimension ref="A1:I89"/>
  <sheetViews>
    <sheetView workbookViewId="0">
      <selection activeCell="H6" sqref="H6:I17"/>
    </sheetView>
  </sheetViews>
  <sheetFormatPr defaultRowHeight="14.5" x14ac:dyDescent="0.35"/>
  <cols>
    <col min="8" max="8" width="24.1796875" customWidth="1" collapsed="1"/>
    <col min="9" max="9" width="24.6328125" customWidth="1" collapsed="1"/>
  </cols>
  <sheetData>
    <row r="1" spans="1:9" x14ac:dyDescent="0.35">
      <c r="B1" t="s">
        <v>393</v>
      </c>
      <c r="C1" t="s">
        <v>17</v>
      </c>
      <c r="D1" t="s">
        <v>386</v>
      </c>
    </row>
    <row r="2" spans="1:9" x14ac:dyDescent="0.35">
      <c r="A2" t="s">
        <v>51</v>
      </c>
      <c r="B2" t="s">
        <v>18</v>
      </c>
      <c r="C2">
        <v>1933</v>
      </c>
      <c r="D2">
        <v>0.84423891726363998</v>
      </c>
    </row>
    <row r="3" spans="1:9" x14ac:dyDescent="0.35">
      <c r="A3" t="s">
        <v>52</v>
      </c>
      <c r="B3" t="s">
        <v>18</v>
      </c>
      <c r="C3">
        <v>1943</v>
      </c>
      <c r="D3">
        <v>24.836222801419815</v>
      </c>
    </row>
    <row r="4" spans="1:9" x14ac:dyDescent="0.35">
      <c r="A4" t="s">
        <v>53</v>
      </c>
      <c r="B4" t="s">
        <v>18</v>
      </c>
      <c r="C4">
        <v>1953</v>
      </c>
      <c r="D4">
        <v>4.9404318124991464</v>
      </c>
    </row>
    <row r="5" spans="1:9" ht="15" thickBot="1" x14ac:dyDescent="0.4">
      <c r="A5" t="s">
        <v>54</v>
      </c>
      <c r="B5" t="s">
        <v>18</v>
      </c>
      <c r="C5">
        <v>1963</v>
      </c>
      <c r="D5">
        <v>-14.785330775527395</v>
      </c>
    </row>
    <row r="6" spans="1:9" ht="15.5" thickTop="1" thickBot="1" x14ac:dyDescent="0.4">
      <c r="A6" t="s">
        <v>55</v>
      </c>
      <c r="B6" t="s">
        <v>18</v>
      </c>
      <c r="C6">
        <v>1973</v>
      </c>
      <c r="D6">
        <v>-29.384692899239685</v>
      </c>
      <c r="H6" s="65" t="s">
        <v>7</v>
      </c>
      <c r="I6" s="66" t="s">
        <v>437</v>
      </c>
    </row>
    <row r="7" spans="1:9" x14ac:dyDescent="0.35">
      <c r="A7" t="s">
        <v>56</v>
      </c>
      <c r="B7" t="s">
        <v>18</v>
      </c>
      <c r="C7">
        <v>1983</v>
      </c>
      <c r="D7">
        <v>-26.812670835119711</v>
      </c>
      <c r="H7" s="64" t="s">
        <v>19</v>
      </c>
      <c r="I7" s="25" t="s">
        <v>438</v>
      </c>
    </row>
    <row r="8" spans="1:9" x14ac:dyDescent="0.35">
      <c r="A8" t="s">
        <v>57</v>
      </c>
      <c r="B8" t="s">
        <v>18</v>
      </c>
      <c r="C8">
        <v>1993</v>
      </c>
      <c r="D8">
        <v>-28.09400821398431</v>
      </c>
      <c r="H8" s="24" t="s">
        <v>18</v>
      </c>
      <c r="I8" s="16" t="s">
        <v>438</v>
      </c>
    </row>
    <row r="9" spans="1:9" x14ac:dyDescent="0.35">
      <c r="A9" t="s">
        <v>58</v>
      </c>
      <c r="B9" t="s">
        <v>18</v>
      </c>
      <c r="C9">
        <v>2003</v>
      </c>
      <c r="D9">
        <v>0</v>
      </c>
      <c r="H9" s="24" t="s">
        <v>14</v>
      </c>
      <c r="I9" s="16" t="s">
        <v>438</v>
      </c>
    </row>
    <row r="10" spans="1:9" x14ac:dyDescent="0.35">
      <c r="A10" t="s">
        <v>79</v>
      </c>
      <c r="B10" t="s">
        <v>19</v>
      </c>
      <c r="C10">
        <v>1933</v>
      </c>
      <c r="D10">
        <v>-7.2678852188167609</v>
      </c>
      <c r="H10" s="24" t="s">
        <v>13</v>
      </c>
      <c r="I10" s="16" t="s">
        <v>439</v>
      </c>
    </row>
    <row r="11" spans="1:9" x14ac:dyDescent="0.35">
      <c r="A11" t="s">
        <v>99</v>
      </c>
      <c r="B11" t="s">
        <v>19</v>
      </c>
      <c r="C11">
        <v>1943</v>
      </c>
      <c r="D11">
        <v>8.7247744192344037</v>
      </c>
      <c r="H11" s="24" t="s">
        <v>9</v>
      </c>
      <c r="I11" s="16" t="s">
        <v>438</v>
      </c>
    </row>
    <row r="12" spans="1:9" x14ac:dyDescent="0.35">
      <c r="A12" t="s">
        <v>114</v>
      </c>
      <c r="B12" t="s">
        <v>19</v>
      </c>
      <c r="C12">
        <v>1953</v>
      </c>
      <c r="D12">
        <v>-3.4303168800100536</v>
      </c>
      <c r="H12" s="24" t="s">
        <v>16</v>
      </c>
      <c r="I12" s="16" t="s">
        <v>438</v>
      </c>
    </row>
    <row r="13" spans="1:9" x14ac:dyDescent="0.35">
      <c r="A13" t="s">
        <v>80</v>
      </c>
      <c r="B13" t="s">
        <v>19</v>
      </c>
      <c r="C13">
        <v>1963</v>
      </c>
      <c r="D13">
        <v>-22.749209834956208</v>
      </c>
      <c r="H13" s="24" t="s">
        <v>392</v>
      </c>
      <c r="I13" s="16" t="s">
        <v>440</v>
      </c>
    </row>
    <row r="14" spans="1:9" x14ac:dyDescent="0.35">
      <c r="A14" t="s">
        <v>100</v>
      </c>
      <c r="B14" t="s">
        <v>19</v>
      </c>
      <c r="C14">
        <v>1973</v>
      </c>
      <c r="D14">
        <v>-39.20580136610721</v>
      </c>
      <c r="H14" s="24" t="s">
        <v>15</v>
      </c>
      <c r="I14" s="16" t="s">
        <v>440</v>
      </c>
    </row>
    <row r="15" spans="1:9" x14ac:dyDescent="0.35">
      <c r="A15" t="s">
        <v>101</v>
      </c>
      <c r="B15" t="s">
        <v>19</v>
      </c>
      <c r="C15">
        <v>1983</v>
      </c>
      <c r="D15">
        <v>-26.514859194826677</v>
      </c>
      <c r="H15" s="24" t="s">
        <v>12</v>
      </c>
      <c r="I15" s="16" t="s">
        <v>438</v>
      </c>
    </row>
    <row r="16" spans="1:9" x14ac:dyDescent="0.35">
      <c r="A16" t="s">
        <v>81</v>
      </c>
      <c r="B16" t="s">
        <v>19</v>
      </c>
      <c r="C16">
        <v>1993</v>
      </c>
      <c r="D16">
        <v>-23.027821555292284</v>
      </c>
      <c r="H16" s="24" t="s">
        <v>10</v>
      </c>
      <c r="I16" s="16" t="s">
        <v>439</v>
      </c>
    </row>
    <row r="17" spans="1:9" ht="15" thickBot="1" x14ac:dyDescent="0.4">
      <c r="A17" t="s">
        <v>381</v>
      </c>
      <c r="B17" t="s">
        <v>19</v>
      </c>
      <c r="C17">
        <v>2003</v>
      </c>
      <c r="D17">
        <v>0</v>
      </c>
      <c r="H17" s="63" t="s">
        <v>11</v>
      </c>
      <c r="I17" s="20" t="s">
        <v>439</v>
      </c>
    </row>
    <row r="18" spans="1:9" ht="15" thickTop="1" x14ac:dyDescent="0.35">
      <c r="A18" t="s">
        <v>66</v>
      </c>
      <c r="B18" t="s">
        <v>14</v>
      </c>
      <c r="C18">
        <v>1933</v>
      </c>
      <c r="D18">
        <v>-0.28387377485614707</v>
      </c>
    </row>
    <row r="19" spans="1:9" x14ac:dyDescent="0.35">
      <c r="A19" t="s">
        <v>67</v>
      </c>
      <c r="B19" t="s">
        <v>14</v>
      </c>
      <c r="C19">
        <v>1943</v>
      </c>
      <c r="D19">
        <v>18.125596574038294</v>
      </c>
    </row>
    <row r="20" spans="1:9" x14ac:dyDescent="0.35">
      <c r="A20" t="s">
        <v>68</v>
      </c>
      <c r="B20" t="s">
        <v>14</v>
      </c>
      <c r="C20">
        <v>1953</v>
      </c>
      <c r="D20">
        <v>-6.0706808176532734</v>
      </c>
    </row>
    <row r="21" spans="1:9" x14ac:dyDescent="0.35">
      <c r="A21" t="s">
        <v>69</v>
      </c>
      <c r="B21" t="s">
        <v>14</v>
      </c>
      <c r="C21">
        <v>1963</v>
      </c>
      <c r="D21">
        <v>-23.913935399153587</v>
      </c>
    </row>
    <row r="22" spans="1:9" x14ac:dyDescent="0.35">
      <c r="A22" t="s">
        <v>70</v>
      </c>
      <c r="B22" t="s">
        <v>14</v>
      </c>
      <c r="C22">
        <v>1973</v>
      </c>
      <c r="D22">
        <v>-45.143440315976171</v>
      </c>
    </row>
    <row r="23" spans="1:9" x14ac:dyDescent="0.35">
      <c r="A23" t="s">
        <v>71</v>
      </c>
      <c r="B23" t="s">
        <v>14</v>
      </c>
      <c r="C23">
        <v>1983</v>
      </c>
      <c r="D23">
        <v>-29.620307722478636</v>
      </c>
    </row>
    <row r="24" spans="1:9" x14ac:dyDescent="0.35">
      <c r="A24" t="s">
        <v>72</v>
      </c>
      <c r="B24" t="s">
        <v>14</v>
      </c>
      <c r="C24">
        <v>1993</v>
      </c>
      <c r="D24">
        <v>-16.010681404857575</v>
      </c>
    </row>
    <row r="25" spans="1:9" x14ac:dyDescent="0.35">
      <c r="A25" t="s">
        <v>115</v>
      </c>
      <c r="B25" t="s">
        <v>14</v>
      </c>
      <c r="C25">
        <v>2003</v>
      </c>
      <c r="D25">
        <v>0</v>
      </c>
    </row>
    <row r="26" spans="1:9" x14ac:dyDescent="0.35">
      <c r="A26" t="s">
        <v>84</v>
      </c>
      <c r="B26" t="s">
        <v>13</v>
      </c>
      <c r="C26">
        <v>1933</v>
      </c>
      <c r="D26">
        <v>-10.637857068051826</v>
      </c>
    </row>
    <row r="27" spans="1:9" x14ac:dyDescent="0.35">
      <c r="A27" t="s">
        <v>108</v>
      </c>
      <c r="B27" t="s">
        <v>13</v>
      </c>
      <c r="C27">
        <v>1943</v>
      </c>
      <c r="D27">
        <v>8.204407282576387</v>
      </c>
    </row>
    <row r="28" spans="1:9" x14ac:dyDescent="0.35">
      <c r="A28" t="s">
        <v>116</v>
      </c>
      <c r="B28" t="s">
        <v>13</v>
      </c>
      <c r="C28">
        <v>1953</v>
      </c>
      <c r="D28">
        <v>-6.7397557337914415</v>
      </c>
    </row>
    <row r="29" spans="1:9" x14ac:dyDescent="0.35">
      <c r="A29" t="s">
        <v>86</v>
      </c>
      <c r="B29" t="s">
        <v>13</v>
      </c>
      <c r="C29">
        <v>1963</v>
      </c>
      <c r="D29">
        <v>-37.139015937027821</v>
      </c>
    </row>
    <row r="30" spans="1:9" x14ac:dyDescent="0.35">
      <c r="A30" t="s">
        <v>111</v>
      </c>
      <c r="B30" t="s">
        <v>13</v>
      </c>
      <c r="C30">
        <v>1973</v>
      </c>
      <c r="D30">
        <v>-39.294606729292767</v>
      </c>
    </row>
    <row r="31" spans="1:9" x14ac:dyDescent="0.35">
      <c r="A31" t="s">
        <v>117</v>
      </c>
      <c r="B31" t="s">
        <v>13</v>
      </c>
      <c r="C31">
        <v>1983</v>
      </c>
      <c r="D31">
        <v>-19.004407301074909</v>
      </c>
    </row>
    <row r="32" spans="1:9" x14ac:dyDescent="0.35">
      <c r="A32" t="s">
        <v>88</v>
      </c>
      <c r="B32" t="s">
        <v>13</v>
      </c>
      <c r="C32">
        <v>1993</v>
      </c>
      <c r="D32">
        <v>-17.095383389469632</v>
      </c>
    </row>
    <row r="33" spans="1:4" x14ac:dyDescent="0.35">
      <c r="A33" t="s">
        <v>120</v>
      </c>
      <c r="B33" t="s">
        <v>13</v>
      </c>
      <c r="C33">
        <v>2003</v>
      </c>
      <c r="D33">
        <v>0</v>
      </c>
    </row>
    <row r="34" spans="1:4" x14ac:dyDescent="0.35">
      <c r="A34" t="s">
        <v>89</v>
      </c>
      <c r="B34" t="s">
        <v>9</v>
      </c>
      <c r="C34">
        <v>1933</v>
      </c>
      <c r="D34">
        <v>-9.5664805911191522</v>
      </c>
    </row>
    <row r="35" spans="1:4" x14ac:dyDescent="0.35">
      <c r="A35" t="s">
        <v>383</v>
      </c>
      <c r="B35" t="s">
        <v>9</v>
      </c>
      <c r="C35">
        <v>1943</v>
      </c>
      <c r="D35">
        <v>11.84871239471892</v>
      </c>
    </row>
    <row r="36" spans="1:4" x14ac:dyDescent="0.35">
      <c r="A36" t="s">
        <v>384</v>
      </c>
      <c r="B36" t="s">
        <v>9</v>
      </c>
      <c r="C36">
        <v>1953</v>
      </c>
      <c r="D36">
        <v>-1.792908970159357</v>
      </c>
    </row>
    <row r="37" spans="1:4" x14ac:dyDescent="0.35">
      <c r="A37" t="s">
        <v>387</v>
      </c>
      <c r="B37" t="s">
        <v>9</v>
      </c>
      <c r="C37">
        <v>1963</v>
      </c>
      <c r="D37">
        <v>-36.13095765442349</v>
      </c>
    </row>
    <row r="38" spans="1:4" x14ac:dyDescent="0.35">
      <c r="A38" t="s">
        <v>121</v>
      </c>
      <c r="B38" t="s">
        <v>9</v>
      </c>
      <c r="C38">
        <v>1973</v>
      </c>
      <c r="D38">
        <v>-46.06655896469762</v>
      </c>
    </row>
    <row r="39" spans="1:4" x14ac:dyDescent="0.35">
      <c r="A39" t="s">
        <v>123</v>
      </c>
      <c r="B39" t="s">
        <v>9</v>
      </c>
      <c r="C39">
        <v>1983</v>
      </c>
      <c r="D39">
        <v>-29.960224173738137</v>
      </c>
    </row>
    <row r="40" spans="1:4" x14ac:dyDescent="0.35">
      <c r="A40" t="s">
        <v>125</v>
      </c>
      <c r="B40" t="s">
        <v>9</v>
      </c>
      <c r="C40">
        <v>1993</v>
      </c>
      <c r="D40">
        <v>-21.217703172628809</v>
      </c>
    </row>
    <row r="41" spans="1:4" x14ac:dyDescent="0.35">
      <c r="A41" t="s">
        <v>127</v>
      </c>
      <c r="B41" t="s">
        <v>9</v>
      </c>
      <c r="C41">
        <v>2003</v>
      </c>
      <c r="D41">
        <v>0</v>
      </c>
    </row>
    <row r="42" spans="1:4" x14ac:dyDescent="0.35">
      <c r="A42" t="s">
        <v>128</v>
      </c>
      <c r="B42" t="s">
        <v>16</v>
      </c>
      <c r="C42">
        <v>1933</v>
      </c>
      <c r="D42">
        <v>4.3927656429863626</v>
      </c>
    </row>
    <row r="43" spans="1:4" x14ac:dyDescent="0.35">
      <c r="A43" t="s">
        <v>130</v>
      </c>
      <c r="B43" t="s">
        <v>16</v>
      </c>
      <c r="C43">
        <v>1943</v>
      </c>
      <c r="D43">
        <v>7.8134044770133526</v>
      </c>
    </row>
    <row r="44" spans="1:4" x14ac:dyDescent="0.35">
      <c r="A44" t="s">
        <v>132</v>
      </c>
      <c r="B44" t="s">
        <v>16</v>
      </c>
      <c r="C44">
        <v>1953</v>
      </c>
      <c r="D44">
        <v>-3.0177640516498849</v>
      </c>
    </row>
    <row r="45" spans="1:4" x14ac:dyDescent="0.35">
      <c r="A45" t="s">
        <v>134</v>
      </c>
      <c r="B45" t="s">
        <v>16</v>
      </c>
      <c r="C45">
        <v>1963</v>
      </c>
      <c r="D45">
        <v>-16.909343086034447</v>
      </c>
    </row>
    <row r="46" spans="1:4" x14ac:dyDescent="0.35">
      <c r="A46" t="s">
        <v>136</v>
      </c>
      <c r="B46" t="s">
        <v>16</v>
      </c>
      <c r="C46">
        <v>1973</v>
      </c>
      <c r="D46">
        <v>-51.146068551123406</v>
      </c>
    </row>
    <row r="47" spans="1:4" x14ac:dyDescent="0.35">
      <c r="A47" t="s">
        <v>138</v>
      </c>
      <c r="B47" t="s">
        <v>16</v>
      </c>
      <c r="C47">
        <v>1983</v>
      </c>
      <c r="D47">
        <v>-36.197920793247796</v>
      </c>
    </row>
    <row r="48" spans="1:4" x14ac:dyDescent="0.35">
      <c r="A48" t="s">
        <v>140</v>
      </c>
      <c r="B48" t="s">
        <v>16</v>
      </c>
      <c r="C48">
        <v>1993</v>
      </c>
      <c r="D48">
        <v>-29.594003359348832</v>
      </c>
    </row>
    <row r="49" spans="1:4" x14ac:dyDescent="0.35">
      <c r="A49" t="s">
        <v>142</v>
      </c>
      <c r="B49" t="s">
        <v>16</v>
      </c>
      <c r="C49">
        <v>2003</v>
      </c>
      <c r="D49">
        <v>0</v>
      </c>
    </row>
    <row r="50" spans="1:4" x14ac:dyDescent="0.35">
      <c r="A50" t="s">
        <v>91</v>
      </c>
      <c r="B50" t="s">
        <v>392</v>
      </c>
      <c r="C50">
        <v>1933</v>
      </c>
      <c r="D50">
        <v>-3.0228944666862656</v>
      </c>
    </row>
    <row r="51" spans="1:4" x14ac:dyDescent="0.35">
      <c r="A51" t="s">
        <v>144</v>
      </c>
      <c r="B51" t="s">
        <v>392</v>
      </c>
      <c r="C51">
        <v>1943</v>
      </c>
      <c r="D51">
        <v>13.562239229430585</v>
      </c>
    </row>
    <row r="52" spans="1:4" x14ac:dyDescent="0.35">
      <c r="A52" t="s">
        <v>146</v>
      </c>
      <c r="B52" t="s">
        <v>392</v>
      </c>
      <c r="C52">
        <v>1953</v>
      </c>
      <c r="D52">
        <v>5.802189909939548</v>
      </c>
    </row>
    <row r="53" spans="1:4" x14ac:dyDescent="0.35">
      <c r="A53" t="s">
        <v>388</v>
      </c>
      <c r="B53" t="s">
        <v>392</v>
      </c>
      <c r="C53">
        <v>1963</v>
      </c>
      <c r="D53">
        <v>-9.6588379434925375</v>
      </c>
    </row>
    <row r="54" spans="1:4" x14ac:dyDescent="0.35">
      <c r="A54" t="s">
        <v>394</v>
      </c>
      <c r="B54" t="s">
        <v>392</v>
      </c>
      <c r="C54">
        <v>1973</v>
      </c>
      <c r="D54">
        <v>-41.360282432723004</v>
      </c>
    </row>
    <row r="55" spans="1:4" x14ac:dyDescent="0.35">
      <c r="A55" t="s">
        <v>395</v>
      </c>
      <c r="B55" t="s">
        <v>392</v>
      </c>
      <c r="C55">
        <v>1983</v>
      </c>
      <c r="D55">
        <v>-43.551378759256544</v>
      </c>
    </row>
    <row r="56" spans="1:4" x14ac:dyDescent="0.35">
      <c r="A56" t="s">
        <v>147</v>
      </c>
      <c r="B56" t="s">
        <v>392</v>
      </c>
      <c r="C56">
        <v>1993</v>
      </c>
      <c r="D56">
        <v>-36.94695954200926</v>
      </c>
    </row>
    <row r="57" spans="1:4" x14ac:dyDescent="0.35">
      <c r="A57" t="s">
        <v>149</v>
      </c>
      <c r="B57" t="s">
        <v>392</v>
      </c>
      <c r="C57">
        <v>2003</v>
      </c>
      <c r="D57">
        <v>0</v>
      </c>
    </row>
    <row r="58" spans="1:4" x14ac:dyDescent="0.35">
      <c r="A58" t="s">
        <v>150</v>
      </c>
      <c r="B58" t="s">
        <v>15</v>
      </c>
      <c r="C58">
        <v>1933</v>
      </c>
      <c r="D58">
        <v>0.18842625601980245</v>
      </c>
    </row>
    <row r="59" spans="1:4" x14ac:dyDescent="0.35">
      <c r="A59" t="s">
        <v>152</v>
      </c>
      <c r="B59" t="s">
        <v>15</v>
      </c>
      <c r="C59">
        <v>1943</v>
      </c>
      <c r="D59">
        <v>9.8852630905330798</v>
      </c>
    </row>
    <row r="60" spans="1:4" x14ac:dyDescent="0.35">
      <c r="A60" t="s">
        <v>154</v>
      </c>
      <c r="B60" t="s">
        <v>15</v>
      </c>
      <c r="C60">
        <v>1953</v>
      </c>
      <c r="D60">
        <v>5.979553564308282</v>
      </c>
    </row>
    <row r="61" spans="1:4" x14ac:dyDescent="0.35">
      <c r="A61" t="s">
        <v>156</v>
      </c>
      <c r="B61" t="s">
        <v>15</v>
      </c>
      <c r="C61">
        <v>1963</v>
      </c>
      <c r="D61">
        <v>-0.19799019731563394</v>
      </c>
    </row>
    <row r="62" spans="1:4" x14ac:dyDescent="0.35">
      <c r="A62" t="s">
        <v>158</v>
      </c>
      <c r="B62" t="s">
        <v>15</v>
      </c>
      <c r="C62">
        <v>1973</v>
      </c>
      <c r="D62">
        <v>-25.497282273482782</v>
      </c>
    </row>
    <row r="63" spans="1:4" x14ac:dyDescent="0.35">
      <c r="A63" t="s">
        <v>160</v>
      </c>
      <c r="B63" t="s">
        <v>15</v>
      </c>
      <c r="C63">
        <v>1983</v>
      </c>
      <c r="D63">
        <v>-41.62686539668541</v>
      </c>
    </row>
    <row r="64" spans="1:4" x14ac:dyDescent="0.35">
      <c r="A64" t="s">
        <v>162</v>
      </c>
      <c r="B64" t="s">
        <v>15</v>
      </c>
      <c r="C64">
        <v>1993</v>
      </c>
      <c r="D64">
        <v>-31.041488333942112</v>
      </c>
    </row>
    <row r="65" spans="1:4" x14ac:dyDescent="0.35">
      <c r="A65" t="s">
        <v>164</v>
      </c>
      <c r="B65" t="s">
        <v>15</v>
      </c>
      <c r="C65">
        <v>2003</v>
      </c>
      <c r="D65">
        <v>0</v>
      </c>
    </row>
    <row r="66" spans="1:4" x14ac:dyDescent="0.35">
      <c r="A66" t="s">
        <v>165</v>
      </c>
      <c r="B66" t="s">
        <v>12</v>
      </c>
      <c r="C66">
        <v>1933</v>
      </c>
      <c r="D66">
        <v>-3.6407796256450631</v>
      </c>
    </row>
    <row r="67" spans="1:4" x14ac:dyDescent="0.35">
      <c r="A67" t="s">
        <v>167</v>
      </c>
      <c r="B67" t="s">
        <v>12</v>
      </c>
      <c r="C67">
        <v>1943</v>
      </c>
      <c r="D67">
        <v>10.209038688295369</v>
      </c>
    </row>
    <row r="68" spans="1:4" x14ac:dyDescent="0.35">
      <c r="A68" t="s">
        <v>169</v>
      </c>
      <c r="B68" t="s">
        <v>12</v>
      </c>
      <c r="C68">
        <v>1953</v>
      </c>
      <c r="D68">
        <v>-5.1259079810038966</v>
      </c>
    </row>
    <row r="69" spans="1:4" x14ac:dyDescent="0.35">
      <c r="A69" t="s">
        <v>171</v>
      </c>
      <c r="B69" t="s">
        <v>12</v>
      </c>
      <c r="C69">
        <v>1963</v>
      </c>
      <c r="D69">
        <v>-23.810371937441221</v>
      </c>
    </row>
    <row r="70" spans="1:4" x14ac:dyDescent="0.35">
      <c r="A70" t="s">
        <v>173</v>
      </c>
      <c r="B70" t="s">
        <v>12</v>
      </c>
      <c r="C70">
        <v>1973</v>
      </c>
      <c r="D70">
        <v>-52.521853793843242</v>
      </c>
    </row>
    <row r="71" spans="1:4" x14ac:dyDescent="0.35">
      <c r="A71" t="s">
        <v>396</v>
      </c>
      <c r="B71" t="s">
        <v>12</v>
      </c>
      <c r="C71">
        <v>1983</v>
      </c>
      <c r="D71">
        <v>-30.304859127429662</v>
      </c>
    </row>
    <row r="72" spans="1:4" x14ac:dyDescent="0.35">
      <c r="A72" t="s">
        <v>397</v>
      </c>
      <c r="B72" t="s">
        <v>12</v>
      </c>
      <c r="C72">
        <v>1993</v>
      </c>
      <c r="D72">
        <v>-16.989415696605747</v>
      </c>
    </row>
    <row r="73" spans="1:4" x14ac:dyDescent="0.35">
      <c r="A73" t="s">
        <v>389</v>
      </c>
      <c r="B73" t="s">
        <v>12</v>
      </c>
      <c r="C73">
        <v>2003</v>
      </c>
      <c r="D73">
        <v>0</v>
      </c>
    </row>
    <row r="74" spans="1:4" x14ac:dyDescent="0.35">
      <c r="A74" t="s">
        <v>390</v>
      </c>
      <c r="B74" t="s">
        <v>10</v>
      </c>
      <c r="C74">
        <v>1933</v>
      </c>
      <c r="D74">
        <v>-17.931756019310541</v>
      </c>
    </row>
    <row r="75" spans="1:4" x14ac:dyDescent="0.35">
      <c r="A75" t="s">
        <v>175</v>
      </c>
      <c r="B75" t="s">
        <v>10</v>
      </c>
      <c r="C75">
        <v>1943</v>
      </c>
      <c r="D75">
        <v>15.64708644486117</v>
      </c>
    </row>
    <row r="76" spans="1:4" x14ac:dyDescent="0.35">
      <c r="A76" t="s">
        <v>177</v>
      </c>
      <c r="B76" t="s">
        <v>10</v>
      </c>
      <c r="C76">
        <v>1953</v>
      </c>
      <c r="D76">
        <v>-0.36487934271205447</v>
      </c>
    </row>
    <row r="77" spans="1:4" x14ac:dyDescent="0.35">
      <c r="A77" t="s">
        <v>179</v>
      </c>
      <c r="B77" t="s">
        <v>10</v>
      </c>
      <c r="C77">
        <v>1963</v>
      </c>
      <c r="D77">
        <v>-28.790838368593107</v>
      </c>
    </row>
    <row r="78" spans="1:4" x14ac:dyDescent="0.35">
      <c r="A78" t="s">
        <v>181</v>
      </c>
      <c r="B78" t="s">
        <v>10</v>
      </c>
      <c r="C78">
        <v>1973</v>
      </c>
      <c r="D78">
        <v>-32.427896987359929</v>
      </c>
    </row>
    <row r="79" spans="1:4" x14ac:dyDescent="0.35">
      <c r="A79" t="s">
        <v>183</v>
      </c>
      <c r="B79" t="s">
        <v>10</v>
      </c>
      <c r="C79">
        <v>1983</v>
      </c>
      <c r="D79">
        <v>-17.875213681910029</v>
      </c>
    </row>
    <row r="80" spans="1:4" x14ac:dyDescent="0.35">
      <c r="A80" t="s">
        <v>185</v>
      </c>
      <c r="B80" t="s">
        <v>10</v>
      </c>
      <c r="C80">
        <v>1993</v>
      </c>
      <c r="D80">
        <v>-15.055964119055698</v>
      </c>
    </row>
    <row r="81" spans="1:4" x14ac:dyDescent="0.35">
      <c r="A81" t="s">
        <v>187</v>
      </c>
      <c r="B81" t="s">
        <v>10</v>
      </c>
      <c r="C81">
        <v>2003</v>
      </c>
      <c r="D81">
        <v>0</v>
      </c>
    </row>
    <row r="82" spans="1:4" x14ac:dyDescent="0.35">
      <c r="A82" t="s">
        <v>188</v>
      </c>
      <c r="B82" t="s">
        <v>11</v>
      </c>
      <c r="C82">
        <v>1933</v>
      </c>
      <c r="D82">
        <v>-19.71380615020264</v>
      </c>
    </row>
    <row r="83" spans="1:4" x14ac:dyDescent="0.35">
      <c r="A83" t="s">
        <v>190</v>
      </c>
      <c r="B83" t="s">
        <v>11</v>
      </c>
      <c r="C83">
        <v>1943</v>
      </c>
      <c r="D83">
        <v>1.3748896590575654</v>
      </c>
    </row>
    <row r="84" spans="1:4" x14ac:dyDescent="0.35">
      <c r="A84" t="s">
        <v>196</v>
      </c>
      <c r="B84" t="s">
        <v>11</v>
      </c>
      <c r="C84">
        <v>1953</v>
      </c>
      <c r="D84">
        <v>-7.5352476204959773</v>
      </c>
    </row>
    <row r="85" spans="1:4" x14ac:dyDescent="0.35">
      <c r="A85" t="s">
        <v>198</v>
      </c>
      <c r="B85" t="s">
        <v>11</v>
      </c>
      <c r="C85">
        <v>1963</v>
      </c>
      <c r="D85">
        <v>-22.263308860625685</v>
      </c>
    </row>
    <row r="86" spans="1:4" x14ac:dyDescent="0.35">
      <c r="A86" t="s">
        <v>200</v>
      </c>
      <c r="B86" t="s">
        <v>11</v>
      </c>
      <c r="C86">
        <v>1973</v>
      </c>
      <c r="D86">
        <v>-27.286874964001928</v>
      </c>
    </row>
    <row r="87" spans="1:4" x14ac:dyDescent="0.35">
      <c r="A87" t="s">
        <v>202</v>
      </c>
      <c r="B87" t="s">
        <v>11</v>
      </c>
      <c r="C87">
        <v>1983</v>
      </c>
      <c r="D87">
        <v>-20.63513545042499</v>
      </c>
    </row>
    <row r="88" spans="1:4" x14ac:dyDescent="0.35">
      <c r="A88" t="s">
        <v>204</v>
      </c>
      <c r="B88" t="s">
        <v>11</v>
      </c>
      <c r="C88">
        <v>1993</v>
      </c>
      <c r="D88">
        <v>-25.081214981000819</v>
      </c>
    </row>
    <row r="89" spans="1:4" x14ac:dyDescent="0.35">
      <c r="A89" t="s">
        <v>391</v>
      </c>
      <c r="B89" t="s">
        <v>11</v>
      </c>
      <c r="C89">
        <v>2003</v>
      </c>
      <c r="D8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7D466-3591-4C60-A606-5340F7BB8ACC}">
  <dimension ref="A1:N287"/>
  <sheetViews>
    <sheetView topLeftCell="A82" workbookViewId="0">
      <selection activeCell="K4" sqref="K4"/>
    </sheetView>
  </sheetViews>
  <sheetFormatPr defaultRowHeight="14.5" x14ac:dyDescent="0.35"/>
  <cols>
    <col min="6" max="6" width="11.7265625" bestFit="1" customWidth="1"/>
    <col min="9" max="9" width="25.6328125" customWidth="1" collapsed="1"/>
    <col min="10" max="12" width="14.54296875" customWidth="1" collapsed="1"/>
    <col min="13" max="13" width="14.54296875" customWidth="1"/>
  </cols>
  <sheetData>
    <row r="1" spans="1:14" x14ac:dyDescent="0.35">
      <c r="B1" t="s">
        <v>194</v>
      </c>
      <c r="C1" t="s">
        <v>398</v>
      </c>
      <c r="D1" t="s">
        <v>399</v>
      </c>
      <c r="E1" t="s">
        <v>386</v>
      </c>
      <c r="F1" t="s">
        <v>523</v>
      </c>
    </row>
    <row r="2" spans="1:14" ht="15" thickBot="1" x14ac:dyDescent="0.4">
      <c r="A2" t="s">
        <v>64</v>
      </c>
      <c r="B2" t="s">
        <v>18</v>
      </c>
      <c r="C2" t="s">
        <v>73</v>
      </c>
      <c r="D2">
        <v>1922.5</v>
      </c>
      <c r="E2">
        <v>6.084702226861638</v>
      </c>
      <c r="F2" t="b">
        <f>E2&gt;=0</f>
        <v>1</v>
      </c>
    </row>
    <row r="3" spans="1:14" ht="15" thickTop="1" x14ac:dyDescent="0.35">
      <c r="A3" t="s">
        <v>100</v>
      </c>
      <c r="B3" t="s">
        <v>18</v>
      </c>
      <c r="C3" t="s">
        <v>73</v>
      </c>
      <c r="D3">
        <v>1927.5</v>
      </c>
      <c r="E3">
        <v>2.3014598684915732</v>
      </c>
      <c r="F3" t="b">
        <f t="shared" ref="F3:F66" si="0">E3&gt;=0</f>
        <v>1</v>
      </c>
      <c r="I3" s="147" t="s">
        <v>7</v>
      </c>
      <c r="J3" s="141" t="s">
        <v>437</v>
      </c>
      <c r="K3" s="134"/>
      <c r="L3" s="134"/>
    </row>
    <row r="4" spans="1:14" ht="15" thickBot="1" x14ac:dyDescent="0.4">
      <c r="A4" t="s">
        <v>61</v>
      </c>
      <c r="B4" t="s">
        <v>18</v>
      </c>
      <c r="C4" t="s">
        <v>73</v>
      </c>
      <c r="D4">
        <v>1932.5</v>
      </c>
      <c r="E4">
        <v>-1.1801645326796617</v>
      </c>
      <c r="F4" t="b">
        <f t="shared" si="0"/>
        <v>0</v>
      </c>
      <c r="I4" s="148"/>
      <c r="J4" s="67" t="s">
        <v>193</v>
      </c>
      <c r="K4" s="67" t="s">
        <v>73</v>
      </c>
      <c r="L4" s="67" t="s">
        <v>74</v>
      </c>
    </row>
    <row r="5" spans="1:14" x14ac:dyDescent="0.35">
      <c r="A5" t="s">
        <v>169</v>
      </c>
      <c r="B5" t="s">
        <v>18</v>
      </c>
      <c r="C5" t="s">
        <v>73</v>
      </c>
      <c r="D5">
        <v>1937.5</v>
      </c>
      <c r="E5">
        <v>3.3260960281906948</v>
      </c>
      <c r="F5" t="b">
        <f t="shared" si="0"/>
        <v>1</v>
      </c>
      <c r="I5" s="64" t="s">
        <v>19</v>
      </c>
      <c r="J5" s="25" t="s">
        <v>524</v>
      </c>
      <c r="K5" s="25" t="s">
        <v>524</v>
      </c>
      <c r="L5" s="25" t="s">
        <v>525</v>
      </c>
      <c r="N5" s="99" t="s">
        <v>526</v>
      </c>
    </row>
    <row r="6" spans="1:14" x14ac:dyDescent="0.35">
      <c r="A6" t="s">
        <v>166</v>
      </c>
      <c r="B6" t="s">
        <v>18</v>
      </c>
      <c r="C6" t="s">
        <v>73</v>
      </c>
      <c r="D6">
        <v>1942.5</v>
      </c>
      <c r="E6">
        <v>4.6075858851598817</v>
      </c>
      <c r="F6" t="b">
        <f t="shared" si="0"/>
        <v>1</v>
      </c>
      <c r="I6" s="100" t="s">
        <v>18</v>
      </c>
      <c r="J6" s="101" t="s">
        <v>527</v>
      </c>
      <c r="K6" s="101" t="s">
        <v>516</v>
      </c>
      <c r="L6" s="101" t="s">
        <v>527</v>
      </c>
    </row>
    <row r="7" spans="1:14" x14ac:dyDescent="0.35">
      <c r="A7" t="s">
        <v>400</v>
      </c>
      <c r="B7" t="s">
        <v>18</v>
      </c>
      <c r="C7" t="s">
        <v>73</v>
      </c>
      <c r="D7">
        <v>1947.5</v>
      </c>
      <c r="E7">
        <v>-0.45095560933969825</v>
      </c>
      <c r="F7" t="b">
        <f t="shared" si="0"/>
        <v>0</v>
      </c>
      <c r="I7" s="102" t="s">
        <v>14</v>
      </c>
      <c r="J7" s="103" t="s">
        <v>524</v>
      </c>
      <c r="K7" s="103" t="s">
        <v>524</v>
      </c>
      <c r="L7" s="103" t="s">
        <v>525</v>
      </c>
    </row>
    <row r="8" spans="1:14" x14ac:dyDescent="0.35">
      <c r="A8" t="s">
        <v>231</v>
      </c>
      <c r="B8" t="s">
        <v>18</v>
      </c>
      <c r="C8" t="s">
        <v>73</v>
      </c>
      <c r="D8">
        <v>1952.5</v>
      </c>
      <c r="E8">
        <v>-2.6600894477232018</v>
      </c>
      <c r="F8" t="b">
        <f t="shared" si="0"/>
        <v>0</v>
      </c>
      <c r="I8" s="24" t="s">
        <v>13</v>
      </c>
      <c r="J8" s="16" t="s">
        <v>525</v>
      </c>
      <c r="K8" s="16" t="s">
        <v>524</v>
      </c>
      <c r="L8" s="16" t="s">
        <v>525</v>
      </c>
    </row>
    <row r="9" spans="1:14" x14ac:dyDescent="0.35">
      <c r="A9" t="s">
        <v>228</v>
      </c>
      <c r="B9" t="s">
        <v>18</v>
      </c>
      <c r="C9" t="s">
        <v>73</v>
      </c>
      <c r="D9">
        <v>1957.5</v>
      </c>
      <c r="E9">
        <v>-10.295664562700658</v>
      </c>
      <c r="F9" t="b">
        <f t="shared" si="0"/>
        <v>0</v>
      </c>
      <c r="I9" s="24" t="s">
        <v>9</v>
      </c>
      <c r="J9" s="16" t="s">
        <v>524</v>
      </c>
      <c r="K9" s="16" t="s">
        <v>524</v>
      </c>
      <c r="L9" s="16" t="s">
        <v>524</v>
      </c>
    </row>
    <row r="10" spans="1:14" x14ac:dyDescent="0.35">
      <c r="A10" t="s">
        <v>94</v>
      </c>
      <c r="B10" t="s">
        <v>18</v>
      </c>
      <c r="C10" t="s">
        <v>193</v>
      </c>
      <c r="D10">
        <v>1908.5</v>
      </c>
      <c r="E10">
        <v>-10.143780433318028</v>
      </c>
      <c r="F10" t="b">
        <f t="shared" si="0"/>
        <v>0</v>
      </c>
      <c r="I10" s="24" t="s">
        <v>16</v>
      </c>
      <c r="J10" s="16" t="s">
        <v>528</v>
      </c>
      <c r="K10" s="16" t="s">
        <v>527</v>
      </c>
      <c r="L10" s="16" t="s">
        <v>524</v>
      </c>
    </row>
    <row r="11" spans="1:14" x14ac:dyDescent="0.35">
      <c r="A11" t="s">
        <v>51</v>
      </c>
      <c r="B11" t="s">
        <v>18</v>
      </c>
      <c r="C11" t="s">
        <v>193</v>
      </c>
      <c r="D11">
        <v>1912.5</v>
      </c>
      <c r="E11">
        <v>11.371812056984254</v>
      </c>
      <c r="F11" t="b">
        <f t="shared" si="0"/>
        <v>1</v>
      </c>
      <c r="I11" s="24" t="s">
        <v>392</v>
      </c>
      <c r="J11" s="16" t="s">
        <v>527</v>
      </c>
      <c r="K11" s="16" t="s">
        <v>529</v>
      </c>
      <c r="L11" s="16" t="s">
        <v>527</v>
      </c>
    </row>
    <row r="12" spans="1:14" x14ac:dyDescent="0.35">
      <c r="A12" t="s">
        <v>81</v>
      </c>
      <c r="B12" t="s">
        <v>18</v>
      </c>
      <c r="C12" t="s">
        <v>193</v>
      </c>
      <c r="D12">
        <v>1922.5</v>
      </c>
      <c r="E12">
        <v>4.2621261951421241</v>
      </c>
      <c r="F12" t="b">
        <f t="shared" si="0"/>
        <v>1</v>
      </c>
      <c r="I12" s="24" t="s">
        <v>15</v>
      </c>
      <c r="J12" s="16" t="s">
        <v>527</v>
      </c>
      <c r="K12" s="16" t="s">
        <v>529</v>
      </c>
      <c r="L12" s="16" t="s">
        <v>527</v>
      </c>
    </row>
    <row r="13" spans="1:14" x14ac:dyDescent="0.35">
      <c r="A13" t="s">
        <v>63</v>
      </c>
      <c r="B13" t="s">
        <v>18</v>
      </c>
      <c r="C13" t="s">
        <v>193</v>
      </c>
      <c r="D13">
        <v>1927.5</v>
      </c>
      <c r="E13">
        <v>3.3167676381669731</v>
      </c>
      <c r="F13" t="b">
        <f t="shared" si="0"/>
        <v>1</v>
      </c>
      <c r="I13" s="24" t="s">
        <v>12</v>
      </c>
      <c r="J13" s="16" t="s">
        <v>525</v>
      </c>
      <c r="K13" s="16" t="s">
        <v>524</v>
      </c>
      <c r="L13" s="16" t="s">
        <v>525</v>
      </c>
    </row>
    <row r="14" spans="1:14" x14ac:dyDescent="0.35">
      <c r="A14" t="s">
        <v>80</v>
      </c>
      <c r="B14" t="s">
        <v>18</v>
      </c>
      <c r="C14" t="s">
        <v>193</v>
      </c>
      <c r="D14">
        <v>1932.5</v>
      </c>
      <c r="E14">
        <v>4.7768267192551672</v>
      </c>
      <c r="F14" t="b">
        <f t="shared" si="0"/>
        <v>1</v>
      </c>
      <c r="I14" s="24" t="s">
        <v>10</v>
      </c>
      <c r="J14" s="16" t="s">
        <v>525</v>
      </c>
      <c r="K14" s="16" t="s">
        <v>516</v>
      </c>
      <c r="L14" s="16" t="s">
        <v>525</v>
      </c>
    </row>
    <row r="15" spans="1:14" ht="15" thickBot="1" x14ac:dyDescent="0.4">
      <c r="A15" t="s">
        <v>170</v>
      </c>
      <c r="B15" t="s">
        <v>18</v>
      </c>
      <c r="C15" t="s">
        <v>193</v>
      </c>
      <c r="D15">
        <v>1937.5</v>
      </c>
      <c r="E15">
        <v>1.9628024180525561</v>
      </c>
      <c r="F15" t="b">
        <f t="shared" si="0"/>
        <v>1</v>
      </c>
      <c r="I15" s="63" t="s">
        <v>11</v>
      </c>
      <c r="J15" s="20" t="s">
        <v>525</v>
      </c>
      <c r="K15" s="20" t="s">
        <v>525</v>
      </c>
      <c r="L15" s="20" t="s">
        <v>525</v>
      </c>
    </row>
    <row r="16" spans="1:14" ht="15" thickTop="1" x14ac:dyDescent="0.35">
      <c r="A16" t="s">
        <v>167</v>
      </c>
      <c r="B16" t="s">
        <v>18</v>
      </c>
      <c r="C16" t="s">
        <v>193</v>
      </c>
      <c r="D16">
        <v>1942.5</v>
      </c>
      <c r="E16">
        <v>4.5560037158816291</v>
      </c>
      <c r="F16" t="b">
        <f t="shared" si="0"/>
        <v>1</v>
      </c>
    </row>
    <row r="17" spans="1:12" ht="15" thickBot="1" x14ac:dyDescent="0.4">
      <c r="A17" t="s">
        <v>401</v>
      </c>
      <c r="B17" t="s">
        <v>18</v>
      </c>
      <c r="C17" t="s">
        <v>193</v>
      </c>
      <c r="D17">
        <v>1947.5</v>
      </c>
      <c r="E17">
        <v>-4.6933749120007029</v>
      </c>
      <c r="F17" t="b">
        <f t="shared" si="0"/>
        <v>0</v>
      </c>
    </row>
    <row r="18" spans="1:12" ht="15" thickTop="1" x14ac:dyDescent="0.35">
      <c r="A18" t="s">
        <v>402</v>
      </c>
      <c r="B18" t="s">
        <v>18</v>
      </c>
      <c r="C18" t="s">
        <v>193</v>
      </c>
      <c r="D18">
        <v>1952.5</v>
      </c>
      <c r="E18">
        <v>-6.1300162120373258</v>
      </c>
      <c r="F18" t="b">
        <f t="shared" si="0"/>
        <v>0</v>
      </c>
      <c r="I18" s="147" t="s">
        <v>7</v>
      </c>
      <c r="J18" s="141" t="s">
        <v>437</v>
      </c>
      <c r="K18" s="134"/>
      <c r="L18" s="134"/>
    </row>
    <row r="19" spans="1:12" ht="15" thickBot="1" x14ac:dyDescent="0.4">
      <c r="A19" t="s">
        <v>229</v>
      </c>
      <c r="B19" t="s">
        <v>18</v>
      </c>
      <c r="C19" t="s">
        <v>193</v>
      </c>
      <c r="D19">
        <v>1957.5</v>
      </c>
      <c r="E19">
        <v>-13.786965864618828</v>
      </c>
      <c r="F19" t="b">
        <f t="shared" si="0"/>
        <v>0</v>
      </c>
      <c r="I19" s="148"/>
      <c r="J19" s="67" t="s">
        <v>193</v>
      </c>
      <c r="K19" s="67" t="s">
        <v>73</v>
      </c>
      <c r="L19" s="67" t="s">
        <v>74</v>
      </c>
    </row>
    <row r="20" spans="1:12" x14ac:dyDescent="0.35">
      <c r="A20" t="s">
        <v>65</v>
      </c>
      <c r="B20" t="s">
        <v>18</v>
      </c>
      <c r="C20" t="s">
        <v>74</v>
      </c>
      <c r="D20">
        <v>1922.5</v>
      </c>
      <c r="E20">
        <v>2.2855592173248951</v>
      </c>
      <c r="F20" t="b">
        <f t="shared" si="0"/>
        <v>1</v>
      </c>
      <c r="I20" s="64" t="s">
        <v>19</v>
      </c>
      <c r="J20" s="25" t="s">
        <v>524</v>
      </c>
      <c r="K20" s="25" t="s">
        <v>524</v>
      </c>
      <c r="L20" s="25" t="s">
        <v>525</v>
      </c>
    </row>
    <row r="21" spans="1:12" x14ac:dyDescent="0.35">
      <c r="A21" t="s">
        <v>101</v>
      </c>
      <c r="B21" t="s">
        <v>18</v>
      </c>
      <c r="C21" t="s">
        <v>74</v>
      </c>
      <c r="D21">
        <v>1927.5</v>
      </c>
      <c r="E21">
        <v>3.8755990916012228</v>
      </c>
      <c r="F21" t="b">
        <f t="shared" si="0"/>
        <v>1</v>
      </c>
      <c r="I21" s="24" t="s">
        <v>18</v>
      </c>
      <c r="J21" s="16" t="s">
        <v>527</v>
      </c>
      <c r="K21" s="16" t="s">
        <v>527</v>
      </c>
      <c r="L21" s="16" t="s">
        <v>527</v>
      </c>
    </row>
    <row r="22" spans="1:12" x14ac:dyDescent="0.35">
      <c r="A22" t="s">
        <v>62</v>
      </c>
      <c r="B22" t="s">
        <v>18</v>
      </c>
      <c r="C22" t="s">
        <v>74</v>
      </c>
      <c r="D22">
        <v>1932.5</v>
      </c>
      <c r="E22">
        <v>11.460205792935408</v>
      </c>
      <c r="F22" t="b">
        <f t="shared" si="0"/>
        <v>1</v>
      </c>
      <c r="I22" s="100" t="s">
        <v>14</v>
      </c>
      <c r="J22" s="101" t="s">
        <v>528</v>
      </c>
      <c r="K22" s="101" t="s">
        <v>524</v>
      </c>
      <c r="L22" s="101" t="s">
        <v>525</v>
      </c>
    </row>
    <row r="23" spans="1:12" x14ac:dyDescent="0.35">
      <c r="A23" t="s">
        <v>171</v>
      </c>
      <c r="B23" t="s">
        <v>18</v>
      </c>
      <c r="C23" t="s">
        <v>74</v>
      </c>
      <c r="D23">
        <v>1937.5</v>
      </c>
      <c r="E23">
        <v>1.0213354757690141</v>
      </c>
      <c r="F23" t="b">
        <f t="shared" si="0"/>
        <v>1</v>
      </c>
      <c r="I23" s="24" t="s">
        <v>13</v>
      </c>
      <c r="J23" s="16" t="s">
        <v>525</v>
      </c>
      <c r="K23" s="16" t="s">
        <v>524</v>
      </c>
      <c r="L23" s="16" t="s">
        <v>525</v>
      </c>
    </row>
    <row r="24" spans="1:12" x14ac:dyDescent="0.35">
      <c r="A24" t="s">
        <v>168</v>
      </c>
      <c r="B24" t="s">
        <v>18</v>
      </c>
      <c r="C24" t="s">
        <v>74</v>
      </c>
      <c r="D24">
        <v>1942.5</v>
      </c>
      <c r="E24">
        <v>4.8277181554189807</v>
      </c>
      <c r="F24" t="b">
        <f t="shared" si="0"/>
        <v>1</v>
      </c>
      <c r="I24" s="100" t="s">
        <v>9</v>
      </c>
      <c r="J24" s="101" t="s">
        <v>524</v>
      </c>
      <c r="K24" s="101" t="s">
        <v>524</v>
      </c>
      <c r="L24" s="101" t="s">
        <v>443</v>
      </c>
    </row>
    <row r="25" spans="1:12" x14ac:dyDescent="0.35">
      <c r="A25" t="s">
        <v>403</v>
      </c>
      <c r="B25" t="s">
        <v>18</v>
      </c>
      <c r="C25" t="s">
        <v>74</v>
      </c>
      <c r="D25">
        <v>1947.5</v>
      </c>
      <c r="E25">
        <v>-7.5173921511813235</v>
      </c>
      <c r="F25" t="b">
        <f t="shared" si="0"/>
        <v>0</v>
      </c>
      <c r="I25" s="24" t="s">
        <v>16</v>
      </c>
      <c r="J25" s="16" t="s">
        <v>528</v>
      </c>
      <c r="K25" s="16" t="s">
        <v>527</v>
      </c>
      <c r="L25" s="16" t="s">
        <v>528</v>
      </c>
    </row>
    <row r="26" spans="1:12" x14ac:dyDescent="0.35">
      <c r="A26" t="s">
        <v>404</v>
      </c>
      <c r="B26" t="s">
        <v>18</v>
      </c>
      <c r="C26" t="s">
        <v>74</v>
      </c>
      <c r="D26">
        <v>1952.5</v>
      </c>
      <c r="E26">
        <v>-8.7748719933383512</v>
      </c>
      <c r="F26" t="b">
        <f t="shared" si="0"/>
        <v>0</v>
      </c>
      <c r="I26" s="24" t="s">
        <v>392</v>
      </c>
      <c r="J26" s="16" t="s">
        <v>527</v>
      </c>
      <c r="K26" s="16" t="s">
        <v>529</v>
      </c>
      <c r="L26" s="16" t="s">
        <v>527</v>
      </c>
    </row>
    <row r="27" spans="1:12" x14ac:dyDescent="0.35">
      <c r="A27" t="s">
        <v>230</v>
      </c>
      <c r="B27" t="s">
        <v>18</v>
      </c>
      <c r="C27" t="s">
        <v>74</v>
      </c>
      <c r="D27">
        <v>1957.5</v>
      </c>
      <c r="E27">
        <v>-15.999744469281652</v>
      </c>
      <c r="F27" t="b">
        <f t="shared" si="0"/>
        <v>0</v>
      </c>
      <c r="I27" s="24" t="s">
        <v>15</v>
      </c>
      <c r="J27" s="16" t="s">
        <v>527</v>
      </c>
      <c r="K27" s="16" t="s">
        <v>529</v>
      </c>
      <c r="L27" s="16" t="s">
        <v>527</v>
      </c>
    </row>
    <row r="28" spans="1:12" x14ac:dyDescent="0.35">
      <c r="A28" t="s">
        <v>163</v>
      </c>
      <c r="B28" t="s">
        <v>19</v>
      </c>
      <c r="C28" t="s">
        <v>73</v>
      </c>
      <c r="D28">
        <v>1922.5</v>
      </c>
      <c r="E28">
        <v>4.9725880024671598</v>
      </c>
      <c r="F28" t="b">
        <f t="shared" si="0"/>
        <v>1</v>
      </c>
      <c r="I28" s="24" t="s">
        <v>12</v>
      </c>
      <c r="J28" s="16" t="s">
        <v>525</v>
      </c>
      <c r="K28" s="16" t="s">
        <v>524</v>
      </c>
      <c r="L28" s="16" t="s">
        <v>525</v>
      </c>
    </row>
    <row r="29" spans="1:12" x14ac:dyDescent="0.35">
      <c r="A29" t="s">
        <v>160</v>
      </c>
      <c r="B29" t="s">
        <v>19</v>
      </c>
      <c r="C29" t="s">
        <v>73</v>
      </c>
      <c r="D29">
        <v>1927.5</v>
      </c>
      <c r="E29">
        <v>-0.51492422550252215</v>
      </c>
      <c r="F29" t="b">
        <f t="shared" si="0"/>
        <v>0</v>
      </c>
      <c r="I29" s="24" t="s">
        <v>10</v>
      </c>
      <c r="J29" s="16" t="s">
        <v>525</v>
      </c>
      <c r="K29" s="16" t="s">
        <v>517</v>
      </c>
      <c r="L29" s="16" t="s">
        <v>525</v>
      </c>
    </row>
    <row r="30" spans="1:12" ht="15" thickBot="1" x14ac:dyDescent="0.4">
      <c r="A30" t="s">
        <v>157</v>
      </c>
      <c r="B30" t="s">
        <v>19</v>
      </c>
      <c r="C30" t="s">
        <v>73</v>
      </c>
      <c r="D30">
        <v>1932.5</v>
      </c>
      <c r="E30">
        <v>-0.12931197267802563</v>
      </c>
      <c r="F30" t="b">
        <f t="shared" si="0"/>
        <v>0</v>
      </c>
      <c r="I30" s="63" t="s">
        <v>11</v>
      </c>
      <c r="J30" s="20" t="s">
        <v>525</v>
      </c>
      <c r="K30" s="20" t="s">
        <v>525</v>
      </c>
      <c r="L30" s="20" t="s">
        <v>525</v>
      </c>
    </row>
    <row r="31" spans="1:12" ht="15" thickTop="1" x14ac:dyDescent="0.35">
      <c r="A31" t="s">
        <v>222</v>
      </c>
      <c r="B31" t="s">
        <v>19</v>
      </c>
      <c r="C31" t="s">
        <v>73</v>
      </c>
      <c r="D31">
        <v>1937.5</v>
      </c>
      <c r="E31">
        <v>-0.19397178108218061</v>
      </c>
      <c r="F31" t="b">
        <f t="shared" si="0"/>
        <v>0</v>
      </c>
    </row>
    <row r="32" spans="1:12" ht="15" thickBot="1" x14ac:dyDescent="0.4">
      <c r="A32" t="s">
        <v>219</v>
      </c>
      <c r="B32" t="s">
        <v>19</v>
      </c>
      <c r="C32" t="s">
        <v>73</v>
      </c>
      <c r="D32">
        <v>1942.5</v>
      </c>
      <c r="E32">
        <v>-0.19960785974242334</v>
      </c>
      <c r="F32" t="b">
        <f t="shared" si="0"/>
        <v>0</v>
      </c>
    </row>
    <row r="33" spans="1:14" ht="15" thickTop="1" x14ac:dyDescent="0.35">
      <c r="A33" t="s">
        <v>323</v>
      </c>
      <c r="B33" t="s">
        <v>19</v>
      </c>
      <c r="C33" t="s">
        <v>73</v>
      </c>
      <c r="D33">
        <v>1947.5</v>
      </c>
      <c r="E33">
        <v>-2.5527147335828948</v>
      </c>
      <c r="F33" t="b">
        <f t="shared" si="0"/>
        <v>0</v>
      </c>
      <c r="I33" s="147" t="s">
        <v>7</v>
      </c>
      <c r="J33" s="141" t="s">
        <v>437</v>
      </c>
      <c r="K33" s="134"/>
      <c r="L33" s="134"/>
    </row>
    <row r="34" spans="1:14" ht="15" thickBot="1" x14ac:dyDescent="0.4">
      <c r="A34" t="s">
        <v>320</v>
      </c>
      <c r="B34" t="s">
        <v>19</v>
      </c>
      <c r="C34" t="s">
        <v>73</v>
      </c>
      <c r="D34">
        <v>1952.5</v>
      </c>
      <c r="E34">
        <v>-5.9298278879218236</v>
      </c>
      <c r="F34" t="b">
        <f t="shared" si="0"/>
        <v>0</v>
      </c>
      <c r="I34" s="148"/>
      <c r="J34" s="67" t="s">
        <v>193</v>
      </c>
      <c r="K34" s="67" t="s">
        <v>73</v>
      </c>
      <c r="L34" s="67" t="s">
        <v>74</v>
      </c>
    </row>
    <row r="35" spans="1:14" x14ac:dyDescent="0.35">
      <c r="A35" t="s">
        <v>317</v>
      </c>
      <c r="B35" t="s">
        <v>19</v>
      </c>
      <c r="C35" t="s">
        <v>73</v>
      </c>
      <c r="D35">
        <v>1957.5</v>
      </c>
      <c r="E35">
        <v>-12.453062903108592</v>
      </c>
      <c r="F35" t="b">
        <f t="shared" si="0"/>
        <v>0</v>
      </c>
      <c r="I35" s="104" t="s">
        <v>19</v>
      </c>
      <c r="J35" s="105" t="s">
        <v>524</v>
      </c>
      <c r="K35" s="105" t="s">
        <v>524</v>
      </c>
      <c r="L35" s="105" t="s">
        <v>528</v>
      </c>
    </row>
    <row r="36" spans="1:14" x14ac:dyDescent="0.35">
      <c r="A36" t="s">
        <v>77</v>
      </c>
      <c r="B36" t="s">
        <v>19</v>
      </c>
      <c r="C36" t="s">
        <v>193</v>
      </c>
      <c r="D36">
        <v>1908.5</v>
      </c>
      <c r="E36">
        <v>-8.5172596626854613</v>
      </c>
      <c r="F36" t="b">
        <f t="shared" si="0"/>
        <v>0</v>
      </c>
      <c r="I36" s="24" t="s">
        <v>18</v>
      </c>
      <c r="J36" s="16" t="s">
        <v>527</v>
      </c>
      <c r="K36" s="16" t="s">
        <v>527</v>
      </c>
      <c r="L36" s="16" t="s">
        <v>527</v>
      </c>
    </row>
    <row r="37" spans="1:14" x14ac:dyDescent="0.35">
      <c r="A37" t="s">
        <v>52</v>
      </c>
      <c r="B37" t="s">
        <v>19</v>
      </c>
      <c r="C37" t="s">
        <v>193</v>
      </c>
      <c r="D37">
        <v>1912.5</v>
      </c>
      <c r="E37">
        <v>-2.5782981529216542</v>
      </c>
      <c r="F37" t="b">
        <f t="shared" si="0"/>
        <v>0</v>
      </c>
      <c r="I37" s="102" t="s">
        <v>14</v>
      </c>
      <c r="J37" s="103" t="s">
        <v>528</v>
      </c>
      <c r="K37" s="103" t="s">
        <v>527</v>
      </c>
      <c r="L37" s="103" t="s">
        <v>528</v>
      </c>
      <c r="M37" s="106"/>
      <c r="N37" s="106"/>
    </row>
    <row r="38" spans="1:14" x14ac:dyDescent="0.35">
      <c r="A38" t="s">
        <v>164</v>
      </c>
      <c r="B38" t="s">
        <v>19</v>
      </c>
      <c r="C38" t="s">
        <v>193</v>
      </c>
      <c r="D38">
        <v>1922.5</v>
      </c>
      <c r="E38">
        <v>0.97542940533494882</v>
      </c>
      <c r="F38" t="b">
        <f t="shared" si="0"/>
        <v>1</v>
      </c>
      <c r="I38" s="100" t="s">
        <v>13</v>
      </c>
      <c r="J38" s="101" t="s">
        <v>525</v>
      </c>
      <c r="K38" s="101" t="s">
        <v>524</v>
      </c>
      <c r="L38" s="101" t="s">
        <v>528</v>
      </c>
      <c r="M38" s="106"/>
      <c r="N38" s="106"/>
    </row>
    <row r="39" spans="1:14" x14ac:dyDescent="0.35">
      <c r="A39" t="s">
        <v>161</v>
      </c>
      <c r="B39" t="s">
        <v>19</v>
      </c>
      <c r="C39" t="s">
        <v>193</v>
      </c>
      <c r="D39">
        <v>1927.5</v>
      </c>
      <c r="E39">
        <v>-0.69821413069972582</v>
      </c>
      <c r="F39" t="b">
        <f t="shared" si="0"/>
        <v>0</v>
      </c>
      <c r="I39" s="100" t="s">
        <v>9</v>
      </c>
      <c r="J39" s="101" t="s">
        <v>524</v>
      </c>
      <c r="K39" s="101" t="s">
        <v>527</v>
      </c>
      <c r="L39" s="101" t="s">
        <v>528</v>
      </c>
      <c r="M39" s="106"/>
      <c r="N39" s="106"/>
    </row>
    <row r="40" spans="1:14" x14ac:dyDescent="0.35">
      <c r="A40" t="s">
        <v>158</v>
      </c>
      <c r="B40" t="s">
        <v>19</v>
      </c>
      <c r="C40" t="s">
        <v>193</v>
      </c>
      <c r="D40">
        <v>1932.5</v>
      </c>
      <c r="E40">
        <v>-2.0697677159611683</v>
      </c>
      <c r="F40" t="b">
        <f t="shared" si="0"/>
        <v>0</v>
      </c>
      <c r="I40" s="102" t="s">
        <v>16</v>
      </c>
      <c r="J40" s="103" t="s">
        <v>528</v>
      </c>
      <c r="K40" s="103" t="s">
        <v>527</v>
      </c>
      <c r="L40" s="103" t="s">
        <v>528</v>
      </c>
      <c r="M40" s="106"/>
      <c r="N40" s="106"/>
    </row>
    <row r="41" spans="1:14" x14ac:dyDescent="0.35">
      <c r="A41" t="s">
        <v>223</v>
      </c>
      <c r="B41" t="s">
        <v>19</v>
      </c>
      <c r="C41" t="s">
        <v>193</v>
      </c>
      <c r="D41">
        <v>1937.5</v>
      </c>
      <c r="E41">
        <v>-1.1280333130351261</v>
      </c>
      <c r="F41" t="b">
        <f t="shared" si="0"/>
        <v>0</v>
      </c>
      <c r="I41" s="102" t="s">
        <v>392</v>
      </c>
      <c r="J41" s="103" t="s">
        <v>527</v>
      </c>
      <c r="K41" s="103" t="s">
        <v>529</v>
      </c>
      <c r="L41" s="103" t="s">
        <v>527</v>
      </c>
      <c r="M41" s="106"/>
      <c r="N41" s="106"/>
    </row>
    <row r="42" spans="1:14" x14ac:dyDescent="0.35">
      <c r="A42" t="s">
        <v>220</v>
      </c>
      <c r="B42" t="s">
        <v>19</v>
      </c>
      <c r="C42" t="s">
        <v>193</v>
      </c>
      <c r="D42">
        <v>1942.5</v>
      </c>
      <c r="E42">
        <v>-2.8427922833486052</v>
      </c>
      <c r="F42" t="b">
        <f t="shared" si="0"/>
        <v>0</v>
      </c>
      <c r="I42" s="24" t="s">
        <v>15</v>
      </c>
      <c r="J42" s="16" t="s">
        <v>527</v>
      </c>
      <c r="K42" s="16" t="s">
        <v>529</v>
      </c>
      <c r="L42" s="16" t="s">
        <v>527</v>
      </c>
    </row>
    <row r="43" spans="1:14" x14ac:dyDescent="0.35">
      <c r="A43" t="s">
        <v>324</v>
      </c>
      <c r="B43" t="s">
        <v>19</v>
      </c>
      <c r="C43" t="s">
        <v>193</v>
      </c>
      <c r="D43">
        <v>1947.5</v>
      </c>
      <c r="E43">
        <v>-6.1571210855658753</v>
      </c>
      <c r="F43" t="b">
        <f t="shared" si="0"/>
        <v>0</v>
      </c>
      <c r="I43" s="100" t="s">
        <v>12</v>
      </c>
      <c r="J43" s="101" t="s">
        <v>525</v>
      </c>
      <c r="K43" s="101" t="s">
        <v>524</v>
      </c>
      <c r="L43" s="101" t="s">
        <v>528</v>
      </c>
    </row>
    <row r="44" spans="1:14" x14ac:dyDescent="0.35">
      <c r="A44" t="s">
        <v>321</v>
      </c>
      <c r="B44" t="s">
        <v>19</v>
      </c>
      <c r="C44" t="s">
        <v>193</v>
      </c>
      <c r="D44">
        <v>1952.5</v>
      </c>
      <c r="E44">
        <v>-10.835291763550291</v>
      </c>
      <c r="F44" t="b">
        <f t="shared" si="0"/>
        <v>0</v>
      </c>
      <c r="I44" s="24" t="s">
        <v>10</v>
      </c>
      <c r="J44" s="16" t="s">
        <v>527</v>
      </c>
      <c r="K44" s="16" t="s">
        <v>527</v>
      </c>
      <c r="L44" s="16" t="s">
        <v>517</v>
      </c>
    </row>
    <row r="45" spans="1:14" ht="15" thickBot="1" x14ac:dyDescent="0.4">
      <c r="A45" t="s">
        <v>318</v>
      </c>
      <c r="B45" t="s">
        <v>19</v>
      </c>
      <c r="C45" t="s">
        <v>193</v>
      </c>
      <c r="D45">
        <v>1957.5</v>
      </c>
      <c r="E45">
        <v>-16.524227789566282</v>
      </c>
      <c r="F45" t="b">
        <f t="shared" si="0"/>
        <v>0</v>
      </c>
      <c r="I45" s="63" t="s">
        <v>11</v>
      </c>
      <c r="J45" s="20" t="s">
        <v>525</v>
      </c>
      <c r="K45" s="20" t="s">
        <v>525</v>
      </c>
      <c r="L45" s="20" t="s">
        <v>525</v>
      </c>
    </row>
    <row r="46" spans="1:14" ht="15" thickTop="1" x14ac:dyDescent="0.35">
      <c r="A46" t="s">
        <v>165</v>
      </c>
      <c r="B46" t="s">
        <v>19</v>
      </c>
      <c r="C46" t="s">
        <v>74</v>
      </c>
      <c r="D46">
        <v>1922.5</v>
      </c>
      <c r="E46">
        <v>-1.8659074493661665</v>
      </c>
      <c r="F46" t="b">
        <f t="shared" si="0"/>
        <v>0</v>
      </c>
    </row>
    <row r="47" spans="1:14" x14ac:dyDescent="0.35">
      <c r="A47" t="s">
        <v>162</v>
      </c>
      <c r="B47" t="s">
        <v>19</v>
      </c>
      <c r="C47" t="s">
        <v>74</v>
      </c>
      <c r="D47">
        <v>1927.5</v>
      </c>
      <c r="E47">
        <v>-1.8125122924871118</v>
      </c>
      <c r="F47" t="b">
        <f t="shared" si="0"/>
        <v>0</v>
      </c>
    </row>
    <row r="48" spans="1:14" ht="15" thickBot="1" x14ac:dyDescent="0.4">
      <c r="A48" t="s">
        <v>159</v>
      </c>
      <c r="B48" t="s">
        <v>19</v>
      </c>
      <c r="C48" t="s">
        <v>74</v>
      </c>
      <c r="D48">
        <v>1932.5</v>
      </c>
      <c r="E48">
        <v>2.2031962326051646</v>
      </c>
      <c r="F48" t="b">
        <f t="shared" si="0"/>
        <v>1</v>
      </c>
    </row>
    <row r="49" spans="1:13" ht="15" thickTop="1" x14ac:dyDescent="0.35">
      <c r="A49" t="s">
        <v>224</v>
      </c>
      <c r="B49" t="s">
        <v>19</v>
      </c>
      <c r="C49" t="s">
        <v>74</v>
      </c>
      <c r="D49">
        <v>1937.5</v>
      </c>
      <c r="E49">
        <v>-1.3742740509852913</v>
      </c>
      <c r="F49" t="b">
        <f t="shared" si="0"/>
        <v>0</v>
      </c>
      <c r="I49" s="147" t="s">
        <v>7</v>
      </c>
      <c r="J49" s="154" t="s">
        <v>437</v>
      </c>
      <c r="K49" s="155"/>
      <c r="L49" s="155"/>
      <c r="M49" s="155"/>
    </row>
    <row r="50" spans="1:13" ht="15" thickBot="1" x14ac:dyDescent="0.4">
      <c r="A50" t="s">
        <v>221</v>
      </c>
      <c r="B50" t="s">
        <v>19</v>
      </c>
      <c r="C50" t="s">
        <v>74</v>
      </c>
      <c r="D50">
        <v>1942.5</v>
      </c>
      <c r="E50">
        <v>-1.3080850117005216</v>
      </c>
      <c r="F50" t="b">
        <f t="shared" si="0"/>
        <v>0</v>
      </c>
      <c r="I50" s="148"/>
      <c r="J50" s="107" t="s">
        <v>530</v>
      </c>
      <c r="K50" s="108" t="s">
        <v>531</v>
      </c>
      <c r="L50" s="109" t="s">
        <v>532</v>
      </c>
      <c r="M50" s="67" t="s">
        <v>533</v>
      </c>
    </row>
    <row r="51" spans="1:13" x14ac:dyDescent="0.35">
      <c r="A51" t="s">
        <v>325</v>
      </c>
      <c r="B51" t="s">
        <v>19</v>
      </c>
      <c r="C51" t="s">
        <v>74</v>
      </c>
      <c r="D51">
        <v>1947.5</v>
      </c>
      <c r="E51">
        <v>-7.7160854405750268</v>
      </c>
      <c r="F51" t="b">
        <f t="shared" si="0"/>
        <v>0</v>
      </c>
      <c r="I51" s="64" t="s">
        <v>19</v>
      </c>
      <c r="J51" s="25" t="s">
        <v>534</v>
      </c>
      <c r="K51" s="110" t="s">
        <v>527</v>
      </c>
      <c r="L51" s="111" t="s">
        <v>524</v>
      </c>
      <c r="M51" s="112" t="s">
        <v>438</v>
      </c>
    </row>
    <row r="52" spans="1:13" x14ac:dyDescent="0.35">
      <c r="A52" t="s">
        <v>322</v>
      </c>
      <c r="B52" t="s">
        <v>19</v>
      </c>
      <c r="C52" t="s">
        <v>74</v>
      </c>
      <c r="D52">
        <v>1952.5</v>
      </c>
      <c r="E52">
        <v>-12.680008532135778</v>
      </c>
      <c r="F52" t="b">
        <f t="shared" si="0"/>
        <v>0</v>
      </c>
      <c r="I52" s="102" t="s">
        <v>18</v>
      </c>
      <c r="J52" s="103" t="s">
        <v>535</v>
      </c>
      <c r="K52" s="110" t="s">
        <v>527</v>
      </c>
      <c r="L52" s="113" t="s">
        <v>516</v>
      </c>
      <c r="M52" s="99" t="s">
        <v>438</v>
      </c>
    </row>
    <row r="53" spans="1:13" x14ac:dyDescent="0.35">
      <c r="A53" t="s">
        <v>319</v>
      </c>
      <c r="B53" t="s">
        <v>19</v>
      </c>
      <c r="C53" t="s">
        <v>74</v>
      </c>
      <c r="D53">
        <v>1957.5</v>
      </c>
      <c r="E53">
        <v>-17.13522871643891</v>
      </c>
      <c r="F53" t="b">
        <f t="shared" si="0"/>
        <v>0</v>
      </c>
      <c r="I53" s="102" t="s">
        <v>14</v>
      </c>
      <c r="J53" s="103" t="s">
        <v>536</v>
      </c>
      <c r="K53" s="110" t="s">
        <v>527</v>
      </c>
      <c r="L53" s="113" t="s">
        <v>524</v>
      </c>
      <c r="M53" s="99" t="s">
        <v>438</v>
      </c>
    </row>
    <row r="54" spans="1:13" x14ac:dyDescent="0.35">
      <c r="A54" t="s">
        <v>103</v>
      </c>
      <c r="B54" t="s">
        <v>14</v>
      </c>
      <c r="C54" t="s">
        <v>73</v>
      </c>
      <c r="D54">
        <v>1922.5</v>
      </c>
      <c r="E54">
        <v>6.4540607268832817</v>
      </c>
      <c r="F54" t="b">
        <f t="shared" si="0"/>
        <v>1</v>
      </c>
      <c r="I54" s="24" t="s">
        <v>13</v>
      </c>
      <c r="J54" s="16" t="s">
        <v>535</v>
      </c>
      <c r="K54" s="110" t="s">
        <v>527</v>
      </c>
      <c r="L54" s="32" t="s">
        <v>524</v>
      </c>
      <c r="M54" s="114" t="s">
        <v>439</v>
      </c>
    </row>
    <row r="55" spans="1:13" x14ac:dyDescent="0.35">
      <c r="A55" t="s">
        <v>67</v>
      </c>
      <c r="B55" t="s">
        <v>14</v>
      </c>
      <c r="C55" t="s">
        <v>73</v>
      </c>
      <c r="D55">
        <v>1927.5</v>
      </c>
      <c r="E55">
        <v>-0.50993278123740993</v>
      </c>
      <c r="F55" t="b">
        <f t="shared" si="0"/>
        <v>0</v>
      </c>
      <c r="I55" s="24" t="s">
        <v>9</v>
      </c>
      <c r="J55" s="16" t="s">
        <v>535</v>
      </c>
      <c r="K55" s="110" t="s">
        <v>527</v>
      </c>
      <c r="L55" s="32" t="s">
        <v>524</v>
      </c>
      <c r="M55" s="114" t="s">
        <v>438</v>
      </c>
    </row>
    <row r="56" spans="1:13" x14ac:dyDescent="0.35">
      <c r="A56" t="s">
        <v>381</v>
      </c>
      <c r="B56" t="s">
        <v>14</v>
      </c>
      <c r="C56" t="s">
        <v>73</v>
      </c>
      <c r="D56">
        <v>1932.5</v>
      </c>
      <c r="E56">
        <v>-0.48830028050579344</v>
      </c>
      <c r="F56" t="b">
        <f t="shared" si="0"/>
        <v>0</v>
      </c>
      <c r="I56" s="24" t="s">
        <v>16</v>
      </c>
      <c r="J56" s="16" t="s">
        <v>529</v>
      </c>
      <c r="K56" s="110" t="s">
        <v>527</v>
      </c>
      <c r="L56" s="32" t="s">
        <v>527</v>
      </c>
      <c r="M56" s="114" t="s">
        <v>438</v>
      </c>
    </row>
    <row r="57" spans="1:13" x14ac:dyDescent="0.35">
      <c r="A57" t="s">
        <v>396</v>
      </c>
      <c r="B57" t="s">
        <v>14</v>
      </c>
      <c r="C57" t="s">
        <v>73</v>
      </c>
      <c r="D57">
        <v>1937.5</v>
      </c>
      <c r="E57">
        <v>-1.7009009802107844</v>
      </c>
      <c r="F57" t="b">
        <f t="shared" si="0"/>
        <v>0</v>
      </c>
      <c r="I57" s="24" t="s">
        <v>392</v>
      </c>
      <c r="J57" s="16" t="s">
        <v>529</v>
      </c>
      <c r="K57" s="110" t="s">
        <v>527</v>
      </c>
      <c r="L57" s="32" t="s">
        <v>529</v>
      </c>
      <c r="M57" s="114" t="s">
        <v>440</v>
      </c>
    </row>
    <row r="58" spans="1:13" x14ac:dyDescent="0.35">
      <c r="A58" t="s">
        <v>172</v>
      </c>
      <c r="B58" t="s">
        <v>14</v>
      </c>
      <c r="C58" t="s">
        <v>73</v>
      </c>
      <c r="D58">
        <v>1942.5</v>
      </c>
      <c r="E58">
        <v>2.856240308099478</v>
      </c>
      <c r="F58" t="b">
        <f t="shared" si="0"/>
        <v>1</v>
      </c>
      <c r="I58" s="24" t="s">
        <v>15</v>
      </c>
      <c r="J58" s="16" t="s">
        <v>528</v>
      </c>
      <c r="K58" s="110" t="s">
        <v>527</v>
      </c>
      <c r="L58" s="32" t="s">
        <v>529</v>
      </c>
      <c r="M58" s="114" t="s">
        <v>440</v>
      </c>
    </row>
    <row r="59" spans="1:13" x14ac:dyDescent="0.35">
      <c r="A59" t="s">
        <v>239</v>
      </c>
      <c r="B59" t="s">
        <v>14</v>
      </c>
      <c r="C59" t="s">
        <v>73</v>
      </c>
      <c r="D59">
        <v>1947.5</v>
      </c>
      <c r="E59">
        <v>-5.7927497182020282</v>
      </c>
      <c r="F59" t="b">
        <f t="shared" si="0"/>
        <v>0</v>
      </c>
      <c r="I59" s="24" t="s">
        <v>12</v>
      </c>
      <c r="J59" s="16" t="s">
        <v>528</v>
      </c>
      <c r="K59" s="110" t="s">
        <v>527</v>
      </c>
      <c r="L59" s="32" t="s">
        <v>524</v>
      </c>
      <c r="M59" s="114" t="s">
        <v>438</v>
      </c>
    </row>
    <row r="60" spans="1:13" x14ac:dyDescent="0.35">
      <c r="A60" t="s">
        <v>236</v>
      </c>
      <c r="B60" t="s">
        <v>14</v>
      </c>
      <c r="C60" t="s">
        <v>73</v>
      </c>
      <c r="D60">
        <v>1952.5</v>
      </c>
      <c r="E60">
        <v>-8.2758130367579277</v>
      </c>
      <c r="F60" t="b">
        <f t="shared" si="0"/>
        <v>0</v>
      </c>
      <c r="I60" s="24" t="s">
        <v>10</v>
      </c>
      <c r="J60" s="16" t="s">
        <v>528</v>
      </c>
      <c r="K60" s="110" t="s">
        <v>527</v>
      </c>
      <c r="L60" s="32" t="s">
        <v>516</v>
      </c>
      <c r="M60" s="114" t="s">
        <v>439</v>
      </c>
    </row>
    <row r="61" spans="1:13" ht="15" thickBot="1" x14ac:dyDescent="0.4">
      <c r="A61" t="s">
        <v>233</v>
      </c>
      <c r="B61" t="s">
        <v>14</v>
      </c>
      <c r="C61" t="s">
        <v>73</v>
      </c>
      <c r="D61">
        <v>1957.5</v>
      </c>
      <c r="E61">
        <v>-13.195619741708597</v>
      </c>
      <c r="F61" t="b">
        <f t="shared" si="0"/>
        <v>0</v>
      </c>
      <c r="I61" s="63" t="s">
        <v>11</v>
      </c>
      <c r="J61" s="20" t="s">
        <v>528</v>
      </c>
      <c r="K61" s="115" t="s">
        <v>527</v>
      </c>
      <c r="L61" s="35" t="s">
        <v>525</v>
      </c>
      <c r="M61" s="116" t="s">
        <v>439</v>
      </c>
    </row>
    <row r="62" spans="1:13" ht="15" thickTop="1" x14ac:dyDescent="0.35">
      <c r="A62" t="s">
        <v>95</v>
      </c>
      <c r="B62" t="s">
        <v>14</v>
      </c>
      <c r="C62" t="s">
        <v>193</v>
      </c>
      <c r="D62">
        <v>1908.5</v>
      </c>
      <c r="E62">
        <v>-9.4758885929830505</v>
      </c>
      <c r="F62" t="b">
        <f t="shared" si="0"/>
        <v>0</v>
      </c>
    </row>
    <row r="63" spans="1:13" ht="15" thickBot="1" x14ac:dyDescent="0.4">
      <c r="A63" t="s">
        <v>53</v>
      </c>
      <c r="B63" t="s">
        <v>14</v>
      </c>
      <c r="C63" t="s">
        <v>193</v>
      </c>
      <c r="D63">
        <v>1912.5</v>
      </c>
      <c r="E63">
        <v>13.1567434084655</v>
      </c>
      <c r="F63" t="b">
        <f t="shared" si="0"/>
        <v>1</v>
      </c>
    </row>
    <row r="64" spans="1:13" ht="15" thickTop="1" x14ac:dyDescent="0.35">
      <c r="A64" t="s">
        <v>69</v>
      </c>
      <c r="B64" t="s">
        <v>14</v>
      </c>
      <c r="C64" t="s">
        <v>193</v>
      </c>
      <c r="D64">
        <v>1922.5</v>
      </c>
      <c r="E64">
        <v>2.4615807738398665</v>
      </c>
      <c r="F64" t="b">
        <f t="shared" si="0"/>
        <v>1</v>
      </c>
      <c r="I64" s="134" t="s">
        <v>7</v>
      </c>
      <c r="J64" s="154" t="s">
        <v>437</v>
      </c>
      <c r="K64" s="155"/>
      <c r="L64" s="155"/>
    </row>
    <row r="65" spans="1:12" ht="15" thickBot="1" x14ac:dyDescent="0.4">
      <c r="A65" t="s">
        <v>82</v>
      </c>
      <c r="B65" t="s">
        <v>14</v>
      </c>
      <c r="C65" t="s">
        <v>193</v>
      </c>
      <c r="D65">
        <v>1927.5</v>
      </c>
      <c r="E65">
        <v>-1.0693472056130027</v>
      </c>
      <c r="F65" t="b">
        <f t="shared" si="0"/>
        <v>0</v>
      </c>
      <c r="I65" s="135"/>
      <c r="J65" s="107" t="s">
        <v>530</v>
      </c>
      <c r="K65" s="108" t="s">
        <v>531</v>
      </c>
      <c r="L65" s="67" t="s">
        <v>532</v>
      </c>
    </row>
    <row r="66" spans="1:12" x14ac:dyDescent="0.35">
      <c r="A66" t="s">
        <v>66</v>
      </c>
      <c r="B66" t="s">
        <v>14</v>
      </c>
      <c r="C66" t="s">
        <v>193</v>
      </c>
      <c r="D66">
        <v>1932.5</v>
      </c>
      <c r="E66">
        <v>0.54163941008227301</v>
      </c>
      <c r="F66" t="b">
        <f t="shared" si="0"/>
        <v>1</v>
      </c>
      <c r="I66" s="64" t="s">
        <v>19</v>
      </c>
      <c r="J66" s="25" t="s">
        <v>535</v>
      </c>
      <c r="K66" s="110" t="s">
        <v>527</v>
      </c>
      <c r="L66" s="112" t="s">
        <v>524</v>
      </c>
    </row>
    <row r="67" spans="1:12" x14ac:dyDescent="0.35">
      <c r="A67" t="s">
        <v>405</v>
      </c>
      <c r="B67" t="s">
        <v>14</v>
      </c>
      <c r="C67" t="s">
        <v>193</v>
      </c>
      <c r="D67">
        <v>1937.5</v>
      </c>
      <c r="E67">
        <v>-1.9855884653878109</v>
      </c>
      <c r="F67" t="b">
        <f t="shared" ref="F67:F130" si="1">E67&gt;=0</f>
        <v>0</v>
      </c>
      <c r="I67" s="102" t="s">
        <v>18</v>
      </c>
      <c r="J67" s="117" t="s">
        <v>535</v>
      </c>
      <c r="K67" s="110" t="s">
        <v>535</v>
      </c>
      <c r="L67" s="99" t="s">
        <v>516</v>
      </c>
    </row>
    <row r="68" spans="1:12" x14ac:dyDescent="0.35">
      <c r="A68" t="s">
        <v>173</v>
      </c>
      <c r="B68" t="s">
        <v>14</v>
      </c>
      <c r="C68" t="s">
        <v>193</v>
      </c>
      <c r="D68">
        <v>1942.5</v>
      </c>
      <c r="E68">
        <v>-2.9905702113630861</v>
      </c>
      <c r="F68" t="b">
        <f t="shared" si="1"/>
        <v>0</v>
      </c>
      <c r="I68" s="102" t="s">
        <v>14</v>
      </c>
      <c r="J68" s="117" t="s">
        <v>536</v>
      </c>
      <c r="K68" s="110" t="s">
        <v>527</v>
      </c>
      <c r="L68" s="99" t="s">
        <v>524</v>
      </c>
    </row>
    <row r="69" spans="1:12" x14ac:dyDescent="0.35">
      <c r="A69" t="s">
        <v>240</v>
      </c>
      <c r="B69" t="s">
        <v>14</v>
      </c>
      <c r="C69" t="s">
        <v>193</v>
      </c>
      <c r="D69">
        <v>1947.5</v>
      </c>
      <c r="E69">
        <v>-10.885479048818048</v>
      </c>
      <c r="F69" t="b">
        <f t="shared" si="1"/>
        <v>0</v>
      </c>
      <c r="I69" s="24" t="s">
        <v>13</v>
      </c>
      <c r="J69" s="117" t="s">
        <v>535</v>
      </c>
      <c r="K69" s="110" t="s">
        <v>535</v>
      </c>
      <c r="L69" s="114" t="s">
        <v>524</v>
      </c>
    </row>
    <row r="70" spans="1:12" x14ac:dyDescent="0.35">
      <c r="A70" t="s">
        <v>237</v>
      </c>
      <c r="B70" t="s">
        <v>14</v>
      </c>
      <c r="C70" t="s">
        <v>193</v>
      </c>
      <c r="D70">
        <v>1952.5</v>
      </c>
      <c r="E70">
        <v>-12.687489977249289</v>
      </c>
      <c r="F70" t="b">
        <f t="shared" si="1"/>
        <v>0</v>
      </c>
      <c r="I70" s="24" t="s">
        <v>9</v>
      </c>
      <c r="J70" s="117" t="s">
        <v>535</v>
      </c>
      <c r="K70" s="110" t="s">
        <v>527</v>
      </c>
      <c r="L70" s="114" t="s">
        <v>524</v>
      </c>
    </row>
    <row r="71" spans="1:12" x14ac:dyDescent="0.35">
      <c r="A71" t="s">
        <v>234</v>
      </c>
      <c r="B71" t="s">
        <v>14</v>
      </c>
      <c r="C71" t="s">
        <v>193</v>
      </c>
      <c r="D71">
        <v>1957.5</v>
      </c>
      <c r="E71">
        <v>-18.523153227145706</v>
      </c>
      <c r="F71" t="b">
        <f t="shared" si="1"/>
        <v>0</v>
      </c>
      <c r="I71" s="24" t="s">
        <v>16</v>
      </c>
      <c r="J71" s="117" t="s">
        <v>535</v>
      </c>
      <c r="K71" s="110" t="s">
        <v>527</v>
      </c>
      <c r="L71" s="114" t="s">
        <v>527</v>
      </c>
    </row>
    <row r="72" spans="1:12" x14ac:dyDescent="0.35">
      <c r="A72" t="s">
        <v>104</v>
      </c>
      <c r="B72" t="s">
        <v>14</v>
      </c>
      <c r="C72" t="s">
        <v>74</v>
      </c>
      <c r="D72">
        <v>1922.5</v>
      </c>
      <c r="E72">
        <v>-0.94162353132178911</v>
      </c>
      <c r="F72" t="b">
        <f t="shared" si="1"/>
        <v>0</v>
      </c>
      <c r="I72" s="24" t="s">
        <v>392</v>
      </c>
      <c r="J72" s="117" t="s">
        <v>535</v>
      </c>
      <c r="K72" s="110" t="s">
        <v>527</v>
      </c>
      <c r="L72" s="114" t="s">
        <v>529</v>
      </c>
    </row>
    <row r="73" spans="1:12" x14ac:dyDescent="0.35">
      <c r="A73" t="s">
        <v>68</v>
      </c>
      <c r="B73" t="s">
        <v>14</v>
      </c>
      <c r="C73" t="s">
        <v>74</v>
      </c>
      <c r="D73">
        <v>1927.5</v>
      </c>
      <c r="E73">
        <v>-1.9615681173665411</v>
      </c>
      <c r="F73" t="b">
        <f t="shared" si="1"/>
        <v>0</v>
      </c>
      <c r="I73" s="24" t="s">
        <v>15</v>
      </c>
      <c r="J73" s="117" t="s">
        <v>528</v>
      </c>
      <c r="K73" s="110" t="s">
        <v>527</v>
      </c>
      <c r="L73" s="114" t="s">
        <v>529</v>
      </c>
    </row>
    <row r="74" spans="1:12" x14ac:dyDescent="0.35">
      <c r="A74" t="s">
        <v>102</v>
      </c>
      <c r="B74" t="s">
        <v>14</v>
      </c>
      <c r="C74" t="s">
        <v>74</v>
      </c>
      <c r="D74">
        <v>1932.5</v>
      </c>
      <c r="E74">
        <v>3.8287815694695082</v>
      </c>
      <c r="F74" t="b">
        <f t="shared" si="1"/>
        <v>1</v>
      </c>
      <c r="I74" s="24" t="s">
        <v>12</v>
      </c>
      <c r="J74" s="117" t="s">
        <v>528</v>
      </c>
      <c r="K74" s="110" t="s">
        <v>527</v>
      </c>
      <c r="L74" s="114" t="s">
        <v>524</v>
      </c>
    </row>
    <row r="75" spans="1:12" x14ac:dyDescent="0.35">
      <c r="A75" t="s">
        <v>397</v>
      </c>
      <c r="B75" t="s">
        <v>14</v>
      </c>
      <c r="C75" t="s">
        <v>74</v>
      </c>
      <c r="D75">
        <v>1937.5</v>
      </c>
      <c r="E75">
        <v>-2.1036549598395737</v>
      </c>
      <c r="F75" t="b">
        <f t="shared" si="1"/>
        <v>0</v>
      </c>
      <c r="I75" s="24" t="s">
        <v>10</v>
      </c>
      <c r="J75" s="117" t="s">
        <v>535</v>
      </c>
      <c r="K75" s="110" t="s">
        <v>527</v>
      </c>
      <c r="L75" s="114" t="s">
        <v>516</v>
      </c>
    </row>
    <row r="76" spans="1:12" ht="15" thickBot="1" x14ac:dyDescent="0.4">
      <c r="A76" t="s">
        <v>406</v>
      </c>
      <c r="B76" t="s">
        <v>14</v>
      </c>
      <c r="C76" t="s">
        <v>74</v>
      </c>
      <c r="D76">
        <v>1942.5</v>
      </c>
      <c r="E76">
        <v>-3.7620304738487098</v>
      </c>
      <c r="F76" t="b">
        <f t="shared" si="1"/>
        <v>0</v>
      </c>
      <c r="I76" s="63" t="s">
        <v>11</v>
      </c>
      <c r="J76" s="118" t="s">
        <v>528</v>
      </c>
      <c r="K76" s="115" t="s">
        <v>527</v>
      </c>
      <c r="L76" s="116" t="s">
        <v>525</v>
      </c>
    </row>
    <row r="77" spans="1:12" ht="15" thickTop="1" x14ac:dyDescent="0.35">
      <c r="A77" t="s">
        <v>241</v>
      </c>
      <c r="B77" t="s">
        <v>14</v>
      </c>
      <c r="C77" t="s">
        <v>74</v>
      </c>
      <c r="D77">
        <v>1947.5</v>
      </c>
      <c r="E77">
        <v>-12.343196281895864</v>
      </c>
      <c r="F77" t="b">
        <f t="shared" si="1"/>
        <v>0</v>
      </c>
    </row>
    <row r="78" spans="1:12" ht="15" thickBot="1" x14ac:dyDescent="0.4">
      <c r="A78" t="s">
        <v>238</v>
      </c>
      <c r="B78" t="s">
        <v>14</v>
      </c>
      <c r="C78" t="s">
        <v>74</v>
      </c>
      <c r="D78">
        <v>1952.5</v>
      </c>
      <c r="E78">
        <v>-13.977420733773794</v>
      </c>
      <c r="F78" t="b">
        <f t="shared" si="1"/>
        <v>0</v>
      </c>
    </row>
    <row r="79" spans="1:12" ht="15" thickTop="1" x14ac:dyDescent="0.35">
      <c r="A79" t="s">
        <v>235</v>
      </c>
      <c r="B79" t="s">
        <v>14</v>
      </c>
      <c r="C79" t="s">
        <v>74</v>
      </c>
      <c r="D79">
        <v>1957.5</v>
      </c>
      <c r="E79">
        <v>-19.175893669883102</v>
      </c>
      <c r="F79" t="b">
        <f t="shared" si="1"/>
        <v>0</v>
      </c>
      <c r="I79" s="134" t="s">
        <v>7</v>
      </c>
      <c r="J79" s="154" t="s">
        <v>437</v>
      </c>
      <c r="K79" s="155"/>
      <c r="L79" s="155"/>
    </row>
    <row r="80" spans="1:12" ht="15" thickBot="1" x14ac:dyDescent="0.4">
      <c r="A80" t="s">
        <v>71</v>
      </c>
      <c r="B80" t="s">
        <v>13</v>
      </c>
      <c r="C80" t="s">
        <v>73</v>
      </c>
      <c r="D80">
        <v>1922.5</v>
      </c>
      <c r="E80">
        <v>2.5526738238639046</v>
      </c>
      <c r="F80" t="b">
        <f t="shared" si="1"/>
        <v>1</v>
      </c>
      <c r="I80" s="135"/>
      <c r="J80" s="107" t="s">
        <v>530</v>
      </c>
      <c r="K80" s="108" t="s">
        <v>531</v>
      </c>
      <c r="L80" s="67" t="s">
        <v>532</v>
      </c>
    </row>
    <row r="81" spans="1:12" x14ac:dyDescent="0.35">
      <c r="A81" t="s">
        <v>83</v>
      </c>
      <c r="B81" t="s">
        <v>13</v>
      </c>
      <c r="C81" t="s">
        <v>73</v>
      </c>
      <c r="D81">
        <v>1927.5</v>
      </c>
      <c r="E81">
        <v>-1.228750662280631</v>
      </c>
      <c r="F81" t="b">
        <f t="shared" si="1"/>
        <v>0</v>
      </c>
      <c r="I81" s="64" t="s">
        <v>19</v>
      </c>
      <c r="J81" s="25" t="s">
        <v>528</v>
      </c>
      <c r="K81" s="110"/>
      <c r="L81" s="112" t="s">
        <v>525</v>
      </c>
    </row>
    <row r="82" spans="1:12" x14ac:dyDescent="0.35">
      <c r="A82" t="s">
        <v>70</v>
      </c>
      <c r="B82" t="s">
        <v>13</v>
      </c>
      <c r="C82" t="s">
        <v>73</v>
      </c>
      <c r="D82">
        <v>1932.5</v>
      </c>
      <c r="E82">
        <v>-2.3863148876351659</v>
      </c>
      <c r="F82" t="b">
        <f t="shared" si="1"/>
        <v>0</v>
      </c>
      <c r="I82" s="102" t="s">
        <v>18</v>
      </c>
      <c r="J82" s="117" t="s">
        <v>529</v>
      </c>
      <c r="K82" s="110" t="s">
        <v>527</v>
      </c>
      <c r="L82" s="99" t="s">
        <v>527</v>
      </c>
    </row>
    <row r="83" spans="1:12" x14ac:dyDescent="0.35">
      <c r="A83" t="s">
        <v>72</v>
      </c>
      <c r="B83" t="s">
        <v>13</v>
      </c>
      <c r="C83" t="s">
        <v>73</v>
      </c>
      <c r="D83">
        <v>1937.5</v>
      </c>
      <c r="E83">
        <v>-1.4109299919148999</v>
      </c>
      <c r="F83" t="b">
        <f t="shared" si="1"/>
        <v>0</v>
      </c>
      <c r="I83" s="102" t="s">
        <v>14</v>
      </c>
      <c r="J83" s="117" t="s">
        <v>528</v>
      </c>
      <c r="K83" s="110" t="s">
        <v>527</v>
      </c>
      <c r="L83" s="99" t="s">
        <v>525</v>
      </c>
    </row>
    <row r="84" spans="1:12" x14ac:dyDescent="0.35">
      <c r="A84" t="s">
        <v>105</v>
      </c>
      <c r="B84" t="s">
        <v>13</v>
      </c>
      <c r="C84" t="s">
        <v>73</v>
      </c>
      <c r="D84">
        <v>1942.5</v>
      </c>
      <c r="E84">
        <v>-8.4019647609327119</v>
      </c>
      <c r="F84" t="b">
        <f t="shared" si="1"/>
        <v>0</v>
      </c>
      <c r="I84" s="24" t="s">
        <v>13</v>
      </c>
      <c r="J84" s="117" t="s">
        <v>536</v>
      </c>
      <c r="K84" s="110" t="s">
        <v>527</v>
      </c>
      <c r="L84" s="114" t="s">
        <v>525</v>
      </c>
    </row>
    <row r="85" spans="1:12" x14ac:dyDescent="0.35">
      <c r="A85" t="s">
        <v>107</v>
      </c>
      <c r="B85" t="s">
        <v>13</v>
      </c>
      <c r="C85" t="s">
        <v>73</v>
      </c>
      <c r="D85">
        <v>1947.5</v>
      </c>
      <c r="E85">
        <v>-10.159847447148064</v>
      </c>
      <c r="F85" t="b">
        <f t="shared" si="1"/>
        <v>0</v>
      </c>
      <c r="I85" s="24" t="s">
        <v>9</v>
      </c>
      <c r="J85" s="117" t="s">
        <v>536</v>
      </c>
      <c r="K85" s="110" t="s">
        <v>527</v>
      </c>
      <c r="L85" s="114" t="s">
        <v>524</v>
      </c>
    </row>
    <row r="86" spans="1:12" x14ac:dyDescent="0.35">
      <c r="A86" t="s">
        <v>84</v>
      </c>
      <c r="B86" t="s">
        <v>13</v>
      </c>
      <c r="C86" t="s">
        <v>73</v>
      </c>
      <c r="D86">
        <v>1952.5</v>
      </c>
      <c r="E86">
        <v>-14.448936511439703</v>
      </c>
      <c r="F86" t="b">
        <f t="shared" si="1"/>
        <v>0</v>
      </c>
      <c r="I86" s="24" t="s">
        <v>16</v>
      </c>
      <c r="J86" s="117" t="s">
        <v>528</v>
      </c>
      <c r="K86" s="110" t="s">
        <v>527</v>
      </c>
      <c r="L86" s="114" t="s">
        <v>524</v>
      </c>
    </row>
    <row r="87" spans="1:12" x14ac:dyDescent="0.35">
      <c r="A87" t="s">
        <v>115</v>
      </c>
      <c r="B87" t="s">
        <v>13</v>
      </c>
      <c r="C87" t="s">
        <v>73</v>
      </c>
      <c r="D87">
        <v>1957.5</v>
      </c>
      <c r="E87">
        <v>-20.792421988215203</v>
      </c>
      <c r="F87" t="b">
        <f t="shared" si="1"/>
        <v>0</v>
      </c>
      <c r="I87" s="24" t="s">
        <v>392</v>
      </c>
      <c r="J87" s="117" t="s">
        <v>528</v>
      </c>
      <c r="K87" s="110" t="s">
        <v>527</v>
      </c>
      <c r="L87" s="114" t="s">
        <v>527</v>
      </c>
    </row>
    <row r="88" spans="1:12" x14ac:dyDescent="0.35">
      <c r="A88" t="s">
        <v>85</v>
      </c>
      <c r="B88" t="s">
        <v>13</v>
      </c>
      <c r="C88" t="s">
        <v>193</v>
      </c>
      <c r="D88">
        <v>1908.5</v>
      </c>
      <c r="E88">
        <v>-8.7525784400248607</v>
      </c>
      <c r="F88" t="b">
        <f t="shared" si="1"/>
        <v>0</v>
      </c>
      <c r="I88" s="24" t="s">
        <v>15</v>
      </c>
      <c r="J88" s="117" t="s">
        <v>528</v>
      </c>
      <c r="K88" s="110" t="s">
        <v>527</v>
      </c>
      <c r="L88" s="114" t="s">
        <v>527</v>
      </c>
    </row>
    <row r="89" spans="1:12" x14ac:dyDescent="0.35">
      <c r="A89" t="s">
        <v>108</v>
      </c>
      <c r="B89" t="s">
        <v>13</v>
      </c>
      <c r="C89" t="s">
        <v>193</v>
      </c>
      <c r="D89">
        <v>1912.5</v>
      </c>
      <c r="E89">
        <v>-7.3149088747069158</v>
      </c>
      <c r="F89" t="b">
        <f t="shared" si="1"/>
        <v>0</v>
      </c>
      <c r="I89" s="24" t="s">
        <v>12</v>
      </c>
      <c r="J89" s="117" t="s">
        <v>528</v>
      </c>
      <c r="K89" s="110" t="s">
        <v>527</v>
      </c>
      <c r="L89" s="114" t="s">
        <v>525</v>
      </c>
    </row>
    <row r="90" spans="1:12" x14ac:dyDescent="0.35">
      <c r="A90" t="s">
        <v>390</v>
      </c>
      <c r="B90" t="s">
        <v>13</v>
      </c>
      <c r="C90" t="s">
        <v>193</v>
      </c>
      <c r="D90">
        <v>1922.5</v>
      </c>
      <c r="E90">
        <v>-0.21307465938360526</v>
      </c>
      <c r="F90" t="b">
        <f t="shared" si="1"/>
        <v>0</v>
      </c>
      <c r="I90" s="24" t="s">
        <v>10</v>
      </c>
      <c r="J90" s="117" t="s">
        <v>528</v>
      </c>
      <c r="K90" s="110" t="s">
        <v>527</v>
      </c>
      <c r="L90" s="114" t="s">
        <v>525</v>
      </c>
    </row>
    <row r="91" spans="1:12" ht="15" thickBot="1" x14ac:dyDescent="0.4">
      <c r="A91" t="s">
        <v>389</v>
      </c>
      <c r="B91" t="s">
        <v>13</v>
      </c>
      <c r="C91" t="s">
        <v>193</v>
      </c>
      <c r="D91">
        <v>1927.5</v>
      </c>
      <c r="E91">
        <v>-0.63904149992712878</v>
      </c>
      <c r="F91" t="b">
        <f t="shared" si="1"/>
        <v>0</v>
      </c>
      <c r="I91" s="63" t="s">
        <v>11</v>
      </c>
      <c r="J91" s="118" t="s">
        <v>528</v>
      </c>
      <c r="K91" s="115" t="s">
        <v>527</v>
      </c>
      <c r="L91" s="116" t="s">
        <v>525</v>
      </c>
    </row>
    <row r="92" spans="1:12" ht="15" thickTop="1" x14ac:dyDescent="0.35">
      <c r="A92" t="s">
        <v>407</v>
      </c>
      <c r="B92" t="s">
        <v>13</v>
      </c>
      <c r="C92" t="s">
        <v>193</v>
      </c>
      <c r="D92">
        <v>1932.5</v>
      </c>
      <c r="E92">
        <v>-3.5859288534266565</v>
      </c>
      <c r="F92" t="b">
        <f t="shared" si="1"/>
        <v>0</v>
      </c>
    </row>
    <row r="93" spans="1:12" x14ac:dyDescent="0.35">
      <c r="A93" t="s">
        <v>175</v>
      </c>
      <c r="B93" t="s">
        <v>13</v>
      </c>
      <c r="C93" t="s">
        <v>193</v>
      </c>
      <c r="D93">
        <v>1937.5</v>
      </c>
      <c r="E93">
        <v>-2.3923414379475094</v>
      </c>
      <c r="F93" t="b">
        <f t="shared" si="1"/>
        <v>0</v>
      </c>
    </row>
    <row r="94" spans="1:12" x14ac:dyDescent="0.35">
      <c r="A94" t="s">
        <v>174</v>
      </c>
      <c r="B94" t="s">
        <v>13</v>
      </c>
      <c r="C94" t="s">
        <v>193</v>
      </c>
      <c r="D94">
        <v>1942.5</v>
      </c>
      <c r="E94">
        <v>-7.4977780384771542</v>
      </c>
      <c r="F94" t="b">
        <f t="shared" si="1"/>
        <v>0</v>
      </c>
    </row>
    <row r="95" spans="1:12" x14ac:dyDescent="0.35">
      <c r="A95" t="s">
        <v>179</v>
      </c>
      <c r="B95" t="s">
        <v>13</v>
      </c>
      <c r="C95" t="s">
        <v>193</v>
      </c>
      <c r="D95">
        <v>1947.5</v>
      </c>
      <c r="E95">
        <v>-9.4507030481896237</v>
      </c>
      <c r="F95" t="b">
        <f t="shared" si="1"/>
        <v>0</v>
      </c>
    </row>
    <row r="96" spans="1:12" x14ac:dyDescent="0.35">
      <c r="A96" t="s">
        <v>178</v>
      </c>
      <c r="B96" t="s">
        <v>13</v>
      </c>
      <c r="C96" t="s">
        <v>193</v>
      </c>
      <c r="D96">
        <v>1952.5</v>
      </c>
      <c r="E96">
        <v>-15.259996941243315</v>
      </c>
      <c r="F96" t="b">
        <f t="shared" si="1"/>
        <v>0</v>
      </c>
    </row>
    <row r="97" spans="1:6" x14ac:dyDescent="0.35">
      <c r="A97" t="s">
        <v>177</v>
      </c>
      <c r="B97" t="s">
        <v>13</v>
      </c>
      <c r="C97" t="s">
        <v>193</v>
      </c>
      <c r="D97">
        <v>1957.5</v>
      </c>
      <c r="E97">
        <v>-17.322835475047562</v>
      </c>
      <c r="F97" t="b">
        <f t="shared" si="1"/>
        <v>0</v>
      </c>
    </row>
    <row r="98" spans="1:6" x14ac:dyDescent="0.35">
      <c r="A98" t="s">
        <v>244</v>
      </c>
      <c r="B98" t="s">
        <v>13</v>
      </c>
      <c r="C98" t="s">
        <v>74</v>
      </c>
      <c r="D98">
        <v>1922.5</v>
      </c>
      <c r="E98">
        <v>-3.5852611032660686</v>
      </c>
      <c r="F98" t="b">
        <f t="shared" si="1"/>
        <v>0</v>
      </c>
    </row>
    <row r="99" spans="1:6" x14ac:dyDescent="0.35">
      <c r="A99" t="s">
        <v>243</v>
      </c>
      <c r="B99" t="s">
        <v>13</v>
      </c>
      <c r="C99" t="s">
        <v>74</v>
      </c>
      <c r="D99">
        <v>1927.5</v>
      </c>
      <c r="E99">
        <v>-1.1519746473885428</v>
      </c>
      <c r="F99" t="b">
        <f t="shared" si="1"/>
        <v>0</v>
      </c>
    </row>
    <row r="100" spans="1:6" x14ac:dyDescent="0.35">
      <c r="A100" t="s">
        <v>242</v>
      </c>
      <c r="B100" t="s">
        <v>13</v>
      </c>
      <c r="C100" t="s">
        <v>74</v>
      </c>
      <c r="D100">
        <v>1932.5</v>
      </c>
      <c r="E100">
        <v>2.6170406221725617</v>
      </c>
      <c r="F100" t="b">
        <f t="shared" si="1"/>
        <v>1</v>
      </c>
    </row>
    <row r="101" spans="1:6" x14ac:dyDescent="0.35">
      <c r="A101" t="s">
        <v>246</v>
      </c>
      <c r="B101" t="s">
        <v>13</v>
      </c>
      <c r="C101" t="s">
        <v>74</v>
      </c>
      <c r="D101">
        <v>1937.5</v>
      </c>
      <c r="E101">
        <v>-2.3974464208528445</v>
      </c>
      <c r="F101" t="b">
        <f t="shared" si="1"/>
        <v>0</v>
      </c>
    </row>
    <row r="102" spans="1:6" x14ac:dyDescent="0.35">
      <c r="A102" t="s">
        <v>245</v>
      </c>
      <c r="B102" t="s">
        <v>13</v>
      </c>
      <c r="C102" t="s">
        <v>74</v>
      </c>
      <c r="D102">
        <v>1942.5</v>
      </c>
      <c r="E102">
        <v>-3.6781596442474696</v>
      </c>
      <c r="F102" t="b">
        <f t="shared" si="1"/>
        <v>0</v>
      </c>
    </row>
    <row r="103" spans="1:6" x14ac:dyDescent="0.35">
      <c r="A103" t="s">
        <v>250</v>
      </c>
      <c r="B103" t="s">
        <v>13</v>
      </c>
      <c r="C103" t="s">
        <v>74</v>
      </c>
      <c r="D103">
        <v>1947.5</v>
      </c>
      <c r="E103">
        <v>-9.1342040759654797</v>
      </c>
      <c r="F103" t="b">
        <f t="shared" si="1"/>
        <v>0</v>
      </c>
    </row>
    <row r="104" spans="1:6" x14ac:dyDescent="0.35">
      <c r="A104" t="s">
        <v>249</v>
      </c>
      <c r="B104" t="s">
        <v>13</v>
      </c>
      <c r="C104" t="s">
        <v>74</v>
      </c>
      <c r="D104">
        <v>1952.5</v>
      </c>
      <c r="E104">
        <v>-14.911375607684718</v>
      </c>
      <c r="F104" t="b">
        <f t="shared" si="1"/>
        <v>0</v>
      </c>
    </row>
    <row r="105" spans="1:6" x14ac:dyDescent="0.35">
      <c r="A105" t="s">
        <v>248</v>
      </c>
      <c r="B105" t="s">
        <v>13</v>
      </c>
      <c r="C105" t="s">
        <v>74</v>
      </c>
      <c r="D105">
        <v>1957.5</v>
      </c>
      <c r="E105">
        <v>-15.58396920128471</v>
      </c>
      <c r="F105" t="b">
        <f t="shared" si="1"/>
        <v>0</v>
      </c>
    </row>
    <row r="106" spans="1:6" x14ac:dyDescent="0.35">
      <c r="A106" t="s">
        <v>117</v>
      </c>
      <c r="B106" t="s">
        <v>9</v>
      </c>
      <c r="C106" t="s">
        <v>73</v>
      </c>
      <c r="D106">
        <v>1922.5</v>
      </c>
      <c r="E106">
        <v>4.955769858101422</v>
      </c>
      <c r="F106" t="b">
        <f t="shared" si="1"/>
        <v>1</v>
      </c>
    </row>
    <row r="107" spans="1:6" x14ac:dyDescent="0.35">
      <c r="A107" t="s">
        <v>110</v>
      </c>
      <c r="B107" t="s">
        <v>9</v>
      </c>
      <c r="C107" t="s">
        <v>73</v>
      </c>
      <c r="D107">
        <v>1927.5</v>
      </c>
      <c r="E107">
        <v>-2.9249479878189932</v>
      </c>
      <c r="F107" t="b">
        <f t="shared" si="1"/>
        <v>0</v>
      </c>
    </row>
    <row r="108" spans="1:6" x14ac:dyDescent="0.35">
      <c r="A108" t="s">
        <v>116</v>
      </c>
      <c r="B108" t="s">
        <v>9</v>
      </c>
      <c r="C108" t="s">
        <v>73</v>
      </c>
      <c r="D108">
        <v>1932.5</v>
      </c>
      <c r="E108">
        <v>-1.4182095129441796</v>
      </c>
      <c r="F108" t="b">
        <f t="shared" si="1"/>
        <v>0</v>
      </c>
    </row>
    <row r="109" spans="1:6" x14ac:dyDescent="0.35">
      <c r="A109" t="s">
        <v>183</v>
      </c>
      <c r="B109" t="s">
        <v>9</v>
      </c>
      <c r="C109" t="s">
        <v>73</v>
      </c>
      <c r="D109">
        <v>1937.5</v>
      </c>
      <c r="E109">
        <v>-1.2410140748747356</v>
      </c>
      <c r="F109" t="b">
        <f t="shared" si="1"/>
        <v>0</v>
      </c>
    </row>
    <row r="110" spans="1:6" x14ac:dyDescent="0.35">
      <c r="A110" t="s">
        <v>180</v>
      </c>
      <c r="B110" t="s">
        <v>9</v>
      </c>
      <c r="C110" t="s">
        <v>73</v>
      </c>
      <c r="D110">
        <v>1942.5</v>
      </c>
      <c r="E110">
        <v>1.9766519744218058</v>
      </c>
      <c r="F110" t="b">
        <f t="shared" si="1"/>
        <v>1</v>
      </c>
    </row>
    <row r="111" spans="1:6" x14ac:dyDescent="0.35">
      <c r="A111" t="s">
        <v>408</v>
      </c>
      <c r="B111" t="s">
        <v>9</v>
      </c>
      <c r="C111" t="s">
        <v>73</v>
      </c>
      <c r="D111">
        <v>1947.5</v>
      </c>
      <c r="E111">
        <v>-5.0622762455611925</v>
      </c>
      <c r="F111" t="b">
        <f t="shared" si="1"/>
        <v>0</v>
      </c>
    </row>
    <row r="112" spans="1:6" x14ac:dyDescent="0.35">
      <c r="A112" t="s">
        <v>257</v>
      </c>
      <c r="B112" t="s">
        <v>9</v>
      </c>
      <c r="C112" t="s">
        <v>73</v>
      </c>
      <c r="D112">
        <v>1952.5</v>
      </c>
      <c r="E112">
        <v>-8.5598528819550666</v>
      </c>
      <c r="F112" t="b">
        <f t="shared" si="1"/>
        <v>0</v>
      </c>
    </row>
    <row r="113" spans="1:6" x14ac:dyDescent="0.35">
      <c r="A113" t="s">
        <v>254</v>
      </c>
      <c r="B113" t="s">
        <v>9</v>
      </c>
      <c r="C113" t="s">
        <v>73</v>
      </c>
      <c r="D113">
        <v>1957.5</v>
      </c>
      <c r="E113">
        <v>-13.855540415579416</v>
      </c>
      <c r="F113" t="b">
        <f t="shared" si="1"/>
        <v>0</v>
      </c>
    </row>
    <row r="114" spans="1:6" x14ac:dyDescent="0.35">
      <c r="A114" t="s">
        <v>96</v>
      </c>
      <c r="B114" t="s">
        <v>9</v>
      </c>
      <c r="C114" t="s">
        <v>193</v>
      </c>
      <c r="D114">
        <v>1908.5</v>
      </c>
      <c r="E114">
        <v>-8.8181211595492073</v>
      </c>
      <c r="F114" t="b">
        <f t="shared" si="1"/>
        <v>0</v>
      </c>
    </row>
    <row r="115" spans="1:6" x14ac:dyDescent="0.35">
      <c r="A115" t="s">
        <v>54</v>
      </c>
      <c r="B115" t="s">
        <v>9</v>
      </c>
      <c r="C115" t="s">
        <v>193</v>
      </c>
      <c r="D115">
        <v>1912.5</v>
      </c>
      <c r="E115">
        <v>-3.6503479518631199</v>
      </c>
      <c r="F115" t="b">
        <f t="shared" si="1"/>
        <v>0</v>
      </c>
    </row>
    <row r="116" spans="1:6" x14ac:dyDescent="0.35">
      <c r="A116" t="s">
        <v>118</v>
      </c>
      <c r="B116" t="s">
        <v>9</v>
      </c>
      <c r="C116" t="s">
        <v>193</v>
      </c>
      <c r="D116">
        <v>1922.5</v>
      </c>
      <c r="E116">
        <v>2.1901983939192071</v>
      </c>
      <c r="F116" t="b">
        <f t="shared" si="1"/>
        <v>1</v>
      </c>
    </row>
    <row r="117" spans="1:6" x14ac:dyDescent="0.35">
      <c r="A117" t="s">
        <v>111</v>
      </c>
      <c r="B117" t="s">
        <v>9</v>
      </c>
      <c r="C117" t="s">
        <v>193</v>
      </c>
      <c r="D117">
        <v>1927.5</v>
      </c>
      <c r="E117">
        <v>-2.1428542992900423</v>
      </c>
      <c r="F117" t="b">
        <f t="shared" si="1"/>
        <v>0</v>
      </c>
    </row>
    <row r="118" spans="1:6" x14ac:dyDescent="0.35">
      <c r="A118" t="s">
        <v>109</v>
      </c>
      <c r="B118" t="s">
        <v>9</v>
      </c>
      <c r="C118" t="s">
        <v>193</v>
      </c>
      <c r="D118">
        <v>1932.5</v>
      </c>
      <c r="E118">
        <v>-1.3449532065609393</v>
      </c>
      <c r="F118" t="b">
        <f t="shared" si="1"/>
        <v>0</v>
      </c>
    </row>
    <row r="119" spans="1:6" x14ac:dyDescent="0.35">
      <c r="A119" t="s">
        <v>184</v>
      </c>
      <c r="B119" t="s">
        <v>9</v>
      </c>
      <c r="C119" t="s">
        <v>193</v>
      </c>
      <c r="D119">
        <v>1937.5</v>
      </c>
      <c r="E119">
        <v>-1.273997429853102</v>
      </c>
      <c r="F119" t="b">
        <f t="shared" si="1"/>
        <v>0</v>
      </c>
    </row>
    <row r="120" spans="1:6" x14ac:dyDescent="0.35">
      <c r="A120" t="s">
        <v>181</v>
      </c>
      <c r="B120" t="s">
        <v>9</v>
      </c>
      <c r="C120" t="s">
        <v>193</v>
      </c>
      <c r="D120">
        <v>1942.5</v>
      </c>
      <c r="E120">
        <v>-4.8695473367605269</v>
      </c>
      <c r="F120" t="b">
        <f t="shared" si="1"/>
        <v>0</v>
      </c>
    </row>
    <row r="121" spans="1:6" x14ac:dyDescent="0.35">
      <c r="A121" t="s">
        <v>409</v>
      </c>
      <c r="B121" t="s">
        <v>9</v>
      </c>
      <c r="C121" t="s">
        <v>193</v>
      </c>
      <c r="D121">
        <v>1947.5</v>
      </c>
      <c r="E121">
        <v>-8.6358572341340256</v>
      </c>
      <c r="F121" t="b">
        <f t="shared" si="1"/>
        <v>0</v>
      </c>
    </row>
    <row r="122" spans="1:6" x14ac:dyDescent="0.35">
      <c r="A122" t="s">
        <v>258</v>
      </c>
      <c r="B122" t="s">
        <v>9</v>
      </c>
      <c r="C122" t="s">
        <v>193</v>
      </c>
      <c r="D122">
        <v>1952.5</v>
      </c>
      <c r="E122">
        <v>-13.889911822659284</v>
      </c>
      <c r="F122" t="b">
        <f t="shared" si="1"/>
        <v>0</v>
      </c>
    </row>
    <row r="123" spans="1:6" x14ac:dyDescent="0.35">
      <c r="A123" t="s">
        <v>255</v>
      </c>
      <c r="B123" t="s">
        <v>9</v>
      </c>
      <c r="C123" t="s">
        <v>193</v>
      </c>
      <c r="D123">
        <v>1957.5</v>
      </c>
      <c r="E123">
        <v>-18.981603845086823</v>
      </c>
      <c r="F123" t="b">
        <f t="shared" si="1"/>
        <v>0</v>
      </c>
    </row>
    <row r="124" spans="1:6" x14ac:dyDescent="0.35">
      <c r="A124" t="s">
        <v>88</v>
      </c>
      <c r="B124" t="s">
        <v>9</v>
      </c>
      <c r="C124" t="s">
        <v>74</v>
      </c>
      <c r="D124">
        <v>1922.5</v>
      </c>
      <c r="E124">
        <v>0.13845688899154496</v>
      </c>
      <c r="F124" t="b">
        <f t="shared" si="1"/>
        <v>1</v>
      </c>
    </row>
    <row r="125" spans="1:6" x14ac:dyDescent="0.35">
      <c r="A125" t="s">
        <v>87</v>
      </c>
      <c r="B125" t="s">
        <v>9</v>
      </c>
      <c r="C125" t="s">
        <v>74</v>
      </c>
      <c r="D125">
        <v>1927.5</v>
      </c>
      <c r="E125">
        <v>-2.2554391869185064</v>
      </c>
      <c r="F125" t="b">
        <f t="shared" si="1"/>
        <v>0</v>
      </c>
    </row>
    <row r="126" spans="1:6" x14ac:dyDescent="0.35">
      <c r="A126" t="s">
        <v>86</v>
      </c>
      <c r="B126" t="s">
        <v>9</v>
      </c>
      <c r="C126" t="s">
        <v>74</v>
      </c>
      <c r="D126">
        <v>1932.5</v>
      </c>
      <c r="E126">
        <v>1.8509500234969556</v>
      </c>
      <c r="F126" t="b">
        <f t="shared" si="1"/>
        <v>1</v>
      </c>
    </row>
    <row r="127" spans="1:6" x14ac:dyDescent="0.35">
      <c r="A127" t="s">
        <v>185</v>
      </c>
      <c r="B127" t="s">
        <v>9</v>
      </c>
      <c r="C127" t="s">
        <v>74</v>
      </c>
      <c r="D127">
        <v>1937.5</v>
      </c>
      <c r="E127">
        <v>-1.2366383169775563</v>
      </c>
      <c r="F127" t="b">
        <f t="shared" si="1"/>
        <v>0</v>
      </c>
    </row>
    <row r="128" spans="1:6" x14ac:dyDescent="0.35">
      <c r="A128" t="s">
        <v>182</v>
      </c>
      <c r="B128" t="s">
        <v>9</v>
      </c>
      <c r="C128" t="s">
        <v>74</v>
      </c>
      <c r="D128">
        <v>1942.5</v>
      </c>
      <c r="E128">
        <v>-6.0624807893791877</v>
      </c>
      <c r="F128" t="b">
        <f t="shared" si="1"/>
        <v>0</v>
      </c>
    </row>
    <row r="129" spans="1:6" x14ac:dyDescent="0.35">
      <c r="A129" t="s">
        <v>410</v>
      </c>
      <c r="B129" t="s">
        <v>9</v>
      </c>
      <c r="C129" t="s">
        <v>74</v>
      </c>
      <c r="D129">
        <v>1947.5</v>
      </c>
      <c r="E129">
        <v>-10.040198705729209</v>
      </c>
      <c r="F129" t="b">
        <f t="shared" si="1"/>
        <v>0</v>
      </c>
    </row>
    <row r="130" spans="1:6" x14ac:dyDescent="0.35">
      <c r="A130" t="s">
        <v>411</v>
      </c>
      <c r="B130" t="s">
        <v>9</v>
      </c>
      <c r="C130" t="s">
        <v>74</v>
      </c>
      <c r="D130">
        <v>1952.5</v>
      </c>
      <c r="E130">
        <v>-15.765872867422658</v>
      </c>
      <c r="F130" t="b">
        <f t="shared" si="1"/>
        <v>0</v>
      </c>
    </row>
    <row r="131" spans="1:6" x14ac:dyDescent="0.35">
      <c r="A131" t="s">
        <v>256</v>
      </c>
      <c r="B131" t="s">
        <v>9</v>
      </c>
      <c r="C131" t="s">
        <v>74</v>
      </c>
      <c r="D131">
        <v>1957.5</v>
      </c>
      <c r="E131">
        <v>-20.149997266149033</v>
      </c>
      <c r="F131" t="b">
        <f t="shared" ref="F131:F194" si="2">E131&gt;=0</f>
        <v>0</v>
      </c>
    </row>
    <row r="132" spans="1:6" x14ac:dyDescent="0.35">
      <c r="A132" t="s">
        <v>384</v>
      </c>
      <c r="B132" t="s">
        <v>16</v>
      </c>
      <c r="C132" t="s">
        <v>73</v>
      </c>
      <c r="D132">
        <v>1922.5</v>
      </c>
      <c r="E132">
        <v>7.6948353959625626</v>
      </c>
      <c r="F132" t="b">
        <f t="shared" si="2"/>
        <v>1</v>
      </c>
    </row>
    <row r="133" spans="1:6" x14ac:dyDescent="0.35">
      <c r="A133" t="s">
        <v>382</v>
      </c>
      <c r="B133" t="s">
        <v>16</v>
      </c>
      <c r="C133" t="s">
        <v>73</v>
      </c>
      <c r="D133">
        <v>1927.5</v>
      </c>
      <c r="E133">
        <v>1.4000130718481607</v>
      </c>
      <c r="F133" t="b">
        <f t="shared" si="2"/>
        <v>1</v>
      </c>
    </row>
    <row r="134" spans="1:6" x14ac:dyDescent="0.35">
      <c r="A134" t="s">
        <v>119</v>
      </c>
      <c r="B134" t="s">
        <v>16</v>
      </c>
      <c r="C134" t="s">
        <v>73</v>
      </c>
      <c r="D134">
        <v>1932.5</v>
      </c>
      <c r="E134">
        <v>2.8393027765694745</v>
      </c>
      <c r="F134" t="b">
        <f t="shared" si="2"/>
        <v>1</v>
      </c>
    </row>
    <row r="135" spans="1:6" x14ac:dyDescent="0.35">
      <c r="A135" t="s">
        <v>189</v>
      </c>
      <c r="B135" t="s">
        <v>16</v>
      </c>
      <c r="C135" t="s">
        <v>73</v>
      </c>
      <c r="D135">
        <v>1937.5</v>
      </c>
      <c r="E135">
        <v>0.28769680440521306</v>
      </c>
      <c r="F135" t="b">
        <f t="shared" si="2"/>
        <v>1</v>
      </c>
    </row>
    <row r="136" spans="1:6" x14ac:dyDescent="0.35">
      <c r="A136" t="s">
        <v>186</v>
      </c>
      <c r="B136" t="s">
        <v>16</v>
      </c>
      <c r="C136" t="s">
        <v>73</v>
      </c>
      <c r="D136">
        <v>1942.5</v>
      </c>
      <c r="E136">
        <v>0.26381097786671859</v>
      </c>
      <c r="F136" t="b">
        <f t="shared" si="2"/>
        <v>1</v>
      </c>
    </row>
    <row r="137" spans="1:6" x14ac:dyDescent="0.35">
      <c r="A137" t="s">
        <v>265</v>
      </c>
      <c r="B137" t="s">
        <v>16</v>
      </c>
      <c r="C137" t="s">
        <v>73</v>
      </c>
      <c r="D137">
        <v>1947.5</v>
      </c>
      <c r="E137">
        <v>-1.3407907766103344</v>
      </c>
      <c r="F137" t="b">
        <f t="shared" si="2"/>
        <v>0</v>
      </c>
    </row>
    <row r="138" spans="1:6" x14ac:dyDescent="0.35">
      <c r="A138" t="s">
        <v>262</v>
      </c>
      <c r="B138" t="s">
        <v>16</v>
      </c>
      <c r="C138" t="s">
        <v>73</v>
      </c>
      <c r="D138">
        <v>1952.5</v>
      </c>
      <c r="E138">
        <v>-4.2003494238535666</v>
      </c>
      <c r="F138" t="b">
        <f t="shared" si="2"/>
        <v>0</v>
      </c>
    </row>
    <row r="139" spans="1:6" x14ac:dyDescent="0.35">
      <c r="A139" t="s">
        <v>259</v>
      </c>
      <c r="B139" t="s">
        <v>16</v>
      </c>
      <c r="C139" t="s">
        <v>73</v>
      </c>
      <c r="D139">
        <v>1957.5</v>
      </c>
      <c r="E139">
        <v>-12.337480362890574</v>
      </c>
      <c r="F139" t="b">
        <f t="shared" si="2"/>
        <v>0</v>
      </c>
    </row>
    <row r="140" spans="1:6" x14ac:dyDescent="0.35">
      <c r="A140" t="s">
        <v>78</v>
      </c>
      <c r="B140" t="s">
        <v>16</v>
      </c>
      <c r="C140" t="s">
        <v>193</v>
      </c>
      <c r="D140">
        <v>1908.5</v>
      </c>
      <c r="E140">
        <v>-6.9011967104897876</v>
      </c>
      <c r="F140" t="b">
        <f t="shared" si="2"/>
        <v>0</v>
      </c>
    </row>
    <row r="141" spans="1:6" x14ac:dyDescent="0.35">
      <c r="A141" t="s">
        <v>55</v>
      </c>
      <c r="B141" t="s">
        <v>16</v>
      </c>
      <c r="C141" t="s">
        <v>193</v>
      </c>
      <c r="D141">
        <v>1912.5</v>
      </c>
      <c r="E141">
        <v>3.8516940129210031</v>
      </c>
      <c r="F141" t="b">
        <f t="shared" si="2"/>
        <v>1</v>
      </c>
    </row>
    <row r="142" spans="1:6" x14ac:dyDescent="0.35">
      <c r="A142" t="s">
        <v>385</v>
      </c>
      <c r="B142" t="s">
        <v>16</v>
      </c>
      <c r="C142" t="s">
        <v>193</v>
      </c>
      <c r="D142">
        <v>1922.5</v>
      </c>
      <c r="E142">
        <v>6.1328550087734301</v>
      </c>
      <c r="F142" t="b">
        <f t="shared" si="2"/>
        <v>1</v>
      </c>
    </row>
    <row r="143" spans="1:6" x14ac:dyDescent="0.35">
      <c r="A143" t="s">
        <v>383</v>
      </c>
      <c r="B143" t="s">
        <v>16</v>
      </c>
      <c r="C143" t="s">
        <v>193</v>
      </c>
      <c r="D143">
        <v>1927.5</v>
      </c>
      <c r="E143">
        <v>0.62562492004862857</v>
      </c>
      <c r="F143" t="b">
        <f t="shared" si="2"/>
        <v>1</v>
      </c>
    </row>
    <row r="144" spans="1:6" x14ac:dyDescent="0.35">
      <c r="A144" t="s">
        <v>120</v>
      </c>
      <c r="B144" t="s">
        <v>16</v>
      </c>
      <c r="C144" t="s">
        <v>193</v>
      </c>
      <c r="D144">
        <v>1932.5</v>
      </c>
      <c r="E144">
        <v>2.7661535075412802</v>
      </c>
      <c r="F144" t="b">
        <f t="shared" si="2"/>
        <v>1</v>
      </c>
    </row>
    <row r="145" spans="1:6" x14ac:dyDescent="0.35">
      <c r="A145" t="s">
        <v>190</v>
      </c>
      <c r="B145" t="s">
        <v>16</v>
      </c>
      <c r="C145" t="s">
        <v>193</v>
      </c>
      <c r="D145">
        <v>1937.5</v>
      </c>
      <c r="E145">
        <v>-0.40727326857215029</v>
      </c>
      <c r="F145" t="b">
        <f t="shared" si="2"/>
        <v>0</v>
      </c>
    </row>
    <row r="146" spans="1:6" x14ac:dyDescent="0.35">
      <c r="A146" t="s">
        <v>187</v>
      </c>
      <c r="B146" t="s">
        <v>16</v>
      </c>
      <c r="C146" t="s">
        <v>193</v>
      </c>
      <c r="D146">
        <v>1942.5</v>
      </c>
      <c r="E146">
        <v>-2.9761183353258502</v>
      </c>
      <c r="F146" t="b">
        <f t="shared" si="2"/>
        <v>0</v>
      </c>
    </row>
    <row r="147" spans="1:6" x14ac:dyDescent="0.35">
      <c r="A147" t="s">
        <v>266</v>
      </c>
      <c r="B147" t="s">
        <v>16</v>
      </c>
      <c r="C147" t="s">
        <v>193</v>
      </c>
      <c r="D147">
        <v>1947.5</v>
      </c>
      <c r="E147">
        <v>-5.7476486381903502</v>
      </c>
      <c r="F147" t="b">
        <f t="shared" si="2"/>
        <v>0</v>
      </c>
    </row>
    <row r="148" spans="1:6" x14ac:dyDescent="0.35">
      <c r="A148" t="s">
        <v>263</v>
      </c>
      <c r="B148" t="s">
        <v>16</v>
      </c>
      <c r="C148" t="s">
        <v>193</v>
      </c>
      <c r="D148">
        <v>1952.5</v>
      </c>
      <c r="E148">
        <v>-9.9214684344496753</v>
      </c>
      <c r="F148" t="b">
        <f t="shared" si="2"/>
        <v>0</v>
      </c>
    </row>
    <row r="149" spans="1:6" x14ac:dyDescent="0.35">
      <c r="A149" t="s">
        <v>260</v>
      </c>
      <c r="B149" t="s">
        <v>16</v>
      </c>
      <c r="C149" t="s">
        <v>193</v>
      </c>
      <c r="D149">
        <v>1957.5</v>
      </c>
      <c r="E149">
        <v>-17.783916221613396</v>
      </c>
      <c r="F149" t="b">
        <f t="shared" si="2"/>
        <v>0</v>
      </c>
    </row>
    <row r="150" spans="1:6" x14ac:dyDescent="0.35">
      <c r="A150" t="s">
        <v>387</v>
      </c>
      <c r="B150" t="s">
        <v>16</v>
      </c>
      <c r="C150" t="s">
        <v>74</v>
      </c>
      <c r="D150">
        <v>1922.5</v>
      </c>
      <c r="E150">
        <v>4.8039712654768918</v>
      </c>
      <c r="F150" t="b">
        <f t="shared" si="2"/>
        <v>1</v>
      </c>
    </row>
    <row r="151" spans="1:6" x14ac:dyDescent="0.35">
      <c r="A151" t="s">
        <v>90</v>
      </c>
      <c r="B151" t="s">
        <v>16</v>
      </c>
      <c r="C151" t="s">
        <v>74</v>
      </c>
      <c r="D151">
        <v>1927.5</v>
      </c>
      <c r="E151">
        <v>-0.56438779114365012</v>
      </c>
      <c r="F151" t="b">
        <f t="shared" si="2"/>
        <v>0</v>
      </c>
    </row>
    <row r="152" spans="1:6" x14ac:dyDescent="0.35">
      <c r="A152" t="s">
        <v>89</v>
      </c>
      <c r="B152" t="s">
        <v>16</v>
      </c>
      <c r="C152" t="s">
        <v>74</v>
      </c>
      <c r="D152">
        <v>1932.5</v>
      </c>
      <c r="E152">
        <v>6.0880711900130446</v>
      </c>
      <c r="F152" t="b">
        <f t="shared" si="2"/>
        <v>1</v>
      </c>
    </row>
    <row r="153" spans="1:6" x14ac:dyDescent="0.35">
      <c r="A153" t="s">
        <v>191</v>
      </c>
      <c r="B153" t="s">
        <v>16</v>
      </c>
      <c r="C153" t="s">
        <v>74</v>
      </c>
      <c r="D153">
        <v>1937.5</v>
      </c>
      <c r="E153">
        <v>-0.63248528947903448</v>
      </c>
      <c r="F153" t="b">
        <f t="shared" si="2"/>
        <v>0</v>
      </c>
    </row>
    <row r="154" spans="1:6" x14ac:dyDescent="0.35">
      <c r="A154" t="s">
        <v>188</v>
      </c>
      <c r="B154" t="s">
        <v>16</v>
      </c>
      <c r="C154" t="s">
        <v>74</v>
      </c>
      <c r="D154">
        <v>1942.5</v>
      </c>
      <c r="E154">
        <v>-2.4575279551151352</v>
      </c>
      <c r="F154" t="b">
        <f t="shared" si="2"/>
        <v>0</v>
      </c>
    </row>
    <row r="155" spans="1:6" x14ac:dyDescent="0.35">
      <c r="A155" t="s">
        <v>267</v>
      </c>
      <c r="B155" t="s">
        <v>16</v>
      </c>
      <c r="C155" t="s">
        <v>74</v>
      </c>
      <c r="D155">
        <v>1947.5</v>
      </c>
      <c r="E155">
        <v>-8.3606449363381241</v>
      </c>
      <c r="F155" t="b">
        <f t="shared" si="2"/>
        <v>0</v>
      </c>
    </row>
    <row r="156" spans="1:6" x14ac:dyDescent="0.35">
      <c r="A156" t="s">
        <v>264</v>
      </c>
      <c r="B156" t="s">
        <v>16</v>
      </c>
      <c r="C156" t="s">
        <v>74</v>
      </c>
      <c r="D156">
        <v>1952.5</v>
      </c>
      <c r="E156">
        <v>-13.364774375958021</v>
      </c>
      <c r="F156" t="b">
        <f t="shared" si="2"/>
        <v>0</v>
      </c>
    </row>
    <row r="157" spans="1:6" x14ac:dyDescent="0.35">
      <c r="A157" t="s">
        <v>261</v>
      </c>
      <c r="B157" t="s">
        <v>16</v>
      </c>
      <c r="C157" t="s">
        <v>74</v>
      </c>
      <c r="D157">
        <v>1957.5</v>
      </c>
      <c r="E157">
        <v>-19.888819709481997</v>
      </c>
      <c r="F157" t="b">
        <f t="shared" si="2"/>
        <v>0</v>
      </c>
    </row>
    <row r="158" spans="1:6" x14ac:dyDescent="0.35">
      <c r="A158" t="s">
        <v>126</v>
      </c>
      <c r="B158" t="s">
        <v>392</v>
      </c>
      <c r="C158" t="s">
        <v>73</v>
      </c>
      <c r="D158">
        <v>1922.5</v>
      </c>
      <c r="E158">
        <v>6.7811694175444748</v>
      </c>
      <c r="F158" t="b">
        <f t="shared" si="2"/>
        <v>1</v>
      </c>
    </row>
    <row r="159" spans="1:6" x14ac:dyDescent="0.35">
      <c r="A159" t="s">
        <v>123</v>
      </c>
      <c r="B159" t="s">
        <v>392</v>
      </c>
      <c r="C159" t="s">
        <v>73</v>
      </c>
      <c r="D159">
        <v>1927.5</v>
      </c>
      <c r="E159">
        <v>0.28408528230667862</v>
      </c>
      <c r="F159" t="b">
        <f t="shared" si="2"/>
        <v>1</v>
      </c>
    </row>
    <row r="160" spans="1:6" x14ac:dyDescent="0.35">
      <c r="A160" t="s">
        <v>412</v>
      </c>
      <c r="B160" t="s">
        <v>392</v>
      </c>
      <c r="C160" t="s">
        <v>73</v>
      </c>
      <c r="D160">
        <v>1932.5</v>
      </c>
      <c r="E160">
        <v>2.2692553591160847</v>
      </c>
      <c r="F160" t="b">
        <f t="shared" si="2"/>
        <v>1</v>
      </c>
    </row>
    <row r="161" spans="1:6" x14ac:dyDescent="0.35">
      <c r="A161" t="s">
        <v>199</v>
      </c>
      <c r="B161" t="s">
        <v>392</v>
      </c>
      <c r="C161" t="s">
        <v>73</v>
      </c>
      <c r="D161">
        <v>1937.5</v>
      </c>
      <c r="E161">
        <v>1.522232991184147</v>
      </c>
      <c r="F161" t="b">
        <f t="shared" si="2"/>
        <v>1</v>
      </c>
    </row>
    <row r="162" spans="1:6" x14ac:dyDescent="0.35">
      <c r="A162" t="s">
        <v>196</v>
      </c>
      <c r="B162" t="s">
        <v>392</v>
      </c>
      <c r="C162" t="s">
        <v>73</v>
      </c>
      <c r="D162">
        <v>1942.5</v>
      </c>
      <c r="E162">
        <v>4.6508385435958921</v>
      </c>
      <c r="F162" t="b">
        <f t="shared" si="2"/>
        <v>1</v>
      </c>
    </row>
    <row r="163" spans="1:6" x14ac:dyDescent="0.35">
      <c r="A163" t="s">
        <v>277</v>
      </c>
      <c r="B163" t="s">
        <v>392</v>
      </c>
      <c r="C163" t="s">
        <v>73</v>
      </c>
      <c r="D163">
        <v>1947.5</v>
      </c>
      <c r="E163">
        <v>1.4045128479353242</v>
      </c>
      <c r="F163" t="b">
        <f t="shared" si="2"/>
        <v>1</v>
      </c>
    </row>
    <row r="164" spans="1:6" x14ac:dyDescent="0.35">
      <c r="A164" t="s">
        <v>274</v>
      </c>
      <c r="B164" t="s">
        <v>392</v>
      </c>
      <c r="C164" t="s">
        <v>73</v>
      </c>
      <c r="D164">
        <v>1952.5</v>
      </c>
      <c r="E164">
        <v>-2.2228829637281899</v>
      </c>
      <c r="F164" t="b">
        <f t="shared" si="2"/>
        <v>0</v>
      </c>
    </row>
    <row r="165" spans="1:6" x14ac:dyDescent="0.35">
      <c r="A165" t="s">
        <v>271</v>
      </c>
      <c r="B165" t="s">
        <v>392</v>
      </c>
      <c r="C165" t="s">
        <v>73</v>
      </c>
      <c r="D165">
        <v>1957.5</v>
      </c>
      <c r="E165">
        <v>-6.3628057490820122</v>
      </c>
      <c r="F165" t="b">
        <f t="shared" si="2"/>
        <v>0</v>
      </c>
    </row>
    <row r="166" spans="1:6" x14ac:dyDescent="0.35">
      <c r="A166" t="s">
        <v>97</v>
      </c>
      <c r="B166" t="s">
        <v>392</v>
      </c>
      <c r="C166" t="s">
        <v>193</v>
      </c>
      <c r="D166">
        <v>1908.5</v>
      </c>
      <c r="E166">
        <v>-7.9418961450165471</v>
      </c>
      <c r="F166" t="b">
        <f t="shared" si="2"/>
        <v>0</v>
      </c>
    </row>
    <row r="167" spans="1:6" x14ac:dyDescent="0.35">
      <c r="A167" t="s">
        <v>56</v>
      </c>
      <c r="B167" t="s">
        <v>392</v>
      </c>
      <c r="C167" t="s">
        <v>193</v>
      </c>
      <c r="D167">
        <v>1912.5</v>
      </c>
      <c r="E167">
        <v>-1.4276526789035682</v>
      </c>
      <c r="F167" t="b">
        <f t="shared" si="2"/>
        <v>0</v>
      </c>
    </row>
    <row r="168" spans="1:6" x14ac:dyDescent="0.35">
      <c r="A168" t="s">
        <v>127</v>
      </c>
      <c r="B168" t="s">
        <v>392</v>
      </c>
      <c r="C168" t="s">
        <v>193</v>
      </c>
      <c r="D168">
        <v>1922.5</v>
      </c>
      <c r="E168">
        <v>5.0083661258636392</v>
      </c>
      <c r="F168" t="b">
        <f t="shared" si="2"/>
        <v>1</v>
      </c>
    </row>
    <row r="169" spans="1:6" x14ac:dyDescent="0.35">
      <c r="A169" t="s">
        <v>124</v>
      </c>
      <c r="B169" t="s">
        <v>392</v>
      </c>
      <c r="C169" t="s">
        <v>193</v>
      </c>
      <c r="D169">
        <v>1927.5</v>
      </c>
      <c r="E169">
        <v>1.9026361776745215</v>
      </c>
      <c r="F169" t="b">
        <f t="shared" si="2"/>
        <v>1</v>
      </c>
    </row>
    <row r="170" spans="1:6" x14ac:dyDescent="0.35">
      <c r="A170" t="s">
        <v>121</v>
      </c>
      <c r="B170" t="s">
        <v>392</v>
      </c>
      <c r="C170" t="s">
        <v>193</v>
      </c>
      <c r="D170">
        <v>1932.5</v>
      </c>
      <c r="E170">
        <v>2.3104733154261092</v>
      </c>
      <c r="F170" t="b">
        <f t="shared" si="2"/>
        <v>1</v>
      </c>
    </row>
    <row r="171" spans="1:6" x14ac:dyDescent="0.35">
      <c r="A171" t="s">
        <v>200</v>
      </c>
      <c r="B171" t="s">
        <v>392</v>
      </c>
      <c r="C171" t="s">
        <v>193</v>
      </c>
      <c r="D171">
        <v>1937.5</v>
      </c>
      <c r="E171">
        <v>2.4378815973358225</v>
      </c>
      <c r="F171" t="b">
        <f t="shared" si="2"/>
        <v>1</v>
      </c>
    </row>
    <row r="172" spans="1:6" x14ac:dyDescent="0.35">
      <c r="A172" t="s">
        <v>197</v>
      </c>
      <c r="B172" t="s">
        <v>392</v>
      </c>
      <c r="C172" t="s">
        <v>193</v>
      </c>
      <c r="D172">
        <v>1942.5</v>
      </c>
      <c r="E172">
        <v>2.958922185474222</v>
      </c>
      <c r="F172" t="b">
        <f t="shared" si="2"/>
        <v>1</v>
      </c>
    </row>
    <row r="173" spans="1:6" x14ac:dyDescent="0.35">
      <c r="A173" t="s">
        <v>278</v>
      </c>
      <c r="B173" t="s">
        <v>392</v>
      </c>
      <c r="C173" t="s">
        <v>193</v>
      </c>
      <c r="D173">
        <v>1947.5</v>
      </c>
      <c r="E173">
        <v>-2.7218158269997739</v>
      </c>
      <c r="F173" t="b">
        <f t="shared" si="2"/>
        <v>0</v>
      </c>
    </row>
    <row r="174" spans="1:6" x14ac:dyDescent="0.35">
      <c r="A174" t="s">
        <v>275</v>
      </c>
      <c r="B174" t="s">
        <v>392</v>
      </c>
      <c r="C174" t="s">
        <v>193</v>
      </c>
      <c r="D174">
        <v>1952.5</v>
      </c>
      <c r="E174">
        <v>-5.6244509790566388</v>
      </c>
      <c r="F174" t="b">
        <f t="shared" si="2"/>
        <v>0</v>
      </c>
    </row>
    <row r="175" spans="1:6" x14ac:dyDescent="0.35">
      <c r="A175" t="s">
        <v>272</v>
      </c>
      <c r="B175" t="s">
        <v>392</v>
      </c>
      <c r="C175" t="s">
        <v>193</v>
      </c>
      <c r="D175">
        <v>1957.5</v>
      </c>
      <c r="E175">
        <v>-14.373419035408119</v>
      </c>
      <c r="F175" t="b">
        <f t="shared" si="2"/>
        <v>0</v>
      </c>
    </row>
    <row r="176" spans="1:6" x14ac:dyDescent="0.35">
      <c r="A176" t="s">
        <v>128</v>
      </c>
      <c r="B176" t="s">
        <v>392</v>
      </c>
      <c r="C176" t="s">
        <v>74</v>
      </c>
      <c r="D176">
        <v>1922.5</v>
      </c>
      <c r="E176">
        <v>3.4261887171054495</v>
      </c>
      <c r="F176" t="b">
        <f t="shared" si="2"/>
        <v>1</v>
      </c>
    </row>
    <row r="177" spans="1:6" x14ac:dyDescent="0.35">
      <c r="A177" t="s">
        <v>125</v>
      </c>
      <c r="B177" t="s">
        <v>392</v>
      </c>
      <c r="C177" t="s">
        <v>74</v>
      </c>
      <c r="D177">
        <v>1927.5</v>
      </c>
      <c r="E177">
        <v>3.233902291748425</v>
      </c>
      <c r="F177" t="b">
        <f t="shared" si="2"/>
        <v>1</v>
      </c>
    </row>
    <row r="178" spans="1:6" x14ac:dyDescent="0.35">
      <c r="A178" t="s">
        <v>122</v>
      </c>
      <c r="B178" t="s">
        <v>392</v>
      </c>
      <c r="C178" t="s">
        <v>74</v>
      </c>
      <c r="D178">
        <v>1932.5</v>
      </c>
      <c r="E178">
        <v>4.820165747820182</v>
      </c>
      <c r="F178" t="b">
        <f t="shared" si="2"/>
        <v>1</v>
      </c>
    </row>
    <row r="179" spans="1:6" x14ac:dyDescent="0.35">
      <c r="A179" t="s">
        <v>201</v>
      </c>
      <c r="B179" t="s">
        <v>392</v>
      </c>
      <c r="C179" t="s">
        <v>74</v>
      </c>
      <c r="D179">
        <v>1937.5</v>
      </c>
      <c r="E179">
        <v>3.6929844571783388</v>
      </c>
      <c r="F179" t="b">
        <f t="shared" si="2"/>
        <v>1</v>
      </c>
    </row>
    <row r="180" spans="1:6" x14ac:dyDescent="0.35">
      <c r="A180" t="s">
        <v>198</v>
      </c>
      <c r="B180" t="s">
        <v>392</v>
      </c>
      <c r="C180" t="s">
        <v>74</v>
      </c>
      <c r="D180">
        <v>1942.5</v>
      </c>
      <c r="E180">
        <v>3.1049525621700269</v>
      </c>
      <c r="F180" t="b">
        <f t="shared" si="2"/>
        <v>1</v>
      </c>
    </row>
    <row r="181" spans="1:6" x14ac:dyDescent="0.35">
      <c r="A181" t="s">
        <v>279</v>
      </c>
      <c r="B181" t="s">
        <v>392</v>
      </c>
      <c r="C181" t="s">
        <v>74</v>
      </c>
      <c r="D181">
        <v>1947.5</v>
      </c>
      <c r="E181">
        <v>-5.5820073569970097</v>
      </c>
      <c r="F181" t="b">
        <f t="shared" si="2"/>
        <v>0</v>
      </c>
    </row>
    <row r="182" spans="1:6" x14ac:dyDescent="0.35">
      <c r="A182" t="s">
        <v>276</v>
      </c>
      <c r="B182" t="s">
        <v>392</v>
      </c>
      <c r="C182" t="s">
        <v>74</v>
      </c>
      <c r="D182">
        <v>1952.5</v>
      </c>
      <c r="E182">
        <v>-8.2874115021602144</v>
      </c>
      <c r="F182" t="b">
        <f t="shared" si="2"/>
        <v>0</v>
      </c>
    </row>
    <row r="183" spans="1:6" x14ac:dyDescent="0.35">
      <c r="A183" t="s">
        <v>273</v>
      </c>
      <c r="B183" t="s">
        <v>392</v>
      </c>
      <c r="C183" t="s">
        <v>74</v>
      </c>
      <c r="D183">
        <v>1957.5</v>
      </c>
      <c r="E183">
        <v>-19.524530112783722</v>
      </c>
      <c r="F183" t="b">
        <f t="shared" si="2"/>
        <v>0</v>
      </c>
    </row>
    <row r="184" spans="1:6" x14ac:dyDescent="0.35">
      <c r="A184" t="s">
        <v>135</v>
      </c>
      <c r="B184" t="s">
        <v>15</v>
      </c>
      <c r="C184" t="s">
        <v>73</v>
      </c>
      <c r="D184">
        <v>1922.5</v>
      </c>
      <c r="E184">
        <v>8.0922666046714387</v>
      </c>
      <c r="F184" t="b">
        <f t="shared" si="2"/>
        <v>1</v>
      </c>
    </row>
    <row r="185" spans="1:6" x14ac:dyDescent="0.35">
      <c r="A185" t="s">
        <v>132</v>
      </c>
      <c r="B185" t="s">
        <v>15</v>
      </c>
      <c r="C185" t="s">
        <v>73</v>
      </c>
      <c r="D185">
        <v>1927.5</v>
      </c>
      <c r="E185">
        <v>1.3290887807246188</v>
      </c>
      <c r="F185" t="b">
        <f t="shared" si="2"/>
        <v>1</v>
      </c>
    </row>
    <row r="186" spans="1:6" x14ac:dyDescent="0.35">
      <c r="A186" t="s">
        <v>129</v>
      </c>
      <c r="B186" t="s">
        <v>15</v>
      </c>
      <c r="C186" t="s">
        <v>73</v>
      </c>
      <c r="D186">
        <v>1932.5</v>
      </c>
      <c r="E186">
        <v>2.6302846180671802</v>
      </c>
      <c r="F186" t="b">
        <f t="shared" si="2"/>
        <v>1</v>
      </c>
    </row>
    <row r="187" spans="1:6" x14ac:dyDescent="0.35">
      <c r="A187" t="s">
        <v>413</v>
      </c>
      <c r="B187" t="s">
        <v>15</v>
      </c>
      <c r="C187" t="s">
        <v>73</v>
      </c>
      <c r="D187">
        <v>1937.5</v>
      </c>
      <c r="E187">
        <v>2.9050796857355454</v>
      </c>
      <c r="F187" t="b">
        <f t="shared" si="2"/>
        <v>1</v>
      </c>
    </row>
    <row r="188" spans="1:6" x14ac:dyDescent="0.35">
      <c r="A188" t="s">
        <v>202</v>
      </c>
      <c r="B188" t="s">
        <v>15</v>
      </c>
      <c r="C188" t="s">
        <v>73</v>
      </c>
      <c r="D188">
        <v>1942.5</v>
      </c>
      <c r="E188">
        <v>4.3740155016818161</v>
      </c>
      <c r="F188" t="b">
        <f t="shared" si="2"/>
        <v>1</v>
      </c>
    </row>
    <row r="189" spans="1:6" x14ac:dyDescent="0.35">
      <c r="A189" t="s">
        <v>414</v>
      </c>
      <c r="B189" t="s">
        <v>15</v>
      </c>
      <c r="C189" t="s">
        <v>73</v>
      </c>
      <c r="D189">
        <v>1947.5</v>
      </c>
      <c r="E189">
        <v>1.0825597661739295</v>
      </c>
      <c r="F189" t="b">
        <f t="shared" si="2"/>
        <v>1</v>
      </c>
    </row>
    <row r="190" spans="1:6" x14ac:dyDescent="0.35">
      <c r="A190" t="s">
        <v>415</v>
      </c>
      <c r="B190" t="s">
        <v>15</v>
      </c>
      <c r="C190" t="s">
        <v>73</v>
      </c>
      <c r="D190">
        <v>1952.5</v>
      </c>
      <c r="E190">
        <v>-0.98937462327333137</v>
      </c>
      <c r="F190" t="b">
        <f t="shared" si="2"/>
        <v>0</v>
      </c>
    </row>
    <row r="191" spans="1:6" x14ac:dyDescent="0.35">
      <c r="A191" t="s">
        <v>283</v>
      </c>
      <c r="B191" t="s">
        <v>15</v>
      </c>
      <c r="C191" t="s">
        <v>73</v>
      </c>
      <c r="D191">
        <v>1957.5</v>
      </c>
      <c r="E191">
        <v>-9.1560597619978026</v>
      </c>
      <c r="F191" t="b">
        <f t="shared" si="2"/>
        <v>0</v>
      </c>
    </row>
    <row r="192" spans="1:6" x14ac:dyDescent="0.35">
      <c r="A192" t="s">
        <v>98</v>
      </c>
      <c r="B192" t="s">
        <v>15</v>
      </c>
      <c r="C192" t="s">
        <v>193</v>
      </c>
      <c r="D192">
        <v>1908.5</v>
      </c>
      <c r="E192">
        <v>-8.9631395208607181</v>
      </c>
      <c r="F192" t="b">
        <f t="shared" si="2"/>
        <v>0</v>
      </c>
    </row>
    <row r="193" spans="1:6" x14ac:dyDescent="0.35">
      <c r="A193" t="s">
        <v>57</v>
      </c>
      <c r="B193" t="s">
        <v>15</v>
      </c>
      <c r="C193" t="s">
        <v>193</v>
      </c>
      <c r="D193">
        <v>1912.5</v>
      </c>
      <c r="E193">
        <v>2.4172537598434518</v>
      </c>
      <c r="F193" t="b">
        <f t="shared" si="2"/>
        <v>1</v>
      </c>
    </row>
    <row r="194" spans="1:6" x14ac:dyDescent="0.35">
      <c r="A194" t="s">
        <v>136</v>
      </c>
      <c r="B194" t="s">
        <v>15</v>
      </c>
      <c r="C194" t="s">
        <v>193</v>
      </c>
      <c r="D194">
        <v>1922.5</v>
      </c>
      <c r="E194">
        <v>7.9470430866079855</v>
      </c>
      <c r="F194" t="b">
        <f t="shared" si="2"/>
        <v>1</v>
      </c>
    </row>
    <row r="195" spans="1:6" x14ac:dyDescent="0.35">
      <c r="A195" t="s">
        <v>133</v>
      </c>
      <c r="B195" t="s">
        <v>15</v>
      </c>
      <c r="C195" t="s">
        <v>193</v>
      </c>
      <c r="D195">
        <v>1927.5</v>
      </c>
      <c r="E195">
        <v>1.7815129027920262</v>
      </c>
      <c r="F195" t="b">
        <f t="shared" ref="F195:F258" si="3">E195&gt;=0</f>
        <v>1</v>
      </c>
    </row>
    <row r="196" spans="1:6" x14ac:dyDescent="0.35">
      <c r="A196" t="s">
        <v>130</v>
      </c>
      <c r="B196" t="s">
        <v>15</v>
      </c>
      <c r="C196" t="s">
        <v>193</v>
      </c>
      <c r="D196">
        <v>1932.5</v>
      </c>
      <c r="E196">
        <v>3.7629701318473208</v>
      </c>
      <c r="F196" t="b">
        <f t="shared" si="3"/>
        <v>1</v>
      </c>
    </row>
    <row r="197" spans="1:6" x14ac:dyDescent="0.35">
      <c r="A197" t="s">
        <v>391</v>
      </c>
      <c r="B197" t="s">
        <v>15</v>
      </c>
      <c r="C197" t="s">
        <v>193</v>
      </c>
      <c r="D197">
        <v>1937.5</v>
      </c>
      <c r="E197">
        <v>3.5372873369828195</v>
      </c>
      <c r="F197" t="b">
        <f t="shared" si="3"/>
        <v>1</v>
      </c>
    </row>
    <row r="198" spans="1:6" x14ac:dyDescent="0.35">
      <c r="A198" t="s">
        <v>203</v>
      </c>
      <c r="B198" t="s">
        <v>15</v>
      </c>
      <c r="C198" t="s">
        <v>193</v>
      </c>
      <c r="D198">
        <v>1942.5</v>
      </c>
      <c r="E198">
        <v>4.014132307500784</v>
      </c>
      <c r="F198" t="b">
        <f t="shared" si="3"/>
        <v>1</v>
      </c>
    </row>
    <row r="199" spans="1:6" x14ac:dyDescent="0.35">
      <c r="A199" t="s">
        <v>416</v>
      </c>
      <c r="B199" t="s">
        <v>15</v>
      </c>
      <c r="C199" t="s">
        <v>193</v>
      </c>
      <c r="D199">
        <v>1947.5</v>
      </c>
      <c r="E199">
        <v>-1.0555359624290217</v>
      </c>
      <c r="F199" t="b">
        <f t="shared" si="3"/>
        <v>0</v>
      </c>
    </row>
    <row r="200" spans="1:6" x14ac:dyDescent="0.35">
      <c r="A200" t="s">
        <v>417</v>
      </c>
      <c r="B200" t="s">
        <v>15</v>
      </c>
      <c r="C200" t="s">
        <v>193</v>
      </c>
      <c r="D200">
        <v>1952.5</v>
      </c>
      <c r="E200">
        <v>-4.223844129676757</v>
      </c>
      <c r="F200" t="b">
        <f t="shared" si="3"/>
        <v>0</v>
      </c>
    </row>
    <row r="201" spans="1:6" x14ac:dyDescent="0.35">
      <c r="A201" t="s">
        <v>284</v>
      </c>
      <c r="B201" t="s">
        <v>15</v>
      </c>
      <c r="C201" t="s">
        <v>193</v>
      </c>
      <c r="D201">
        <v>1957.5</v>
      </c>
      <c r="E201">
        <v>-12.992041211364413</v>
      </c>
      <c r="F201" t="b">
        <f t="shared" si="3"/>
        <v>0</v>
      </c>
    </row>
    <row r="202" spans="1:6" x14ac:dyDescent="0.35">
      <c r="A202" t="s">
        <v>137</v>
      </c>
      <c r="B202" t="s">
        <v>15</v>
      </c>
      <c r="C202" t="s">
        <v>74</v>
      </c>
      <c r="D202">
        <v>1922.5</v>
      </c>
      <c r="E202">
        <v>7.7456751470293517</v>
      </c>
      <c r="F202" t="b">
        <f t="shared" si="3"/>
        <v>1</v>
      </c>
    </row>
    <row r="203" spans="1:6" x14ac:dyDescent="0.35">
      <c r="A203" t="s">
        <v>134</v>
      </c>
      <c r="B203" t="s">
        <v>15</v>
      </c>
      <c r="C203" t="s">
        <v>74</v>
      </c>
      <c r="D203">
        <v>1927.5</v>
      </c>
      <c r="E203">
        <v>2.7124526314384667</v>
      </c>
      <c r="F203" t="b">
        <f t="shared" si="3"/>
        <v>1</v>
      </c>
    </row>
    <row r="204" spans="1:6" x14ac:dyDescent="0.35">
      <c r="A204" t="s">
        <v>131</v>
      </c>
      <c r="B204" t="s">
        <v>15</v>
      </c>
      <c r="C204" t="s">
        <v>74</v>
      </c>
      <c r="D204">
        <v>1932.5</v>
      </c>
      <c r="E204">
        <v>7.5936963845524286</v>
      </c>
      <c r="F204" t="b">
        <f t="shared" si="3"/>
        <v>1</v>
      </c>
    </row>
    <row r="205" spans="1:6" x14ac:dyDescent="0.35">
      <c r="A205" t="s">
        <v>418</v>
      </c>
      <c r="B205" t="s">
        <v>15</v>
      </c>
      <c r="C205" t="s">
        <v>74</v>
      </c>
      <c r="D205">
        <v>1937.5</v>
      </c>
      <c r="E205">
        <v>4.5861879987000087</v>
      </c>
      <c r="F205" t="b">
        <f t="shared" si="3"/>
        <v>1</v>
      </c>
    </row>
    <row r="206" spans="1:6" x14ac:dyDescent="0.35">
      <c r="A206" t="s">
        <v>204</v>
      </c>
      <c r="B206" t="s">
        <v>15</v>
      </c>
      <c r="C206" t="s">
        <v>74</v>
      </c>
      <c r="D206">
        <v>1942.5</v>
      </c>
      <c r="E206">
        <v>3.832130565872327</v>
      </c>
      <c r="F206" t="b">
        <f t="shared" si="3"/>
        <v>1</v>
      </c>
    </row>
    <row r="207" spans="1:6" x14ac:dyDescent="0.35">
      <c r="A207" t="s">
        <v>419</v>
      </c>
      <c r="B207" t="s">
        <v>15</v>
      </c>
      <c r="C207" t="s">
        <v>74</v>
      </c>
      <c r="D207">
        <v>1947.5</v>
      </c>
      <c r="E207">
        <v>-3.5212545932805206</v>
      </c>
      <c r="F207" t="b">
        <f t="shared" si="3"/>
        <v>0</v>
      </c>
    </row>
    <row r="208" spans="1:6" x14ac:dyDescent="0.35">
      <c r="A208" t="s">
        <v>420</v>
      </c>
      <c r="B208" t="s">
        <v>15</v>
      </c>
      <c r="C208" t="s">
        <v>74</v>
      </c>
      <c r="D208">
        <v>1952.5</v>
      </c>
      <c r="E208">
        <v>-8.3704738683150417</v>
      </c>
      <c r="F208" t="b">
        <f t="shared" si="3"/>
        <v>0</v>
      </c>
    </row>
    <row r="209" spans="1:6" x14ac:dyDescent="0.35">
      <c r="A209" t="s">
        <v>285</v>
      </c>
      <c r="B209" t="s">
        <v>15</v>
      </c>
      <c r="C209" t="s">
        <v>74</v>
      </c>
      <c r="D209">
        <v>1957.5</v>
      </c>
      <c r="E209">
        <v>-18.041224334851293</v>
      </c>
      <c r="F209" t="b">
        <f t="shared" si="3"/>
        <v>0</v>
      </c>
    </row>
    <row r="210" spans="1:6" x14ac:dyDescent="0.35">
      <c r="A210" t="s">
        <v>143</v>
      </c>
      <c r="B210" t="s">
        <v>12</v>
      </c>
      <c r="C210" t="s">
        <v>73</v>
      </c>
      <c r="D210">
        <v>1922.5</v>
      </c>
      <c r="E210">
        <v>0.68937141465263974</v>
      </c>
      <c r="F210" t="b">
        <f t="shared" si="3"/>
        <v>1</v>
      </c>
    </row>
    <row r="211" spans="1:6" x14ac:dyDescent="0.35">
      <c r="A211" t="s">
        <v>141</v>
      </c>
      <c r="B211" t="s">
        <v>12</v>
      </c>
      <c r="C211" t="s">
        <v>73</v>
      </c>
      <c r="D211">
        <v>1927.5</v>
      </c>
      <c r="E211">
        <v>-2.4000613735283505</v>
      </c>
      <c r="F211" t="b">
        <f t="shared" si="3"/>
        <v>0</v>
      </c>
    </row>
    <row r="212" spans="1:6" x14ac:dyDescent="0.35">
      <c r="A212" t="s">
        <v>138</v>
      </c>
      <c r="B212" t="s">
        <v>12</v>
      </c>
      <c r="C212" t="s">
        <v>73</v>
      </c>
      <c r="D212">
        <v>1932.5</v>
      </c>
      <c r="E212">
        <v>-3.5543454188788459</v>
      </c>
      <c r="F212" t="b">
        <f t="shared" si="3"/>
        <v>0</v>
      </c>
    </row>
    <row r="213" spans="1:6" x14ac:dyDescent="0.35">
      <c r="A213" t="s">
        <v>421</v>
      </c>
      <c r="B213" t="s">
        <v>12</v>
      </c>
      <c r="C213" t="s">
        <v>73</v>
      </c>
      <c r="D213">
        <v>1937.5</v>
      </c>
      <c r="E213">
        <v>-1.6378706167786694</v>
      </c>
      <c r="F213" t="b">
        <f t="shared" si="3"/>
        <v>0</v>
      </c>
    </row>
    <row r="214" spans="1:6" x14ac:dyDescent="0.35">
      <c r="A214" t="s">
        <v>422</v>
      </c>
      <c r="B214" t="s">
        <v>12</v>
      </c>
      <c r="C214" t="s">
        <v>73</v>
      </c>
      <c r="D214">
        <v>1942.5</v>
      </c>
      <c r="E214">
        <v>-4.7606267198959662</v>
      </c>
      <c r="F214" t="b">
        <f t="shared" si="3"/>
        <v>0</v>
      </c>
    </row>
    <row r="215" spans="1:6" x14ac:dyDescent="0.35">
      <c r="A215" t="s">
        <v>294</v>
      </c>
      <c r="B215" t="s">
        <v>12</v>
      </c>
      <c r="C215" t="s">
        <v>73</v>
      </c>
      <c r="D215">
        <v>1947.5</v>
      </c>
      <c r="E215">
        <v>-6.3313265313448275</v>
      </c>
      <c r="F215" t="b">
        <f t="shared" si="3"/>
        <v>0</v>
      </c>
    </row>
    <row r="216" spans="1:6" x14ac:dyDescent="0.35">
      <c r="A216" t="s">
        <v>291</v>
      </c>
      <c r="B216" t="s">
        <v>12</v>
      </c>
      <c r="C216" t="s">
        <v>73</v>
      </c>
      <c r="D216">
        <v>1952.5</v>
      </c>
      <c r="E216">
        <v>-10.988336359880835</v>
      </c>
      <c r="F216" t="b">
        <f t="shared" si="3"/>
        <v>0</v>
      </c>
    </row>
    <row r="217" spans="1:6" x14ac:dyDescent="0.35">
      <c r="A217" t="s">
        <v>288</v>
      </c>
      <c r="B217" t="s">
        <v>12</v>
      </c>
      <c r="C217" t="s">
        <v>73</v>
      </c>
      <c r="D217">
        <v>1957.5</v>
      </c>
      <c r="E217">
        <v>-16.787019978777472</v>
      </c>
      <c r="F217" t="b">
        <f t="shared" si="3"/>
        <v>0</v>
      </c>
    </row>
    <row r="218" spans="1:6" x14ac:dyDescent="0.35">
      <c r="A218" t="s">
        <v>79</v>
      </c>
      <c r="B218" t="s">
        <v>12</v>
      </c>
      <c r="C218" t="s">
        <v>193</v>
      </c>
      <c r="D218">
        <v>1908.5</v>
      </c>
      <c r="E218">
        <v>-10.874988937495079</v>
      </c>
      <c r="F218" t="b">
        <f t="shared" si="3"/>
        <v>0</v>
      </c>
    </row>
    <row r="219" spans="1:6" x14ac:dyDescent="0.35">
      <c r="A219" t="s">
        <v>58</v>
      </c>
      <c r="B219" t="s">
        <v>12</v>
      </c>
      <c r="C219" t="s">
        <v>193</v>
      </c>
      <c r="D219">
        <v>1912.5</v>
      </c>
      <c r="E219">
        <v>8.8755677282468035</v>
      </c>
      <c r="F219" t="b">
        <f t="shared" si="3"/>
        <v>1</v>
      </c>
    </row>
    <row r="220" spans="1:6" x14ac:dyDescent="0.35">
      <c r="A220" t="s">
        <v>144</v>
      </c>
      <c r="B220" t="s">
        <v>12</v>
      </c>
      <c r="C220" t="s">
        <v>193</v>
      </c>
      <c r="D220">
        <v>1922.5</v>
      </c>
      <c r="E220">
        <v>-0.42406519924571562</v>
      </c>
      <c r="F220" t="b">
        <f t="shared" si="3"/>
        <v>0</v>
      </c>
    </row>
    <row r="221" spans="1:6" x14ac:dyDescent="0.35">
      <c r="A221" t="s">
        <v>142</v>
      </c>
      <c r="B221" t="s">
        <v>12</v>
      </c>
      <c r="C221" t="s">
        <v>193</v>
      </c>
      <c r="D221">
        <v>1927.5</v>
      </c>
      <c r="E221">
        <v>-3.241807340020797</v>
      </c>
      <c r="F221" t="b">
        <f t="shared" si="3"/>
        <v>0</v>
      </c>
    </row>
    <row r="222" spans="1:6" x14ac:dyDescent="0.35">
      <c r="A222" t="s">
        <v>139</v>
      </c>
      <c r="B222" t="s">
        <v>12</v>
      </c>
      <c r="C222" t="s">
        <v>193</v>
      </c>
      <c r="D222">
        <v>1932.5</v>
      </c>
      <c r="E222">
        <v>-5.9443818811635296</v>
      </c>
      <c r="F222" t="b">
        <f t="shared" si="3"/>
        <v>0</v>
      </c>
    </row>
    <row r="223" spans="1:6" x14ac:dyDescent="0.35">
      <c r="A223" t="s">
        <v>205</v>
      </c>
      <c r="B223" t="s">
        <v>12</v>
      </c>
      <c r="C223" t="s">
        <v>193</v>
      </c>
      <c r="D223">
        <v>1937.5</v>
      </c>
      <c r="E223">
        <v>-3.3401418576558983</v>
      </c>
      <c r="F223" t="b">
        <f t="shared" si="3"/>
        <v>0</v>
      </c>
    </row>
    <row r="224" spans="1:6" x14ac:dyDescent="0.35">
      <c r="A224" t="s">
        <v>423</v>
      </c>
      <c r="B224" t="s">
        <v>12</v>
      </c>
      <c r="C224" t="s">
        <v>193</v>
      </c>
      <c r="D224">
        <v>1942.5</v>
      </c>
      <c r="E224">
        <v>-5.9792431481995978</v>
      </c>
      <c r="F224" t="b">
        <f t="shared" si="3"/>
        <v>0</v>
      </c>
    </row>
    <row r="225" spans="1:6" x14ac:dyDescent="0.35">
      <c r="A225" t="s">
        <v>295</v>
      </c>
      <c r="B225" t="s">
        <v>12</v>
      </c>
      <c r="C225" t="s">
        <v>193</v>
      </c>
      <c r="D225">
        <v>1947.5</v>
      </c>
      <c r="E225">
        <v>-9.3032630076036238</v>
      </c>
      <c r="F225" t="b">
        <f t="shared" si="3"/>
        <v>0</v>
      </c>
    </row>
    <row r="226" spans="1:6" x14ac:dyDescent="0.35">
      <c r="A226" t="s">
        <v>292</v>
      </c>
      <c r="B226" t="s">
        <v>12</v>
      </c>
      <c r="C226" t="s">
        <v>193</v>
      </c>
      <c r="D226">
        <v>1952.5</v>
      </c>
      <c r="E226">
        <v>-14.566437915579833</v>
      </c>
      <c r="F226" t="b">
        <f t="shared" si="3"/>
        <v>0</v>
      </c>
    </row>
    <row r="227" spans="1:6" x14ac:dyDescent="0.35">
      <c r="A227" t="s">
        <v>289</v>
      </c>
      <c r="B227" t="s">
        <v>12</v>
      </c>
      <c r="C227" t="s">
        <v>193</v>
      </c>
      <c r="D227">
        <v>1957.5</v>
      </c>
      <c r="E227">
        <v>-17.499210039284673</v>
      </c>
      <c r="F227" t="b">
        <f t="shared" si="3"/>
        <v>0</v>
      </c>
    </row>
    <row r="228" spans="1:6" x14ac:dyDescent="0.35">
      <c r="A228" t="s">
        <v>145</v>
      </c>
      <c r="B228" t="s">
        <v>12</v>
      </c>
      <c r="C228" t="s">
        <v>74</v>
      </c>
      <c r="D228">
        <v>1922.5</v>
      </c>
      <c r="E228">
        <v>-3.3618222608308601</v>
      </c>
      <c r="F228" t="b">
        <f t="shared" si="3"/>
        <v>0</v>
      </c>
    </row>
    <row r="229" spans="1:6" x14ac:dyDescent="0.35">
      <c r="A229" t="s">
        <v>91</v>
      </c>
      <c r="B229" t="s">
        <v>12</v>
      </c>
      <c r="C229" t="s">
        <v>74</v>
      </c>
      <c r="D229">
        <v>1927.5</v>
      </c>
      <c r="E229">
        <v>-5.8694473973944561</v>
      </c>
      <c r="F229" t="b">
        <f t="shared" si="3"/>
        <v>0</v>
      </c>
    </row>
    <row r="230" spans="1:6" x14ac:dyDescent="0.35">
      <c r="A230" t="s">
        <v>140</v>
      </c>
      <c r="B230" t="s">
        <v>12</v>
      </c>
      <c r="C230" t="s">
        <v>74</v>
      </c>
      <c r="D230">
        <v>1932.5</v>
      </c>
      <c r="E230">
        <v>3.4862622706008706</v>
      </c>
      <c r="F230" t="b">
        <f t="shared" si="3"/>
        <v>1</v>
      </c>
    </row>
    <row r="231" spans="1:6" x14ac:dyDescent="0.35">
      <c r="A231" t="s">
        <v>206</v>
      </c>
      <c r="B231" t="s">
        <v>12</v>
      </c>
      <c r="C231" t="s">
        <v>74</v>
      </c>
      <c r="D231">
        <v>1937.5</v>
      </c>
      <c r="E231">
        <v>-4.8882072536534427</v>
      </c>
      <c r="F231" t="b">
        <f t="shared" si="3"/>
        <v>0</v>
      </c>
    </row>
    <row r="232" spans="1:6" x14ac:dyDescent="0.35">
      <c r="A232" t="s">
        <v>424</v>
      </c>
      <c r="B232" t="s">
        <v>12</v>
      </c>
      <c r="C232" t="s">
        <v>74</v>
      </c>
      <c r="D232">
        <v>1942.5</v>
      </c>
      <c r="E232">
        <v>-2.1726040353354126</v>
      </c>
      <c r="F232" t="b">
        <f t="shared" si="3"/>
        <v>0</v>
      </c>
    </row>
    <row r="233" spans="1:6" x14ac:dyDescent="0.35">
      <c r="A233" t="s">
        <v>296</v>
      </c>
      <c r="B233" t="s">
        <v>12</v>
      </c>
      <c r="C233" t="s">
        <v>74</v>
      </c>
      <c r="D233">
        <v>1947.5</v>
      </c>
      <c r="E233">
        <v>-10.572589161192859</v>
      </c>
      <c r="F233" t="b">
        <f t="shared" si="3"/>
        <v>0</v>
      </c>
    </row>
    <row r="234" spans="1:6" x14ac:dyDescent="0.35">
      <c r="A234" t="s">
        <v>293</v>
      </c>
      <c r="B234" t="s">
        <v>12</v>
      </c>
      <c r="C234" t="s">
        <v>74</v>
      </c>
      <c r="D234">
        <v>1952.5</v>
      </c>
      <c r="E234">
        <v>-15.982552591295773</v>
      </c>
      <c r="F234" t="b">
        <f t="shared" si="3"/>
        <v>0</v>
      </c>
    </row>
    <row r="235" spans="1:6" x14ac:dyDescent="0.35">
      <c r="A235" t="s">
        <v>290</v>
      </c>
      <c r="B235" t="s">
        <v>12</v>
      </c>
      <c r="C235" t="s">
        <v>74</v>
      </c>
      <c r="D235">
        <v>1957.5</v>
      </c>
      <c r="E235">
        <v>-16.584619386012722</v>
      </c>
      <c r="F235" t="b">
        <f t="shared" si="3"/>
        <v>0</v>
      </c>
    </row>
    <row r="236" spans="1:6" x14ac:dyDescent="0.35">
      <c r="A236" t="s">
        <v>395</v>
      </c>
      <c r="B236" t="s">
        <v>10</v>
      </c>
      <c r="C236" t="s">
        <v>73</v>
      </c>
      <c r="D236">
        <v>1922.5</v>
      </c>
      <c r="E236">
        <v>0.68982904403762646</v>
      </c>
      <c r="F236" t="b">
        <f t="shared" si="3"/>
        <v>1</v>
      </c>
    </row>
    <row r="237" spans="1:6" x14ac:dyDescent="0.35">
      <c r="A237" t="s">
        <v>425</v>
      </c>
      <c r="B237" t="s">
        <v>10</v>
      </c>
      <c r="C237" t="s">
        <v>73</v>
      </c>
      <c r="D237">
        <v>1927.5</v>
      </c>
      <c r="E237">
        <v>0.75277677683784905</v>
      </c>
      <c r="F237" t="b">
        <f t="shared" si="3"/>
        <v>1</v>
      </c>
    </row>
    <row r="238" spans="1:6" x14ac:dyDescent="0.35">
      <c r="A238" t="s">
        <v>146</v>
      </c>
      <c r="B238" t="s">
        <v>10</v>
      </c>
      <c r="C238" t="s">
        <v>73</v>
      </c>
      <c r="D238">
        <v>1932.5</v>
      </c>
      <c r="E238">
        <v>-2.7047194905020611</v>
      </c>
      <c r="F238" t="b">
        <f t="shared" si="3"/>
        <v>0</v>
      </c>
    </row>
    <row r="239" spans="1:6" x14ac:dyDescent="0.35">
      <c r="A239" t="s">
        <v>210</v>
      </c>
      <c r="B239" t="s">
        <v>10</v>
      </c>
      <c r="C239" t="s">
        <v>73</v>
      </c>
      <c r="D239">
        <v>1937.5</v>
      </c>
      <c r="E239">
        <v>0.48275426533581633</v>
      </c>
      <c r="F239" t="b">
        <f t="shared" si="3"/>
        <v>1</v>
      </c>
    </row>
    <row r="240" spans="1:6" x14ac:dyDescent="0.35">
      <c r="A240" t="s">
        <v>207</v>
      </c>
      <c r="B240" t="s">
        <v>10</v>
      </c>
      <c r="C240" t="s">
        <v>73</v>
      </c>
      <c r="D240">
        <v>1942.5</v>
      </c>
      <c r="E240">
        <v>-6.8324965520306868</v>
      </c>
      <c r="F240" t="b">
        <f t="shared" si="3"/>
        <v>0</v>
      </c>
    </row>
    <row r="241" spans="1:6" x14ac:dyDescent="0.35">
      <c r="A241" t="s">
        <v>306</v>
      </c>
      <c r="B241" t="s">
        <v>10</v>
      </c>
      <c r="C241" t="s">
        <v>73</v>
      </c>
      <c r="D241">
        <v>1947.5</v>
      </c>
      <c r="E241">
        <v>-8.2261035165087435</v>
      </c>
      <c r="F241" t="b">
        <f t="shared" si="3"/>
        <v>0</v>
      </c>
    </row>
    <row r="242" spans="1:6" x14ac:dyDescent="0.35">
      <c r="A242" t="s">
        <v>303</v>
      </c>
      <c r="B242" t="s">
        <v>10</v>
      </c>
      <c r="C242" t="s">
        <v>73</v>
      </c>
      <c r="D242">
        <v>1952.5</v>
      </c>
      <c r="E242">
        <v>-13.861236143704536</v>
      </c>
      <c r="F242" t="b">
        <f t="shared" si="3"/>
        <v>0</v>
      </c>
    </row>
    <row r="243" spans="1:6" x14ac:dyDescent="0.35">
      <c r="A243" t="s">
        <v>300</v>
      </c>
      <c r="B243" t="s">
        <v>10</v>
      </c>
      <c r="C243" t="s">
        <v>73</v>
      </c>
      <c r="D243">
        <v>1957.5</v>
      </c>
      <c r="E243">
        <v>-15.640523531942119</v>
      </c>
      <c r="F243" t="b">
        <f t="shared" si="3"/>
        <v>0</v>
      </c>
    </row>
    <row r="244" spans="1:6" x14ac:dyDescent="0.35">
      <c r="A244" t="s">
        <v>99</v>
      </c>
      <c r="B244" t="s">
        <v>10</v>
      </c>
      <c r="C244" t="s">
        <v>193</v>
      </c>
      <c r="D244">
        <v>1908.5</v>
      </c>
      <c r="E244">
        <v>-8.4944711692229724</v>
      </c>
      <c r="F244" t="b">
        <f t="shared" si="3"/>
        <v>0</v>
      </c>
    </row>
    <row r="245" spans="1:6" x14ac:dyDescent="0.35">
      <c r="A245" t="s">
        <v>59</v>
      </c>
      <c r="B245" t="s">
        <v>10</v>
      </c>
      <c r="C245" t="s">
        <v>193</v>
      </c>
      <c r="D245">
        <v>1912.5</v>
      </c>
      <c r="E245">
        <v>0.28955691644512171</v>
      </c>
      <c r="F245" t="b">
        <f t="shared" si="3"/>
        <v>1</v>
      </c>
    </row>
    <row r="246" spans="1:6" x14ac:dyDescent="0.35">
      <c r="A246" t="s">
        <v>426</v>
      </c>
      <c r="B246" t="s">
        <v>10</v>
      </c>
      <c r="C246" t="s">
        <v>193</v>
      </c>
      <c r="D246">
        <v>1922.5</v>
      </c>
      <c r="E246">
        <v>-3.5384777354157571</v>
      </c>
      <c r="F246" t="b">
        <f t="shared" si="3"/>
        <v>0</v>
      </c>
    </row>
    <row r="247" spans="1:6" x14ac:dyDescent="0.35">
      <c r="A247" t="s">
        <v>394</v>
      </c>
      <c r="B247" t="s">
        <v>10</v>
      </c>
      <c r="C247" t="s">
        <v>193</v>
      </c>
      <c r="D247">
        <v>1927.5</v>
      </c>
      <c r="E247">
        <v>-2.5801409311659862</v>
      </c>
      <c r="F247" t="b">
        <f t="shared" si="3"/>
        <v>0</v>
      </c>
    </row>
    <row r="248" spans="1:6" x14ac:dyDescent="0.35">
      <c r="A248" t="s">
        <v>427</v>
      </c>
      <c r="B248" t="s">
        <v>10</v>
      </c>
      <c r="C248" t="s">
        <v>193</v>
      </c>
      <c r="D248">
        <v>1932.5</v>
      </c>
      <c r="E248">
        <v>-4.5136012342449572</v>
      </c>
      <c r="F248" t="b">
        <f t="shared" si="3"/>
        <v>0</v>
      </c>
    </row>
    <row r="249" spans="1:6" x14ac:dyDescent="0.35">
      <c r="A249" t="s">
        <v>211</v>
      </c>
      <c r="B249" t="s">
        <v>10</v>
      </c>
      <c r="C249" t="s">
        <v>193</v>
      </c>
      <c r="D249">
        <v>1937.5</v>
      </c>
      <c r="E249">
        <v>0.20301201312145079</v>
      </c>
      <c r="F249" t="b">
        <f t="shared" si="3"/>
        <v>1</v>
      </c>
    </row>
    <row r="250" spans="1:6" x14ac:dyDescent="0.35">
      <c r="A250" t="s">
        <v>208</v>
      </c>
      <c r="B250" t="s">
        <v>10</v>
      </c>
      <c r="C250" t="s">
        <v>193</v>
      </c>
      <c r="D250">
        <v>1942.5</v>
      </c>
      <c r="E250">
        <v>-5.7619431437490265</v>
      </c>
      <c r="F250" t="b">
        <f t="shared" si="3"/>
        <v>0</v>
      </c>
    </row>
    <row r="251" spans="1:6" x14ac:dyDescent="0.35">
      <c r="A251" t="s">
        <v>307</v>
      </c>
      <c r="B251" t="s">
        <v>10</v>
      </c>
      <c r="C251" t="s">
        <v>193</v>
      </c>
      <c r="D251">
        <v>1947.5</v>
      </c>
      <c r="E251">
        <v>-7.3148450028549528</v>
      </c>
      <c r="F251" t="b">
        <f t="shared" si="3"/>
        <v>0</v>
      </c>
    </row>
    <row r="252" spans="1:6" x14ac:dyDescent="0.35">
      <c r="A252" t="s">
        <v>304</v>
      </c>
      <c r="B252" t="s">
        <v>10</v>
      </c>
      <c r="C252" t="s">
        <v>193</v>
      </c>
      <c r="D252">
        <v>1952.5</v>
      </c>
      <c r="E252">
        <v>-12.659909115461755</v>
      </c>
      <c r="F252" t="b">
        <f t="shared" si="3"/>
        <v>0</v>
      </c>
    </row>
    <row r="253" spans="1:6" x14ac:dyDescent="0.35">
      <c r="A253" t="s">
        <v>301</v>
      </c>
      <c r="B253" t="s">
        <v>10</v>
      </c>
      <c r="C253" t="s">
        <v>193</v>
      </c>
      <c r="D253">
        <v>1957.5</v>
      </c>
      <c r="E253">
        <v>-14.592097104220558</v>
      </c>
      <c r="F253" t="b">
        <f t="shared" si="3"/>
        <v>0</v>
      </c>
    </row>
    <row r="254" spans="1:6" x14ac:dyDescent="0.35">
      <c r="A254" t="s">
        <v>147</v>
      </c>
      <c r="B254" t="s">
        <v>10</v>
      </c>
      <c r="C254" t="s">
        <v>74</v>
      </c>
      <c r="D254">
        <v>1922.5</v>
      </c>
      <c r="E254">
        <v>-4.1274666135855176</v>
      </c>
      <c r="F254" t="b">
        <f t="shared" si="3"/>
        <v>0</v>
      </c>
    </row>
    <row r="255" spans="1:6" x14ac:dyDescent="0.35">
      <c r="A255" t="s">
        <v>428</v>
      </c>
      <c r="B255" t="s">
        <v>10</v>
      </c>
      <c r="C255" t="s">
        <v>74</v>
      </c>
      <c r="D255">
        <v>1927.5</v>
      </c>
      <c r="E255">
        <v>-3.3801435768028965</v>
      </c>
      <c r="F255" t="b">
        <f t="shared" si="3"/>
        <v>0</v>
      </c>
    </row>
    <row r="256" spans="1:6" x14ac:dyDescent="0.35">
      <c r="A256" t="s">
        <v>388</v>
      </c>
      <c r="B256" t="s">
        <v>10</v>
      </c>
      <c r="C256" t="s">
        <v>74</v>
      </c>
      <c r="D256">
        <v>1932.5</v>
      </c>
      <c r="E256">
        <v>-2.3877178668892052</v>
      </c>
      <c r="F256" t="b">
        <f t="shared" si="3"/>
        <v>0</v>
      </c>
    </row>
    <row r="257" spans="1:6" x14ac:dyDescent="0.35">
      <c r="A257" t="s">
        <v>212</v>
      </c>
      <c r="B257" t="s">
        <v>10</v>
      </c>
      <c r="C257" t="s">
        <v>74</v>
      </c>
      <c r="D257">
        <v>1937.5</v>
      </c>
      <c r="E257">
        <v>0.40653110736734721</v>
      </c>
      <c r="F257" t="b">
        <f t="shared" si="3"/>
        <v>1</v>
      </c>
    </row>
    <row r="258" spans="1:6" x14ac:dyDescent="0.35">
      <c r="A258" t="s">
        <v>209</v>
      </c>
      <c r="B258" t="s">
        <v>10</v>
      </c>
      <c r="C258" t="s">
        <v>74</v>
      </c>
      <c r="D258">
        <v>1942.5</v>
      </c>
      <c r="E258">
        <v>-4.1128646794663437</v>
      </c>
      <c r="F258" t="b">
        <f t="shared" si="3"/>
        <v>0</v>
      </c>
    </row>
    <row r="259" spans="1:6" x14ac:dyDescent="0.35">
      <c r="A259" t="s">
        <v>308</v>
      </c>
      <c r="B259" t="s">
        <v>10</v>
      </c>
      <c r="C259" t="s">
        <v>74</v>
      </c>
      <c r="D259">
        <v>1947.5</v>
      </c>
      <c r="E259">
        <v>-7.3613132543647097</v>
      </c>
      <c r="F259" t="b">
        <f t="shared" ref="F259:F287" si="4">E259&gt;=0</f>
        <v>0</v>
      </c>
    </row>
    <row r="260" spans="1:6" x14ac:dyDescent="0.35">
      <c r="A260" t="s">
        <v>305</v>
      </c>
      <c r="B260" t="s">
        <v>10</v>
      </c>
      <c r="C260" t="s">
        <v>74</v>
      </c>
      <c r="D260">
        <v>1952.5</v>
      </c>
      <c r="E260">
        <v>-12.662876142809054</v>
      </c>
      <c r="F260" t="b">
        <f t="shared" si="4"/>
        <v>0</v>
      </c>
    </row>
    <row r="261" spans="1:6" x14ac:dyDescent="0.35">
      <c r="A261" t="s">
        <v>302</v>
      </c>
      <c r="B261" t="s">
        <v>10</v>
      </c>
      <c r="C261" t="s">
        <v>74</v>
      </c>
      <c r="D261">
        <v>1957.5</v>
      </c>
      <c r="E261">
        <v>-14.477325086855952</v>
      </c>
      <c r="F261" t="b">
        <f t="shared" si="4"/>
        <v>0</v>
      </c>
    </row>
    <row r="262" spans="1:6" x14ac:dyDescent="0.35">
      <c r="A262" t="s">
        <v>154</v>
      </c>
      <c r="B262" t="s">
        <v>11</v>
      </c>
      <c r="C262" t="s">
        <v>73</v>
      </c>
      <c r="D262">
        <v>1922.5</v>
      </c>
      <c r="E262">
        <v>-0.33080488584233958</v>
      </c>
      <c r="F262" t="b">
        <f t="shared" si="4"/>
        <v>0</v>
      </c>
    </row>
    <row r="263" spans="1:6" x14ac:dyDescent="0.35">
      <c r="A263" t="s">
        <v>151</v>
      </c>
      <c r="B263" t="s">
        <v>11</v>
      </c>
      <c r="C263" t="s">
        <v>73</v>
      </c>
      <c r="D263">
        <v>1927.5</v>
      </c>
      <c r="E263">
        <v>-2.7550665239648664</v>
      </c>
      <c r="F263" t="b">
        <f t="shared" si="4"/>
        <v>0</v>
      </c>
    </row>
    <row r="264" spans="1:6" x14ac:dyDescent="0.35">
      <c r="A264" t="s">
        <v>148</v>
      </c>
      <c r="B264" t="s">
        <v>11</v>
      </c>
      <c r="C264" t="s">
        <v>73</v>
      </c>
      <c r="D264">
        <v>1932.5</v>
      </c>
      <c r="E264">
        <v>-6.7442512199560323</v>
      </c>
      <c r="F264" t="b">
        <f t="shared" si="4"/>
        <v>0</v>
      </c>
    </row>
    <row r="265" spans="1:6" x14ac:dyDescent="0.35">
      <c r="A265" t="s">
        <v>216</v>
      </c>
      <c r="B265" t="s">
        <v>11</v>
      </c>
      <c r="C265" t="s">
        <v>73</v>
      </c>
      <c r="D265">
        <v>1937.5</v>
      </c>
      <c r="E265">
        <v>-2.5162834952657809</v>
      </c>
      <c r="F265" t="b">
        <f t="shared" si="4"/>
        <v>0</v>
      </c>
    </row>
    <row r="266" spans="1:6" x14ac:dyDescent="0.35">
      <c r="A266" t="s">
        <v>213</v>
      </c>
      <c r="B266" t="s">
        <v>11</v>
      </c>
      <c r="C266" t="s">
        <v>73</v>
      </c>
      <c r="D266">
        <v>1942.5</v>
      </c>
      <c r="E266">
        <v>-6.3276568278051171</v>
      </c>
      <c r="F266" t="b">
        <f t="shared" si="4"/>
        <v>0</v>
      </c>
    </row>
    <row r="267" spans="1:6" x14ac:dyDescent="0.35">
      <c r="A267" t="s">
        <v>429</v>
      </c>
      <c r="B267" t="s">
        <v>11</v>
      </c>
      <c r="C267" t="s">
        <v>73</v>
      </c>
      <c r="D267">
        <v>1947.5</v>
      </c>
      <c r="E267">
        <v>-7.9346701814725584</v>
      </c>
      <c r="F267" t="b">
        <f t="shared" si="4"/>
        <v>0</v>
      </c>
    </row>
    <row r="268" spans="1:6" x14ac:dyDescent="0.35">
      <c r="A268" t="s">
        <v>430</v>
      </c>
      <c r="B268" t="s">
        <v>11</v>
      </c>
      <c r="C268" t="s">
        <v>73</v>
      </c>
      <c r="D268">
        <v>1952.5</v>
      </c>
      <c r="E268">
        <v>-6.8662058063494458</v>
      </c>
      <c r="F268" t="b">
        <f t="shared" si="4"/>
        <v>0</v>
      </c>
    </row>
    <row r="269" spans="1:6" x14ac:dyDescent="0.35">
      <c r="A269" t="s">
        <v>312</v>
      </c>
      <c r="B269" t="s">
        <v>11</v>
      </c>
      <c r="C269" t="s">
        <v>73</v>
      </c>
      <c r="D269">
        <v>1957.5</v>
      </c>
      <c r="E269">
        <v>-17.922134584743432</v>
      </c>
      <c r="F269" t="b">
        <f t="shared" si="4"/>
        <v>0</v>
      </c>
    </row>
    <row r="270" spans="1:6" x14ac:dyDescent="0.35">
      <c r="A270" t="s">
        <v>114</v>
      </c>
      <c r="B270" t="s">
        <v>11</v>
      </c>
      <c r="C270" t="s">
        <v>193</v>
      </c>
      <c r="D270">
        <v>1908.5</v>
      </c>
      <c r="E270">
        <v>-11.450701310307632</v>
      </c>
      <c r="F270" t="b">
        <f t="shared" si="4"/>
        <v>0</v>
      </c>
    </row>
    <row r="271" spans="1:6" x14ac:dyDescent="0.35">
      <c r="A271" t="s">
        <v>60</v>
      </c>
      <c r="B271" t="s">
        <v>11</v>
      </c>
      <c r="C271" t="s">
        <v>193</v>
      </c>
      <c r="D271">
        <v>1912.5</v>
      </c>
      <c r="E271">
        <v>-10.215598637825419</v>
      </c>
      <c r="F271" t="b">
        <f t="shared" si="4"/>
        <v>0</v>
      </c>
    </row>
    <row r="272" spans="1:6" x14ac:dyDescent="0.35">
      <c r="A272" t="s">
        <v>155</v>
      </c>
      <c r="B272" t="s">
        <v>11</v>
      </c>
      <c r="C272" t="s">
        <v>193</v>
      </c>
      <c r="D272">
        <v>1922.5</v>
      </c>
      <c r="E272">
        <v>-5.6796781566416765</v>
      </c>
      <c r="F272" t="b">
        <f t="shared" si="4"/>
        <v>0</v>
      </c>
    </row>
    <row r="273" spans="1:6" x14ac:dyDescent="0.35">
      <c r="A273" t="s">
        <v>152</v>
      </c>
      <c r="B273" t="s">
        <v>11</v>
      </c>
      <c r="C273" t="s">
        <v>193</v>
      </c>
      <c r="D273">
        <v>1927.5</v>
      </c>
      <c r="E273">
        <v>-3.6806328037040315</v>
      </c>
      <c r="F273" t="b">
        <f t="shared" si="4"/>
        <v>0</v>
      </c>
    </row>
    <row r="274" spans="1:6" x14ac:dyDescent="0.35">
      <c r="A274" t="s">
        <v>149</v>
      </c>
      <c r="B274" t="s">
        <v>11</v>
      </c>
      <c r="C274" t="s">
        <v>193</v>
      </c>
      <c r="D274">
        <v>1932.5</v>
      </c>
      <c r="E274">
        <v>-5.0319109446750332</v>
      </c>
      <c r="F274" t="b">
        <f t="shared" si="4"/>
        <v>0</v>
      </c>
    </row>
    <row r="275" spans="1:6" x14ac:dyDescent="0.35">
      <c r="A275" t="s">
        <v>217</v>
      </c>
      <c r="B275" t="s">
        <v>11</v>
      </c>
      <c r="C275" t="s">
        <v>193</v>
      </c>
      <c r="D275">
        <v>1937.5</v>
      </c>
      <c r="E275">
        <v>-3.7713339653515199</v>
      </c>
      <c r="F275" t="b">
        <f t="shared" si="4"/>
        <v>0</v>
      </c>
    </row>
    <row r="276" spans="1:6" x14ac:dyDescent="0.35">
      <c r="A276" t="s">
        <v>214</v>
      </c>
      <c r="B276" t="s">
        <v>11</v>
      </c>
      <c r="C276" t="s">
        <v>193</v>
      </c>
      <c r="D276">
        <v>1942.5</v>
      </c>
      <c r="E276">
        <v>-4.1950057592318402</v>
      </c>
      <c r="F276" t="b">
        <f t="shared" si="4"/>
        <v>0</v>
      </c>
    </row>
    <row r="277" spans="1:6" x14ac:dyDescent="0.35">
      <c r="A277" t="s">
        <v>431</v>
      </c>
      <c r="B277" t="s">
        <v>11</v>
      </c>
      <c r="C277" t="s">
        <v>193</v>
      </c>
      <c r="D277">
        <v>1947.5</v>
      </c>
      <c r="E277">
        <v>-8.4247754362263727</v>
      </c>
      <c r="F277" t="b">
        <f t="shared" si="4"/>
        <v>0</v>
      </c>
    </row>
    <row r="278" spans="1:6" x14ac:dyDescent="0.35">
      <c r="A278" t="s">
        <v>432</v>
      </c>
      <c r="B278" t="s">
        <v>11</v>
      </c>
      <c r="C278" t="s">
        <v>193</v>
      </c>
      <c r="D278">
        <v>1952.5</v>
      </c>
      <c r="E278">
        <v>-10.73175041883272</v>
      </c>
      <c r="F278" t="b">
        <f t="shared" si="4"/>
        <v>0</v>
      </c>
    </row>
    <row r="279" spans="1:6" x14ac:dyDescent="0.35">
      <c r="A279" t="s">
        <v>433</v>
      </c>
      <c r="B279" t="s">
        <v>11</v>
      </c>
      <c r="C279" t="s">
        <v>193</v>
      </c>
      <c r="D279">
        <v>1957.5</v>
      </c>
      <c r="E279">
        <v>-14.566169128910222</v>
      </c>
      <c r="F279" t="b">
        <f t="shared" si="4"/>
        <v>0</v>
      </c>
    </row>
    <row r="280" spans="1:6" x14ac:dyDescent="0.35">
      <c r="A280" t="s">
        <v>156</v>
      </c>
      <c r="B280" t="s">
        <v>11</v>
      </c>
      <c r="C280" t="s">
        <v>74</v>
      </c>
      <c r="D280">
        <v>1922.5</v>
      </c>
      <c r="E280">
        <v>-7.2455735593592863</v>
      </c>
      <c r="F280" t="b">
        <f t="shared" si="4"/>
        <v>0</v>
      </c>
    </row>
    <row r="281" spans="1:6" x14ac:dyDescent="0.35">
      <c r="A281" t="s">
        <v>153</v>
      </c>
      <c r="B281" t="s">
        <v>11</v>
      </c>
      <c r="C281" t="s">
        <v>74</v>
      </c>
      <c r="D281">
        <v>1927.5</v>
      </c>
      <c r="E281">
        <v>-4.3843923558095854</v>
      </c>
      <c r="F281" t="b">
        <f t="shared" si="4"/>
        <v>0</v>
      </c>
    </row>
    <row r="282" spans="1:6" x14ac:dyDescent="0.35">
      <c r="A282" t="s">
        <v>150</v>
      </c>
      <c r="B282" t="s">
        <v>11</v>
      </c>
      <c r="C282" t="s">
        <v>74</v>
      </c>
      <c r="D282">
        <v>1932.5</v>
      </c>
      <c r="E282">
        <v>-1.5151455033903805</v>
      </c>
      <c r="F282" t="b">
        <f t="shared" si="4"/>
        <v>0</v>
      </c>
    </row>
    <row r="283" spans="1:6" x14ac:dyDescent="0.35">
      <c r="A283" t="s">
        <v>218</v>
      </c>
      <c r="B283" t="s">
        <v>11</v>
      </c>
      <c r="C283" t="s">
        <v>74</v>
      </c>
      <c r="D283">
        <v>1937.5</v>
      </c>
      <c r="E283">
        <v>-3.9490101571581615</v>
      </c>
      <c r="F283" t="b">
        <f t="shared" si="4"/>
        <v>0</v>
      </c>
    </row>
    <row r="284" spans="1:6" x14ac:dyDescent="0.35">
      <c r="A284" t="s">
        <v>215</v>
      </c>
      <c r="B284" t="s">
        <v>11</v>
      </c>
      <c r="C284" t="s">
        <v>74</v>
      </c>
      <c r="D284">
        <v>1942.5</v>
      </c>
      <c r="E284">
        <v>-2.995498780771344</v>
      </c>
      <c r="F284" t="b">
        <f t="shared" si="4"/>
        <v>0</v>
      </c>
    </row>
    <row r="285" spans="1:6" x14ac:dyDescent="0.35">
      <c r="A285" t="s">
        <v>313</v>
      </c>
      <c r="B285" t="s">
        <v>11</v>
      </c>
      <c r="C285" t="s">
        <v>74</v>
      </c>
      <c r="D285">
        <v>1947.5</v>
      </c>
      <c r="E285">
        <v>-8.4064955820224885</v>
      </c>
      <c r="F285" t="b">
        <f t="shared" si="4"/>
        <v>0</v>
      </c>
    </row>
    <row r="286" spans="1:6" x14ac:dyDescent="0.35">
      <c r="A286" t="s">
        <v>434</v>
      </c>
      <c r="B286" t="s">
        <v>11</v>
      </c>
      <c r="C286" t="s">
        <v>74</v>
      </c>
      <c r="D286">
        <v>1952.5</v>
      </c>
      <c r="E286">
        <v>-11.1384819701283</v>
      </c>
      <c r="F286" t="b">
        <f t="shared" si="4"/>
        <v>0</v>
      </c>
    </row>
    <row r="287" spans="1:6" x14ac:dyDescent="0.35">
      <c r="A287" t="s">
        <v>435</v>
      </c>
      <c r="B287" t="s">
        <v>11</v>
      </c>
      <c r="C287" t="s">
        <v>74</v>
      </c>
      <c r="D287">
        <v>1957.5</v>
      </c>
      <c r="E287">
        <v>-14.128375812102266</v>
      </c>
      <c r="F287" t="b">
        <f t="shared" si="4"/>
        <v>0</v>
      </c>
    </row>
  </sheetData>
  <autoFilter ref="A1:F287" xr:uid="{FBEAA095-2DCD-48E1-A515-4E9200C76B7A}"/>
  <mergeCells count="12">
    <mergeCell ref="I3:I4"/>
    <mergeCell ref="J3:L3"/>
    <mergeCell ref="I18:I19"/>
    <mergeCell ref="J18:L18"/>
    <mergeCell ref="I33:I34"/>
    <mergeCell ref="J33:L33"/>
    <mergeCell ref="I49:I50"/>
    <mergeCell ref="J49:M49"/>
    <mergeCell ref="I64:I65"/>
    <mergeCell ref="J64:L64"/>
    <mergeCell ref="I79:I80"/>
    <mergeCell ref="J79:L7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7A46-E6C5-478F-B8A7-80BE78673B74}">
  <sheetPr filterMode="1"/>
  <dimension ref="A1:L232"/>
  <sheetViews>
    <sheetView workbookViewId="0">
      <selection activeCell="F233" sqref="F233"/>
    </sheetView>
  </sheetViews>
  <sheetFormatPr defaultRowHeight="14.5" x14ac:dyDescent="0.35"/>
  <cols>
    <col min="9" max="9" width="25.6328125" customWidth="1" collapsed="1"/>
    <col min="10" max="12" width="14.36328125" customWidth="1" collapsed="1"/>
  </cols>
  <sheetData>
    <row r="1" spans="1:12" x14ac:dyDescent="0.35">
      <c r="B1" t="s">
        <v>194</v>
      </c>
      <c r="C1" t="s">
        <v>398</v>
      </c>
      <c r="D1" t="s">
        <v>399</v>
      </c>
      <c r="E1" t="s">
        <v>436</v>
      </c>
    </row>
    <row r="2" spans="1:12" hidden="1" x14ac:dyDescent="0.35">
      <c r="A2" t="s">
        <v>64</v>
      </c>
      <c r="B2" t="s">
        <v>18</v>
      </c>
      <c r="C2" t="s">
        <v>73</v>
      </c>
      <c r="D2">
        <v>1922.5</v>
      </c>
      <c r="E2">
        <v>4.1930810476766052</v>
      </c>
    </row>
    <row r="3" spans="1:12" ht="15" hidden="1" thickTop="1" x14ac:dyDescent="0.35">
      <c r="A3" t="s">
        <v>100</v>
      </c>
      <c r="B3" t="s">
        <v>18</v>
      </c>
      <c r="C3" t="s">
        <v>73</v>
      </c>
      <c r="D3">
        <v>1927.5</v>
      </c>
      <c r="E3">
        <v>0.56064766790595577</v>
      </c>
      <c r="I3" s="147" t="s">
        <v>7</v>
      </c>
      <c r="J3" s="141" t="s">
        <v>437</v>
      </c>
      <c r="K3" s="134"/>
      <c r="L3" s="134"/>
    </row>
    <row r="4" spans="1:12" ht="15" hidden="1" thickBot="1" x14ac:dyDescent="0.4">
      <c r="A4" t="s">
        <v>61</v>
      </c>
      <c r="B4" t="s">
        <v>18</v>
      </c>
      <c r="C4" t="s">
        <v>73</v>
      </c>
      <c r="D4">
        <v>1932.5</v>
      </c>
      <c r="E4">
        <v>1.0729657477555166</v>
      </c>
      <c r="I4" s="148"/>
      <c r="J4" s="67" t="s">
        <v>193</v>
      </c>
      <c r="K4" s="67" t="s">
        <v>73</v>
      </c>
      <c r="L4" s="67" t="s">
        <v>74</v>
      </c>
    </row>
    <row r="5" spans="1:12" hidden="1" x14ac:dyDescent="0.35">
      <c r="A5" t="s">
        <v>169</v>
      </c>
      <c r="B5" t="s">
        <v>18</v>
      </c>
      <c r="C5" t="s">
        <v>73</v>
      </c>
      <c r="D5">
        <v>1937.5</v>
      </c>
      <c r="E5">
        <v>3.9668409566752882</v>
      </c>
      <c r="I5" s="64" t="s">
        <v>19</v>
      </c>
      <c r="J5" s="25" t="s">
        <v>447</v>
      </c>
      <c r="K5" s="25" t="s">
        <v>445</v>
      </c>
      <c r="L5" s="25" t="s">
        <v>447</v>
      </c>
    </row>
    <row r="6" spans="1:12" hidden="1" x14ac:dyDescent="0.35">
      <c r="A6" t="s">
        <v>166</v>
      </c>
      <c r="B6" t="s">
        <v>18</v>
      </c>
      <c r="C6" t="s">
        <v>73</v>
      </c>
      <c r="D6">
        <v>1942.5</v>
      </c>
      <c r="E6">
        <v>2.0783151379100917</v>
      </c>
      <c r="I6" s="24" t="s">
        <v>18</v>
      </c>
      <c r="J6" s="16" t="s">
        <v>445</v>
      </c>
      <c r="K6" s="16" t="s">
        <v>444</v>
      </c>
      <c r="L6" s="16" t="s">
        <v>445</v>
      </c>
    </row>
    <row r="7" spans="1:12" hidden="1" x14ac:dyDescent="0.35">
      <c r="A7" t="s">
        <v>400</v>
      </c>
      <c r="B7" t="s">
        <v>18</v>
      </c>
      <c r="C7" t="s">
        <v>73</v>
      </c>
      <c r="D7">
        <v>1947.5</v>
      </c>
      <c r="E7">
        <v>-1.55552252853145</v>
      </c>
      <c r="I7" s="24" t="s">
        <v>14</v>
      </c>
      <c r="J7" s="16" t="s">
        <v>447</v>
      </c>
      <c r="K7" s="16" t="s">
        <v>445</v>
      </c>
      <c r="L7" s="16" t="s">
        <v>443</v>
      </c>
    </row>
    <row r="8" spans="1:12" hidden="1" x14ac:dyDescent="0.35">
      <c r="A8" t="s">
        <v>231</v>
      </c>
      <c r="B8" t="s">
        <v>18</v>
      </c>
      <c r="C8" t="s">
        <v>73</v>
      </c>
      <c r="D8">
        <v>1952.5</v>
      </c>
      <c r="E8">
        <v>-6.4778770052119299</v>
      </c>
      <c r="I8" s="24" t="s">
        <v>13</v>
      </c>
      <c r="J8" s="16" t="s">
        <v>442</v>
      </c>
      <c r="K8" s="16" t="s">
        <v>443</v>
      </c>
      <c r="L8" s="16" t="s">
        <v>441</v>
      </c>
    </row>
    <row r="9" spans="1:12" hidden="1" x14ac:dyDescent="0.35">
      <c r="A9" t="s">
        <v>81</v>
      </c>
      <c r="B9" t="s">
        <v>18</v>
      </c>
      <c r="C9" t="s">
        <v>193</v>
      </c>
      <c r="D9">
        <v>1922.5</v>
      </c>
      <c r="E9">
        <v>3.7894469166545486</v>
      </c>
      <c r="I9" s="24" t="s">
        <v>9</v>
      </c>
      <c r="J9" s="16" t="s">
        <v>443</v>
      </c>
      <c r="K9" s="16" t="s">
        <v>445</v>
      </c>
      <c r="L9" s="16" t="s">
        <v>446</v>
      </c>
    </row>
    <row r="10" spans="1:12" hidden="1" x14ac:dyDescent="0.35">
      <c r="A10" t="s">
        <v>63</v>
      </c>
      <c r="B10" t="s">
        <v>18</v>
      </c>
      <c r="C10" t="s">
        <v>193</v>
      </c>
      <c r="D10">
        <v>1927.5</v>
      </c>
      <c r="E10">
        <v>4.0467971787110706</v>
      </c>
      <c r="I10" s="24" t="s">
        <v>16</v>
      </c>
      <c r="J10" s="16" t="s">
        <v>447</v>
      </c>
      <c r="K10" s="16" t="s">
        <v>445</v>
      </c>
      <c r="L10" s="16" t="s">
        <v>447</v>
      </c>
    </row>
    <row r="11" spans="1:12" hidden="1" x14ac:dyDescent="0.35">
      <c r="A11" t="s">
        <v>80</v>
      </c>
      <c r="B11" t="s">
        <v>18</v>
      </c>
      <c r="C11" t="s">
        <v>193</v>
      </c>
      <c r="D11">
        <v>1932.5</v>
      </c>
      <c r="E11">
        <v>3.3698145686538616</v>
      </c>
      <c r="I11" s="24" t="s">
        <v>392</v>
      </c>
      <c r="J11" s="16" t="s">
        <v>445</v>
      </c>
      <c r="K11" s="16" t="s">
        <v>444</v>
      </c>
      <c r="L11" s="16" t="s">
        <v>445</v>
      </c>
    </row>
    <row r="12" spans="1:12" hidden="1" x14ac:dyDescent="0.35">
      <c r="A12" t="s">
        <v>170</v>
      </c>
      <c r="B12" t="s">
        <v>18</v>
      </c>
      <c r="C12" t="s">
        <v>193</v>
      </c>
      <c r="D12">
        <v>1937.5</v>
      </c>
      <c r="E12">
        <v>3.2594030669670926</v>
      </c>
      <c r="I12" s="24" t="s">
        <v>15</v>
      </c>
      <c r="J12" s="16" t="s">
        <v>445</v>
      </c>
      <c r="K12" s="16" t="s">
        <v>444</v>
      </c>
      <c r="L12" s="16" t="s">
        <v>445</v>
      </c>
    </row>
    <row r="13" spans="1:12" hidden="1" x14ac:dyDescent="0.35">
      <c r="A13" t="s">
        <v>167</v>
      </c>
      <c r="B13" t="s">
        <v>18</v>
      </c>
      <c r="C13" t="s">
        <v>193</v>
      </c>
      <c r="D13">
        <v>1942.5</v>
      </c>
      <c r="E13">
        <v>-6.868559805953689E-2</v>
      </c>
      <c r="I13" s="24" t="s">
        <v>12</v>
      </c>
      <c r="J13" s="16" t="s">
        <v>442</v>
      </c>
      <c r="K13" s="16" t="s">
        <v>442</v>
      </c>
      <c r="L13" s="16" t="s">
        <v>441</v>
      </c>
    </row>
    <row r="14" spans="1:12" hidden="1" x14ac:dyDescent="0.35">
      <c r="A14" t="s">
        <v>401</v>
      </c>
      <c r="B14" t="s">
        <v>18</v>
      </c>
      <c r="C14" t="s">
        <v>193</v>
      </c>
      <c r="D14">
        <v>1947.5</v>
      </c>
      <c r="E14">
        <v>-5.4116955620190144</v>
      </c>
      <c r="I14" s="24" t="s">
        <v>10</v>
      </c>
      <c r="J14" s="16" t="s">
        <v>441</v>
      </c>
      <c r="K14" s="16" t="s">
        <v>443</v>
      </c>
      <c r="L14" s="16" t="s">
        <v>441</v>
      </c>
    </row>
    <row r="15" spans="1:12" ht="15" hidden="1" thickBot="1" x14ac:dyDescent="0.4">
      <c r="A15" t="s">
        <v>402</v>
      </c>
      <c r="B15" t="s">
        <v>18</v>
      </c>
      <c r="C15" t="s">
        <v>193</v>
      </c>
      <c r="D15">
        <v>1952.5</v>
      </c>
      <c r="E15">
        <v>-9.9584910383280771</v>
      </c>
      <c r="I15" s="63" t="s">
        <v>11</v>
      </c>
      <c r="J15" s="20" t="s">
        <v>441</v>
      </c>
      <c r="K15" s="20" t="s">
        <v>442</v>
      </c>
      <c r="L15" s="20" t="s">
        <v>441</v>
      </c>
    </row>
    <row r="16" spans="1:12" hidden="1" x14ac:dyDescent="0.35">
      <c r="A16" t="s">
        <v>65</v>
      </c>
      <c r="B16" t="s">
        <v>18</v>
      </c>
      <c r="C16" t="s">
        <v>74</v>
      </c>
      <c r="D16">
        <v>1922.5</v>
      </c>
      <c r="E16">
        <v>3.080579154463059</v>
      </c>
    </row>
    <row r="17" spans="1:5" hidden="1" x14ac:dyDescent="0.35">
      <c r="A17" t="s">
        <v>101</v>
      </c>
      <c r="B17" t="s">
        <v>18</v>
      </c>
      <c r="C17" t="s">
        <v>74</v>
      </c>
      <c r="D17">
        <v>1927.5</v>
      </c>
      <c r="E17">
        <v>7.667902442268316</v>
      </c>
    </row>
    <row r="18" spans="1:5" hidden="1" x14ac:dyDescent="0.35">
      <c r="A18" t="s">
        <v>62</v>
      </c>
      <c r="B18" t="s">
        <v>18</v>
      </c>
      <c r="C18" t="s">
        <v>74</v>
      </c>
      <c r="D18">
        <v>1932.5</v>
      </c>
      <c r="E18">
        <v>6.2407706343522111</v>
      </c>
    </row>
    <row r="19" spans="1:5" hidden="1" x14ac:dyDescent="0.35">
      <c r="A19" t="s">
        <v>171</v>
      </c>
      <c r="B19" t="s">
        <v>18</v>
      </c>
      <c r="C19" t="s">
        <v>74</v>
      </c>
      <c r="D19">
        <v>1937.5</v>
      </c>
      <c r="E19">
        <v>2.9245268155939974</v>
      </c>
    </row>
    <row r="20" spans="1:5" hidden="1" x14ac:dyDescent="0.35">
      <c r="A20" t="s">
        <v>168</v>
      </c>
      <c r="B20" t="s">
        <v>18</v>
      </c>
      <c r="C20" t="s">
        <v>74</v>
      </c>
      <c r="D20">
        <v>1942.5</v>
      </c>
      <c r="E20">
        <v>-1.3448369978811714</v>
      </c>
    </row>
    <row r="21" spans="1:5" hidden="1" x14ac:dyDescent="0.35">
      <c r="A21" t="s">
        <v>403</v>
      </c>
      <c r="B21" t="s">
        <v>18</v>
      </c>
      <c r="C21" t="s">
        <v>74</v>
      </c>
      <c r="D21">
        <v>1947.5</v>
      </c>
      <c r="E21">
        <v>-8.1461320722598369</v>
      </c>
    </row>
    <row r="22" spans="1:5" hidden="1" x14ac:dyDescent="0.35">
      <c r="A22" t="s">
        <v>404</v>
      </c>
      <c r="B22" t="s">
        <v>18</v>
      </c>
      <c r="C22" t="s">
        <v>74</v>
      </c>
      <c r="D22">
        <v>1952.5</v>
      </c>
      <c r="E22">
        <v>-12.387308231310001</v>
      </c>
    </row>
    <row r="23" spans="1:5" hidden="1" x14ac:dyDescent="0.35">
      <c r="A23" t="s">
        <v>163</v>
      </c>
      <c r="B23" t="s">
        <v>19</v>
      </c>
      <c r="C23" t="s">
        <v>73</v>
      </c>
      <c r="D23">
        <v>1922.5</v>
      </c>
      <c r="E23">
        <v>2.2288318884823188</v>
      </c>
    </row>
    <row r="24" spans="1:5" hidden="1" x14ac:dyDescent="0.35">
      <c r="A24" t="s">
        <v>160</v>
      </c>
      <c r="B24" t="s">
        <v>19</v>
      </c>
      <c r="C24" t="s">
        <v>73</v>
      </c>
      <c r="D24">
        <v>1927.5</v>
      </c>
      <c r="E24">
        <v>-0.32211809909027389</v>
      </c>
    </row>
    <row r="25" spans="1:5" hidden="1" x14ac:dyDescent="0.35">
      <c r="A25" t="s">
        <v>157</v>
      </c>
      <c r="B25" t="s">
        <v>19</v>
      </c>
      <c r="C25" t="s">
        <v>73</v>
      </c>
      <c r="D25">
        <v>1932.5</v>
      </c>
      <c r="E25">
        <v>-0.16164187688010312</v>
      </c>
    </row>
    <row r="26" spans="1:5" hidden="1" x14ac:dyDescent="0.35">
      <c r="A26" t="s">
        <v>222</v>
      </c>
      <c r="B26" t="s">
        <v>19</v>
      </c>
      <c r="C26" t="s">
        <v>73</v>
      </c>
      <c r="D26">
        <v>1937.5</v>
      </c>
      <c r="E26">
        <v>-0.19678982041230197</v>
      </c>
    </row>
    <row r="27" spans="1:5" hidden="1" x14ac:dyDescent="0.35">
      <c r="A27" t="s">
        <v>219</v>
      </c>
      <c r="B27" t="s">
        <v>19</v>
      </c>
      <c r="C27" t="s">
        <v>73</v>
      </c>
      <c r="D27">
        <v>1942.5</v>
      </c>
      <c r="E27">
        <v>-1.3761612966626591</v>
      </c>
    </row>
    <row r="28" spans="1:5" hidden="1" x14ac:dyDescent="0.35">
      <c r="A28" t="s">
        <v>323</v>
      </c>
      <c r="B28" t="s">
        <v>19</v>
      </c>
      <c r="C28" t="s">
        <v>73</v>
      </c>
      <c r="D28">
        <v>1947.5</v>
      </c>
      <c r="E28">
        <v>-4.2412713107523592</v>
      </c>
    </row>
    <row r="29" spans="1:5" hidden="1" x14ac:dyDescent="0.35">
      <c r="A29" t="s">
        <v>320</v>
      </c>
      <c r="B29" t="s">
        <v>19</v>
      </c>
      <c r="C29" t="s">
        <v>73</v>
      </c>
      <c r="D29">
        <v>1952.5</v>
      </c>
      <c r="E29">
        <v>-9.191445395515208</v>
      </c>
    </row>
    <row r="30" spans="1:5" hidden="1" x14ac:dyDescent="0.35">
      <c r="A30" t="s">
        <v>164</v>
      </c>
      <c r="B30" t="s">
        <v>19</v>
      </c>
      <c r="C30" t="s">
        <v>193</v>
      </c>
      <c r="D30">
        <v>1922.5</v>
      </c>
      <c r="E30">
        <v>0.1386076373176115</v>
      </c>
    </row>
    <row r="31" spans="1:5" hidden="1" x14ac:dyDescent="0.35">
      <c r="A31" t="s">
        <v>161</v>
      </c>
      <c r="B31" t="s">
        <v>19</v>
      </c>
      <c r="C31" t="s">
        <v>193</v>
      </c>
      <c r="D31">
        <v>1927.5</v>
      </c>
      <c r="E31">
        <v>-1.383990923330447</v>
      </c>
    </row>
    <row r="32" spans="1:5" hidden="1" x14ac:dyDescent="0.35">
      <c r="A32" t="s">
        <v>158</v>
      </c>
      <c r="B32" t="s">
        <v>19</v>
      </c>
      <c r="C32" t="s">
        <v>193</v>
      </c>
      <c r="D32">
        <v>1932.5</v>
      </c>
      <c r="E32">
        <v>-1.5989005144981472</v>
      </c>
    </row>
    <row r="33" spans="1:5" hidden="1" x14ac:dyDescent="0.35">
      <c r="A33" t="s">
        <v>223</v>
      </c>
      <c r="B33" t="s">
        <v>19</v>
      </c>
      <c r="C33" t="s">
        <v>193</v>
      </c>
      <c r="D33">
        <v>1937.5</v>
      </c>
      <c r="E33">
        <v>-1.9854127981918657</v>
      </c>
    </row>
    <row r="34" spans="1:5" hidden="1" x14ac:dyDescent="0.35">
      <c r="A34" t="s">
        <v>220</v>
      </c>
      <c r="B34" t="s">
        <v>19</v>
      </c>
      <c r="C34" t="s">
        <v>193</v>
      </c>
      <c r="D34">
        <v>1942.5</v>
      </c>
      <c r="E34">
        <v>-4.4999566844572403</v>
      </c>
    </row>
    <row r="35" spans="1:5" hidden="1" x14ac:dyDescent="0.35">
      <c r="A35" t="s">
        <v>324</v>
      </c>
      <c r="B35" t="s">
        <v>19</v>
      </c>
      <c r="C35" t="s">
        <v>193</v>
      </c>
      <c r="D35">
        <v>1947.5</v>
      </c>
      <c r="E35">
        <v>-8.4962064245580837</v>
      </c>
    </row>
    <row r="36" spans="1:5" hidden="1" x14ac:dyDescent="0.35">
      <c r="A36" t="s">
        <v>321</v>
      </c>
      <c r="B36" t="s">
        <v>19</v>
      </c>
      <c r="C36" t="s">
        <v>193</v>
      </c>
      <c r="D36">
        <v>1952.5</v>
      </c>
      <c r="E36">
        <v>-13.679759776558287</v>
      </c>
    </row>
    <row r="37" spans="1:5" hidden="1" x14ac:dyDescent="0.35">
      <c r="A37" t="s">
        <v>165</v>
      </c>
      <c r="B37" t="s">
        <v>19</v>
      </c>
      <c r="C37" t="s">
        <v>74</v>
      </c>
      <c r="D37">
        <v>1922.5</v>
      </c>
      <c r="E37">
        <v>-1.8392098709266391</v>
      </c>
    </row>
    <row r="38" spans="1:5" hidden="1" x14ac:dyDescent="0.35">
      <c r="A38" t="s">
        <v>162</v>
      </c>
      <c r="B38" t="s">
        <v>19</v>
      </c>
      <c r="C38" t="s">
        <v>74</v>
      </c>
      <c r="D38">
        <v>1927.5</v>
      </c>
      <c r="E38">
        <v>0.19534197005902643</v>
      </c>
    </row>
    <row r="39" spans="1:5" hidden="1" x14ac:dyDescent="0.35">
      <c r="A39" t="s">
        <v>159</v>
      </c>
      <c r="B39" t="s">
        <v>19</v>
      </c>
      <c r="C39" t="s">
        <v>74</v>
      </c>
      <c r="D39">
        <v>1932.5</v>
      </c>
      <c r="E39">
        <v>0.41446109080993665</v>
      </c>
    </row>
    <row r="40" spans="1:5" hidden="1" x14ac:dyDescent="0.35">
      <c r="A40" t="s">
        <v>224</v>
      </c>
      <c r="B40" t="s">
        <v>19</v>
      </c>
      <c r="C40" t="s">
        <v>74</v>
      </c>
      <c r="D40">
        <v>1937.5</v>
      </c>
      <c r="E40">
        <v>-1.3411795313429065</v>
      </c>
    </row>
    <row r="41" spans="1:5" hidden="1" x14ac:dyDescent="0.35">
      <c r="A41" t="s">
        <v>221</v>
      </c>
      <c r="B41" t="s">
        <v>19</v>
      </c>
      <c r="C41" t="s">
        <v>74</v>
      </c>
      <c r="D41">
        <v>1942.5</v>
      </c>
      <c r="E41">
        <v>-4.5120852261377742</v>
      </c>
    </row>
    <row r="42" spans="1:5" hidden="1" x14ac:dyDescent="0.35">
      <c r="A42" t="s">
        <v>325</v>
      </c>
      <c r="B42" t="s">
        <v>19</v>
      </c>
      <c r="C42" t="s">
        <v>74</v>
      </c>
      <c r="D42">
        <v>1947.5</v>
      </c>
      <c r="E42">
        <v>-10.198046986355402</v>
      </c>
    </row>
    <row r="43" spans="1:5" hidden="1" x14ac:dyDescent="0.35">
      <c r="A43" t="s">
        <v>322</v>
      </c>
      <c r="B43" t="s">
        <v>19</v>
      </c>
      <c r="C43" t="s">
        <v>74</v>
      </c>
      <c r="D43">
        <v>1952.5</v>
      </c>
      <c r="E43">
        <v>-14.907618624287345</v>
      </c>
    </row>
    <row r="44" spans="1:5" hidden="1" x14ac:dyDescent="0.35">
      <c r="A44" t="s">
        <v>103</v>
      </c>
      <c r="B44" t="s">
        <v>14</v>
      </c>
      <c r="C44" t="s">
        <v>73</v>
      </c>
      <c r="D44">
        <v>1922.5</v>
      </c>
      <c r="E44">
        <v>2.9720639728229359</v>
      </c>
    </row>
    <row r="45" spans="1:5" hidden="1" x14ac:dyDescent="0.35">
      <c r="A45" t="s">
        <v>67</v>
      </c>
      <c r="B45" t="s">
        <v>14</v>
      </c>
      <c r="C45" t="s">
        <v>73</v>
      </c>
      <c r="D45">
        <v>1927.5</v>
      </c>
      <c r="E45">
        <v>-0.49911653087160168</v>
      </c>
    </row>
    <row r="46" spans="1:5" hidden="1" x14ac:dyDescent="0.35">
      <c r="A46" t="s">
        <v>381</v>
      </c>
      <c r="B46" t="s">
        <v>14</v>
      </c>
      <c r="C46" t="s">
        <v>73</v>
      </c>
      <c r="D46">
        <v>1932.5</v>
      </c>
      <c r="E46">
        <v>-1.0946006303582889</v>
      </c>
    </row>
    <row r="47" spans="1:5" hidden="1" x14ac:dyDescent="0.35">
      <c r="A47" t="s">
        <v>396</v>
      </c>
      <c r="B47" t="s">
        <v>14</v>
      </c>
      <c r="C47" t="s">
        <v>73</v>
      </c>
      <c r="D47">
        <v>1937.5</v>
      </c>
      <c r="E47">
        <v>0.57766966394434682</v>
      </c>
    </row>
    <row r="48" spans="1:5" hidden="1" x14ac:dyDescent="0.35">
      <c r="A48" t="s">
        <v>172</v>
      </c>
      <c r="B48" t="s">
        <v>14</v>
      </c>
      <c r="C48" t="s">
        <v>73</v>
      </c>
      <c r="D48">
        <v>1942.5</v>
      </c>
      <c r="E48">
        <v>-1.4682547050512751</v>
      </c>
    </row>
    <row r="49" spans="1:5" hidden="1" x14ac:dyDescent="0.35">
      <c r="A49" t="s">
        <v>239</v>
      </c>
      <c r="B49" t="s">
        <v>14</v>
      </c>
      <c r="C49" t="s">
        <v>73</v>
      </c>
      <c r="D49">
        <v>1947.5</v>
      </c>
      <c r="E49">
        <v>-7.0342813774799779</v>
      </c>
    </row>
    <row r="50" spans="1:5" hidden="1" x14ac:dyDescent="0.35">
      <c r="A50" t="s">
        <v>236</v>
      </c>
      <c r="B50" t="s">
        <v>14</v>
      </c>
      <c r="C50" t="s">
        <v>73</v>
      </c>
      <c r="D50">
        <v>1952.5</v>
      </c>
      <c r="E50">
        <v>-10.735716389233263</v>
      </c>
    </row>
    <row r="51" spans="1:5" hidden="1" x14ac:dyDescent="0.35">
      <c r="A51" t="s">
        <v>69</v>
      </c>
      <c r="B51" t="s">
        <v>14</v>
      </c>
      <c r="C51" t="s">
        <v>193</v>
      </c>
      <c r="D51">
        <v>1922.5</v>
      </c>
      <c r="E51">
        <v>0.69611678411343192</v>
      </c>
    </row>
    <row r="52" spans="1:5" hidden="1" x14ac:dyDescent="0.35">
      <c r="A52" t="s">
        <v>82</v>
      </c>
      <c r="B52" t="s">
        <v>14</v>
      </c>
      <c r="C52" t="s">
        <v>193</v>
      </c>
      <c r="D52">
        <v>1927.5</v>
      </c>
      <c r="E52">
        <v>-0.26385389776536483</v>
      </c>
    </row>
    <row r="53" spans="1:5" hidden="1" x14ac:dyDescent="0.35">
      <c r="A53" t="s">
        <v>66</v>
      </c>
      <c r="B53" t="s">
        <v>14</v>
      </c>
      <c r="C53" t="s">
        <v>193</v>
      </c>
      <c r="D53">
        <v>1932.5</v>
      </c>
      <c r="E53">
        <v>-0.72197452765276893</v>
      </c>
    </row>
    <row r="54" spans="1:5" hidden="1" x14ac:dyDescent="0.35">
      <c r="A54" t="s">
        <v>405</v>
      </c>
      <c r="B54" t="s">
        <v>14</v>
      </c>
      <c r="C54" t="s">
        <v>193</v>
      </c>
      <c r="D54">
        <v>1937.5</v>
      </c>
      <c r="E54">
        <v>-2.4880793383754485</v>
      </c>
    </row>
    <row r="55" spans="1:5" hidden="1" x14ac:dyDescent="0.35">
      <c r="A55" t="s">
        <v>173</v>
      </c>
      <c r="B55" t="s">
        <v>14</v>
      </c>
      <c r="C55" t="s">
        <v>193</v>
      </c>
      <c r="D55">
        <v>1942.5</v>
      </c>
      <c r="E55">
        <v>-6.9380246300905668</v>
      </c>
    </row>
    <row r="56" spans="1:5" hidden="1" x14ac:dyDescent="0.35">
      <c r="A56" t="s">
        <v>240</v>
      </c>
      <c r="B56" t="s">
        <v>14</v>
      </c>
      <c r="C56" t="s">
        <v>193</v>
      </c>
      <c r="D56">
        <v>1947.5</v>
      </c>
      <c r="E56">
        <v>-11.786484513033669</v>
      </c>
    </row>
    <row r="57" spans="1:5" hidden="1" x14ac:dyDescent="0.35">
      <c r="A57" t="s">
        <v>237</v>
      </c>
      <c r="B57" t="s">
        <v>14</v>
      </c>
      <c r="C57" t="s">
        <v>193</v>
      </c>
      <c r="D57">
        <v>1952.5</v>
      </c>
      <c r="E57">
        <v>-15.605321602197497</v>
      </c>
    </row>
    <row r="58" spans="1:5" hidden="1" x14ac:dyDescent="0.35">
      <c r="A58" t="s">
        <v>104</v>
      </c>
      <c r="B58" t="s">
        <v>14</v>
      </c>
      <c r="C58" t="s">
        <v>74</v>
      </c>
      <c r="D58">
        <v>1922.5</v>
      </c>
      <c r="E58">
        <v>-1.4515958243441651</v>
      </c>
    </row>
    <row r="59" spans="1:5" hidden="1" x14ac:dyDescent="0.35">
      <c r="A59" t="s">
        <v>68</v>
      </c>
      <c r="B59" t="s">
        <v>14</v>
      </c>
      <c r="C59" t="s">
        <v>74</v>
      </c>
      <c r="D59">
        <v>1927.5</v>
      </c>
      <c r="E59">
        <v>0.93360672605148354</v>
      </c>
    </row>
    <row r="60" spans="1:5" hidden="1" x14ac:dyDescent="0.35">
      <c r="A60" t="s">
        <v>102</v>
      </c>
      <c r="B60" t="s">
        <v>14</v>
      </c>
      <c r="C60" t="s">
        <v>74</v>
      </c>
      <c r="D60">
        <v>1932.5</v>
      </c>
      <c r="E60">
        <v>0.86256330481496724</v>
      </c>
    </row>
    <row r="61" spans="1:5" hidden="1" x14ac:dyDescent="0.35">
      <c r="A61" t="s">
        <v>397</v>
      </c>
      <c r="B61" t="s">
        <v>14</v>
      </c>
      <c r="C61" t="s">
        <v>74</v>
      </c>
      <c r="D61">
        <v>1937.5</v>
      </c>
      <c r="E61">
        <v>-2.9328427168441418</v>
      </c>
    </row>
    <row r="62" spans="1:5" hidden="1" x14ac:dyDescent="0.35">
      <c r="A62" t="s">
        <v>406</v>
      </c>
      <c r="B62" t="s">
        <v>14</v>
      </c>
      <c r="C62" t="s">
        <v>74</v>
      </c>
      <c r="D62">
        <v>1942.5</v>
      </c>
      <c r="E62">
        <v>-8.0526133778722873</v>
      </c>
    </row>
    <row r="63" spans="1:5" hidden="1" x14ac:dyDescent="0.35">
      <c r="A63" t="s">
        <v>241</v>
      </c>
      <c r="B63" t="s">
        <v>14</v>
      </c>
      <c r="C63" t="s">
        <v>74</v>
      </c>
      <c r="D63">
        <v>1947.5</v>
      </c>
      <c r="E63">
        <v>-13.160308507834829</v>
      </c>
    </row>
    <row r="64" spans="1:5" hidden="1" x14ac:dyDescent="0.35">
      <c r="A64" t="s">
        <v>238</v>
      </c>
      <c r="B64" t="s">
        <v>14</v>
      </c>
      <c r="C64" t="s">
        <v>74</v>
      </c>
      <c r="D64">
        <v>1952.5</v>
      </c>
      <c r="E64">
        <v>-16.576657201828446</v>
      </c>
    </row>
    <row r="65" spans="1:5" x14ac:dyDescent="0.35">
      <c r="A65" t="s">
        <v>71</v>
      </c>
      <c r="B65" t="s">
        <v>13</v>
      </c>
      <c r="C65" t="s">
        <v>73</v>
      </c>
      <c r="D65">
        <v>1922.5</v>
      </c>
      <c r="E65">
        <v>0.66196158079163681</v>
      </c>
    </row>
    <row r="66" spans="1:5" x14ac:dyDescent="0.35">
      <c r="A66" t="s">
        <v>83</v>
      </c>
      <c r="B66" t="s">
        <v>13</v>
      </c>
      <c r="C66" t="s">
        <v>73</v>
      </c>
      <c r="D66">
        <v>1927.5</v>
      </c>
      <c r="E66">
        <v>-1.8075327749578984</v>
      </c>
    </row>
    <row r="67" spans="1:5" x14ac:dyDescent="0.35">
      <c r="A67" t="s">
        <v>70</v>
      </c>
      <c r="B67" t="s">
        <v>13</v>
      </c>
      <c r="C67" t="s">
        <v>73</v>
      </c>
      <c r="D67">
        <v>1932.5</v>
      </c>
      <c r="E67">
        <v>-1.8986224397750329</v>
      </c>
    </row>
    <row r="68" spans="1:5" x14ac:dyDescent="0.35">
      <c r="A68" t="s">
        <v>72</v>
      </c>
      <c r="B68" t="s">
        <v>13</v>
      </c>
      <c r="C68" t="s">
        <v>73</v>
      </c>
      <c r="D68">
        <v>1937.5</v>
      </c>
      <c r="E68">
        <v>-4.9064473764238059</v>
      </c>
    </row>
    <row r="69" spans="1:5" x14ac:dyDescent="0.35">
      <c r="A69" t="s">
        <v>105</v>
      </c>
      <c r="B69" t="s">
        <v>13</v>
      </c>
      <c r="C69" t="s">
        <v>73</v>
      </c>
      <c r="D69">
        <v>1942.5</v>
      </c>
      <c r="E69">
        <v>-9.2809061040403869</v>
      </c>
    </row>
    <row r="70" spans="1:5" x14ac:dyDescent="0.35">
      <c r="A70" t="s">
        <v>107</v>
      </c>
      <c r="B70" t="s">
        <v>13</v>
      </c>
      <c r="C70" t="s">
        <v>73</v>
      </c>
      <c r="D70">
        <v>1947.5</v>
      </c>
      <c r="E70">
        <v>-12.304391979293882</v>
      </c>
    </row>
    <row r="71" spans="1:5" x14ac:dyDescent="0.35">
      <c r="A71" t="s">
        <v>84</v>
      </c>
      <c r="B71" t="s">
        <v>13</v>
      </c>
      <c r="C71" t="s">
        <v>73</v>
      </c>
      <c r="D71">
        <v>1952.5</v>
      </c>
      <c r="E71">
        <v>-17.620679249827454</v>
      </c>
    </row>
    <row r="72" spans="1:5" x14ac:dyDescent="0.35">
      <c r="A72" t="s">
        <v>390</v>
      </c>
      <c r="B72" t="s">
        <v>13</v>
      </c>
      <c r="C72" t="s">
        <v>193</v>
      </c>
      <c r="D72">
        <v>1922.5</v>
      </c>
      <c r="E72">
        <v>-0.42605807965536702</v>
      </c>
    </row>
    <row r="73" spans="1:5" x14ac:dyDescent="0.35">
      <c r="A73" t="s">
        <v>389</v>
      </c>
      <c r="B73" t="s">
        <v>13</v>
      </c>
      <c r="C73" t="s">
        <v>193</v>
      </c>
      <c r="D73">
        <v>1927.5</v>
      </c>
      <c r="E73">
        <v>-2.1124851766768926</v>
      </c>
    </row>
    <row r="74" spans="1:5" x14ac:dyDescent="0.35">
      <c r="A74" t="s">
        <v>407</v>
      </c>
      <c r="B74" t="s">
        <v>13</v>
      </c>
      <c r="C74" t="s">
        <v>193</v>
      </c>
      <c r="D74">
        <v>1932.5</v>
      </c>
      <c r="E74">
        <v>-2.9891351456870829</v>
      </c>
    </row>
    <row r="75" spans="1:5" x14ac:dyDescent="0.35">
      <c r="A75" t="s">
        <v>175</v>
      </c>
      <c r="B75" t="s">
        <v>13</v>
      </c>
      <c r="C75" t="s">
        <v>193</v>
      </c>
      <c r="D75">
        <v>1937.5</v>
      </c>
      <c r="E75">
        <v>-4.9450597382123318</v>
      </c>
    </row>
    <row r="76" spans="1:5" x14ac:dyDescent="0.35">
      <c r="A76" t="s">
        <v>174</v>
      </c>
      <c r="B76" t="s">
        <v>13</v>
      </c>
      <c r="C76" t="s">
        <v>193</v>
      </c>
      <c r="D76">
        <v>1942.5</v>
      </c>
      <c r="E76">
        <v>-8.4742405433333889</v>
      </c>
    </row>
    <row r="77" spans="1:5" x14ac:dyDescent="0.35">
      <c r="A77" t="s">
        <v>179</v>
      </c>
      <c r="B77" t="s">
        <v>13</v>
      </c>
      <c r="C77" t="s">
        <v>193</v>
      </c>
      <c r="D77">
        <v>1947.5</v>
      </c>
      <c r="E77">
        <v>-12.35534999471647</v>
      </c>
    </row>
    <row r="78" spans="1:5" x14ac:dyDescent="0.35">
      <c r="A78" t="s">
        <v>178</v>
      </c>
      <c r="B78" t="s">
        <v>13</v>
      </c>
      <c r="C78" t="s">
        <v>193</v>
      </c>
      <c r="D78">
        <v>1952.5</v>
      </c>
      <c r="E78">
        <v>-16.291416208145439</v>
      </c>
    </row>
    <row r="79" spans="1:5" x14ac:dyDescent="0.35">
      <c r="A79" t="s">
        <v>244</v>
      </c>
      <c r="B79" t="s">
        <v>13</v>
      </c>
      <c r="C79" t="s">
        <v>74</v>
      </c>
      <c r="D79">
        <v>1922.5</v>
      </c>
      <c r="E79">
        <v>-2.3686178753273057</v>
      </c>
    </row>
    <row r="80" spans="1:5" x14ac:dyDescent="0.35">
      <c r="A80" t="s">
        <v>243</v>
      </c>
      <c r="B80" t="s">
        <v>13</v>
      </c>
      <c r="C80" t="s">
        <v>74</v>
      </c>
      <c r="D80">
        <v>1927.5</v>
      </c>
      <c r="E80">
        <v>0.73253298739200945</v>
      </c>
    </row>
    <row r="81" spans="1:5" x14ac:dyDescent="0.35">
      <c r="A81" t="s">
        <v>242</v>
      </c>
      <c r="B81" t="s">
        <v>13</v>
      </c>
      <c r="C81" t="s">
        <v>74</v>
      </c>
      <c r="D81">
        <v>1932.5</v>
      </c>
      <c r="E81">
        <v>0.10979710065985859</v>
      </c>
    </row>
    <row r="82" spans="1:5" x14ac:dyDescent="0.35">
      <c r="A82" t="s">
        <v>246</v>
      </c>
      <c r="B82" t="s">
        <v>13</v>
      </c>
      <c r="C82" t="s">
        <v>74</v>
      </c>
      <c r="D82">
        <v>1937.5</v>
      </c>
      <c r="E82">
        <v>-3.037803032550157</v>
      </c>
    </row>
    <row r="83" spans="1:5" x14ac:dyDescent="0.35">
      <c r="A83" t="s">
        <v>245</v>
      </c>
      <c r="B83" t="s">
        <v>13</v>
      </c>
      <c r="C83" t="s">
        <v>74</v>
      </c>
      <c r="D83">
        <v>1942.5</v>
      </c>
      <c r="E83">
        <v>-6.4061818601064751</v>
      </c>
    </row>
    <row r="84" spans="1:5" x14ac:dyDescent="0.35">
      <c r="A84" t="s">
        <v>250</v>
      </c>
      <c r="B84" t="s">
        <v>13</v>
      </c>
      <c r="C84" t="s">
        <v>74</v>
      </c>
      <c r="D84">
        <v>1947.5</v>
      </c>
      <c r="E84">
        <v>-12.022789841825098</v>
      </c>
    </row>
    <row r="85" spans="1:5" x14ac:dyDescent="0.35">
      <c r="A85" t="s">
        <v>249</v>
      </c>
      <c r="B85" t="s">
        <v>13</v>
      </c>
      <c r="C85" t="s">
        <v>74</v>
      </c>
      <c r="D85">
        <v>1952.5</v>
      </c>
      <c r="E85">
        <v>-15.247672404484714</v>
      </c>
    </row>
    <row r="86" spans="1:5" hidden="1" x14ac:dyDescent="0.35">
      <c r="A86" t="s">
        <v>117</v>
      </c>
      <c r="B86" t="s">
        <v>9</v>
      </c>
      <c r="C86" t="s">
        <v>73</v>
      </c>
      <c r="D86">
        <v>1922.5</v>
      </c>
      <c r="E86">
        <v>1.0154109351412144</v>
      </c>
    </row>
    <row r="87" spans="1:5" hidden="1" x14ac:dyDescent="0.35">
      <c r="A87" t="s">
        <v>110</v>
      </c>
      <c r="B87" t="s">
        <v>9</v>
      </c>
      <c r="C87" t="s">
        <v>73</v>
      </c>
      <c r="D87">
        <v>1927.5</v>
      </c>
      <c r="E87">
        <v>-2.1715787503815864</v>
      </c>
    </row>
    <row r="88" spans="1:5" hidden="1" x14ac:dyDescent="0.35">
      <c r="A88" t="s">
        <v>116</v>
      </c>
      <c r="B88" t="s">
        <v>9</v>
      </c>
      <c r="C88" t="s">
        <v>73</v>
      </c>
      <c r="D88">
        <v>1932.5</v>
      </c>
      <c r="E88">
        <v>-1.3296117939094576</v>
      </c>
    </row>
    <row r="89" spans="1:5" hidden="1" x14ac:dyDescent="0.35">
      <c r="A89" t="s">
        <v>183</v>
      </c>
      <c r="B89" t="s">
        <v>9</v>
      </c>
      <c r="C89" t="s">
        <v>73</v>
      </c>
      <c r="D89">
        <v>1937.5</v>
      </c>
      <c r="E89">
        <v>0.36781894977353513</v>
      </c>
    </row>
    <row r="90" spans="1:5" hidden="1" x14ac:dyDescent="0.35">
      <c r="A90" t="s">
        <v>180</v>
      </c>
      <c r="B90" t="s">
        <v>9</v>
      </c>
      <c r="C90" t="s">
        <v>73</v>
      </c>
      <c r="D90">
        <v>1942.5</v>
      </c>
      <c r="E90">
        <v>-1.5428121355696933</v>
      </c>
    </row>
    <row r="91" spans="1:5" hidden="1" x14ac:dyDescent="0.35">
      <c r="A91" t="s">
        <v>408</v>
      </c>
      <c r="B91" t="s">
        <v>9</v>
      </c>
      <c r="C91" t="s">
        <v>73</v>
      </c>
      <c r="D91">
        <v>1947.5</v>
      </c>
      <c r="E91">
        <v>-6.81106456375813</v>
      </c>
    </row>
    <row r="92" spans="1:5" hidden="1" x14ac:dyDescent="0.35">
      <c r="A92" t="s">
        <v>257</v>
      </c>
      <c r="B92" t="s">
        <v>9</v>
      </c>
      <c r="C92" t="s">
        <v>73</v>
      </c>
      <c r="D92">
        <v>1952.5</v>
      </c>
      <c r="E92">
        <v>-11.207696648767241</v>
      </c>
    </row>
    <row r="93" spans="1:5" hidden="1" x14ac:dyDescent="0.35">
      <c r="A93" t="s">
        <v>118</v>
      </c>
      <c r="B93" t="s">
        <v>9</v>
      </c>
      <c r="C93" t="s">
        <v>193</v>
      </c>
      <c r="D93">
        <v>1922.5</v>
      </c>
      <c r="E93">
        <v>2.367204731458239E-2</v>
      </c>
    </row>
    <row r="94" spans="1:5" hidden="1" x14ac:dyDescent="0.35">
      <c r="A94" t="s">
        <v>111</v>
      </c>
      <c r="B94" t="s">
        <v>9</v>
      </c>
      <c r="C94" t="s">
        <v>193</v>
      </c>
      <c r="D94">
        <v>1927.5</v>
      </c>
      <c r="E94">
        <v>-1.7439037529254908</v>
      </c>
    </row>
    <row r="95" spans="1:5" hidden="1" x14ac:dyDescent="0.35">
      <c r="A95" t="s">
        <v>109</v>
      </c>
      <c r="B95" t="s">
        <v>9</v>
      </c>
      <c r="C95" t="s">
        <v>193</v>
      </c>
      <c r="D95">
        <v>1932.5</v>
      </c>
      <c r="E95">
        <v>-1.3094753182070207</v>
      </c>
    </row>
    <row r="96" spans="1:5" hidden="1" x14ac:dyDescent="0.35">
      <c r="A96" t="s">
        <v>184</v>
      </c>
      <c r="B96" t="s">
        <v>9</v>
      </c>
      <c r="C96" t="s">
        <v>193</v>
      </c>
      <c r="D96">
        <v>1937.5</v>
      </c>
      <c r="E96">
        <v>-3.0717723833068145</v>
      </c>
    </row>
    <row r="97" spans="1:5" hidden="1" x14ac:dyDescent="0.35">
      <c r="A97" t="s">
        <v>181</v>
      </c>
      <c r="B97" t="s">
        <v>9</v>
      </c>
      <c r="C97" t="s">
        <v>193</v>
      </c>
      <c r="D97">
        <v>1942.5</v>
      </c>
      <c r="E97">
        <v>-6.7527022854472758</v>
      </c>
    </row>
    <row r="98" spans="1:5" hidden="1" x14ac:dyDescent="0.35">
      <c r="A98" t="s">
        <v>409</v>
      </c>
      <c r="B98" t="s">
        <v>9</v>
      </c>
      <c r="C98" t="s">
        <v>193</v>
      </c>
      <c r="D98">
        <v>1947.5</v>
      </c>
      <c r="E98">
        <v>-11.262884528396654</v>
      </c>
    </row>
    <row r="99" spans="1:5" hidden="1" x14ac:dyDescent="0.35">
      <c r="A99" t="s">
        <v>258</v>
      </c>
      <c r="B99" t="s">
        <v>9</v>
      </c>
      <c r="C99" t="s">
        <v>193</v>
      </c>
      <c r="D99">
        <v>1952.5</v>
      </c>
      <c r="E99">
        <v>-16.435757833873055</v>
      </c>
    </row>
    <row r="100" spans="1:5" hidden="1" x14ac:dyDescent="0.35">
      <c r="A100" t="s">
        <v>88</v>
      </c>
      <c r="B100" t="s">
        <v>9</v>
      </c>
      <c r="C100" t="s">
        <v>74</v>
      </c>
      <c r="D100">
        <v>1922.5</v>
      </c>
      <c r="E100">
        <v>-1.0584911489634807</v>
      </c>
    </row>
    <row r="101" spans="1:5" hidden="1" x14ac:dyDescent="0.35">
      <c r="A101" t="s">
        <v>87</v>
      </c>
      <c r="B101" t="s">
        <v>9</v>
      </c>
      <c r="C101" t="s">
        <v>74</v>
      </c>
      <c r="D101">
        <v>1927.5</v>
      </c>
      <c r="E101">
        <v>-0.20224458171077542</v>
      </c>
    </row>
    <row r="102" spans="1:5" hidden="1" x14ac:dyDescent="0.35">
      <c r="A102" t="s">
        <v>86</v>
      </c>
      <c r="B102" t="s">
        <v>9</v>
      </c>
      <c r="C102" t="s">
        <v>74</v>
      </c>
      <c r="D102">
        <v>1932.5</v>
      </c>
      <c r="E102">
        <v>0.30715585325969963</v>
      </c>
    </row>
    <row r="103" spans="1:5" hidden="1" x14ac:dyDescent="0.35">
      <c r="A103" t="s">
        <v>185</v>
      </c>
      <c r="B103" t="s">
        <v>9</v>
      </c>
      <c r="C103" t="s">
        <v>74</v>
      </c>
      <c r="D103">
        <v>1937.5</v>
      </c>
      <c r="E103">
        <v>-3.649559553178372</v>
      </c>
    </row>
    <row r="104" spans="1:5" hidden="1" x14ac:dyDescent="0.35">
      <c r="A104" t="s">
        <v>182</v>
      </c>
      <c r="B104" t="s">
        <v>9</v>
      </c>
      <c r="C104" t="s">
        <v>74</v>
      </c>
      <c r="D104">
        <v>1942.5</v>
      </c>
      <c r="E104">
        <v>-8.0513397475541986</v>
      </c>
    </row>
    <row r="105" spans="1:5" hidden="1" x14ac:dyDescent="0.35">
      <c r="A105" t="s">
        <v>410</v>
      </c>
      <c r="B105" t="s">
        <v>9</v>
      </c>
      <c r="C105" t="s">
        <v>74</v>
      </c>
      <c r="D105">
        <v>1947.5</v>
      </c>
      <c r="E105">
        <v>-12.903035786575934</v>
      </c>
    </row>
    <row r="106" spans="1:5" hidden="1" x14ac:dyDescent="0.35">
      <c r="A106" t="s">
        <v>411</v>
      </c>
      <c r="B106" t="s">
        <v>9</v>
      </c>
      <c r="C106" t="s">
        <v>74</v>
      </c>
      <c r="D106">
        <v>1952.5</v>
      </c>
      <c r="E106">
        <v>-17.957935066785844</v>
      </c>
    </row>
    <row r="107" spans="1:5" hidden="1" x14ac:dyDescent="0.35">
      <c r="A107" t="s">
        <v>384</v>
      </c>
      <c r="B107" t="s">
        <v>16</v>
      </c>
      <c r="C107" t="s">
        <v>73</v>
      </c>
      <c r="D107">
        <v>1922.5</v>
      </c>
      <c r="E107">
        <v>4.5474242339053621</v>
      </c>
    </row>
    <row r="108" spans="1:5" hidden="1" x14ac:dyDescent="0.35">
      <c r="A108" t="s">
        <v>382</v>
      </c>
      <c r="B108" t="s">
        <v>16</v>
      </c>
      <c r="C108" t="s">
        <v>73</v>
      </c>
      <c r="D108">
        <v>1927.5</v>
      </c>
      <c r="E108">
        <v>2.1196579242088176</v>
      </c>
    </row>
    <row r="109" spans="1:5" hidden="1" x14ac:dyDescent="0.35">
      <c r="A109" t="s">
        <v>119</v>
      </c>
      <c r="B109" t="s">
        <v>16</v>
      </c>
      <c r="C109" t="s">
        <v>73</v>
      </c>
      <c r="D109">
        <v>1932.5</v>
      </c>
      <c r="E109">
        <v>1.5634997904873438</v>
      </c>
    </row>
    <row r="110" spans="1:5" hidden="1" x14ac:dyDescent="0.35">
      <c r="A110" t="s">
        <v>189</v>
      </c>
      <c r="B110" t="s">
        <v>16</v>
      </c>
      <c r="C110" t="s">
        <v>73</v>
      </c>
      <c r="D110">
        <v>1937.5</v>
      </c>
      <c r="E110">
        <v>0.27575389113596582</v>
      </c>
    </row>
    <row r="111" spans="1:5" hidden="1" x14ac:dyDescent="0.35">
      <c r="A111" t="s">
        <v>186</v>
      </c>
      <c r="B111" t="s">
        <v>16</v>
      </c>
      <c r="C111" t="s">
        <v>73</v>
      </c>
      <c r="D111">
        <v>1942.5</v>
      </c>
      <c r="E111">
        <v>-0.53848989937180791</v>
      </c>
    </row>
    <row r="112" spans="1:5" hidden="1" x14ac:dyDescent="0.35">
      <c r="A112" t="s">
        <v>265</v>
      </c>
      <c r="B112" t="s">
        <v>16</v>
      </c>
      <c r="C112" t="s">
        <v>73</v>
      </c>
      <c r="D112">
        <v>1947.5</v>
      </c>
      <c r="E112">
        <v>-2.7705701002319505</v>
      </c>
    </row>
    <row r="113" spans="1:5" hidden="1" x14ac:dyDescent="0.35">
      <c r="A113" t="s">
        <v>262</v>
      </c>
      <c r="B113" t="s">
        <v>16</v>
      </c>
      <c r="C113" t="s">
        <v>73</v>
      </c>
      <c r="D113">
        <v>1952.5</v>
      </c>
      <c r="E113">
        <v>-8.2689148933720702</v>
      </c>
    </row>
    <row r="114" spans="1:5" hidden="1" x14ac:dyDescent="0.35">
      <c r="A114" t="s">
        <v>385</v>
      </c>
      <c r="B114" t="s">
        <v>16</v>
      </c>
      <c r="C114" t="s">
        <v>193</v>
      </c>
      <c r="D114">
        <v>1922.5</v>
      </c>
      <c r="E114">
        <v>3.3792399644110294</v>
      </c>
    </row>
    <row r="115" spans="1:5" hidden="1" x14ac:dyDescent="0.35">
      <c r="A115" t="s">
        <v>383</v>
      </c>
      <c r="B115" t="s">
        <v>16</v>
      </c>
      <c r="C115" t="s">
        <v>193</v>
      </c>
      <c r="D115">
        <v>1927.5</v>
      </c>
      <c r="E115">
        <v>1.6958892137949544</v>
      </c>
    </row>
    <row r="116" spans="1:5" hidden="1" x14ac:dyDescent="0.35">
      <c r="A116" t="s">
        <v>120</v>
      </c>
      <c r="B116" t="s">
        <v>16</v>
      </c>
      <c r="C116" t="s">
        <v>193</v>
      </c>
      <c r="D116">
        <v>1932.5</v>
      </c>
      <c r="E116">
        <v>1.179440119484565</v>
      </c>
    </row>
    <row r="117" spans="1:5" hidden="1" x14ac:dyDescent="0.35">
      <c r="A117" t="s">
        <v>190</v>
      </c>
      <c r="B117" t="s">
        <v>16</v>
      </c>
      <c r="C117" t="s">
        <v>193</v>
      </c>
      <c r="D117">
        <v>1937.5</v>
      </c>
      <c r="E117">
        <v>-1.6916958019490003</v>
      </c>
    </row>
    <row r="118" spans="1:5" hidden="1" x14ac:dyDescent="0.35">
      <c r="A118" t="s">
        <v>187</v>
      </c>
      <c r="B118" t="s">
        <v>16</v>
      </c>
      <c r="C118" t="s">
        <v>193</v>
      </c>
      <c r="D118">
        <v>1942.5</v>
      </c>
      <c r="E118">
        <v>-4.3618834867581002</v>
      </c>
    </row>
    <row r="119" spans="1:5" hidden="1" x14ac:dyDescent="0.35">
      <c r="A119" t="s">
        <v>266</v>
      </c>
      <c r="B119" t="s">
        <v>16</v>
      </c>
      <c r="C119" t="s">
        <v>193</v>
      </c>
      <c r="D119">
        <v>1947.5</v>
      </c>
      <c r="E119">
        <v>-7.8345585363200128</v>
      </c>
    </row>
    <row r="120" spans="1:5" hidden="1" x14ac:dyDescent="0.35">
      <c r="A120" t="s">
        <v>263</v>
      </c>
      <c r="B120" t="s">
        <v>16</v>
      </c>
      <c r="C120" t="s">
        <v>193</v>
      </c>
      <c r="D120">
        <v>1952.5</v>
      </c>
      <c r="E120">
        <v>-13.852692328031535</v>
      </c>
    </row>
    <row r="121" spans="1:5" hidden="1" x14ac:dyDescent="0.35">
      <c r="A121" t="s">
        <v>387</v>
      </c>
      <c r="B121" t="s">
        <v>16</v>
      </c>
      <c r="C121" t="s">
        <v>74</v>
      </c>
      <c r="D121">
        <v>1922.5</v>
      </c>
      <c r="E121">
        <v>2.1197917371666208</v>
      </c>
    </row>
    <row r="122" spans="1:5" hidden="1" x14ac:dyDescent="0.35">
      <c r="A122" t="s">
        <v>90</v>
      </c>
      <c r="B122" t="s">
        <v>16</v>
      </c>
      <c r="C122" t="s">
        <v>74</v>
      </c>
      <c r="D122">
        <v>1927.5</v>
      </c>
      <c r="E122">
        <v>2.7618416994346973</v>
      </c>
    </row>
    <row r="123" spans="1:5" hidden="1" x14ac:dyDescent="0.35">
      <c r="A123" t="s">
        <v>89</v>
      </c>
      <c r="B123" t="s">
        <v>16</v>
      </c>
      <c r="C123" t="s">
        <v>74</v>
      </c>
      <c r="D123">
        <v>1932.5</v>
      </c>
      <c r="E123">
        <v>2.7277929502670051</v>
      </c>
    </row>
    <row r="124" spans="1:5" hidden="1" x14ac:dyDescent="0.35">
      <c r="A124" t="s">
        <v>191</v>
      </c>
      <c r="B124" t="s">
        <v>16</v>
      </c>
      <c r="C124" t="s">
        <v>74</v>
      </c>
      <c r="D124">
        <v>1937.5</v>
      </c>
      <c r="E124">
        <v>-1.5450066222970849</v>
      </c>
    </row>
    <row r="125" spans="1:5" hidden="1" x14ac:dyDescent="0.35">
      <c r="A125" t="s">
        <v>188</v>
      </c>
      <c r="B125" t="s">
        <v>16</v>
      </c>
      <c r="C125" t="s">
        <v>74</v>
      </c>
      <c r="D125">
        <v>1942.5</v>
      </c>
      <c r="E125">
        <v>-5.4090864457266292</v>
      </c>
    </row>
    <row r="126" spans="1:5" hidden="1" x14ac:dyDescent="0.35">
      <c r="A126" t="s">
        <v>267</v>
      </c>
      <c r="B126" t="s">
        <v>16</v>
      </c>
      <c r="C126" t="s">
        <v>74</v>
      </c>
      <c r="D126">
        <v>1947.5</v>
      </c>
      <c r="E126">
        <v>-10.862709656148073</v>
      </c>
    </row>
    <row r="127" spans="1:5" hidden="1" x14ac:dyDescent="0.35">
      <c r="A127" t="s">
        <v>264</v>
      </c>
      <c r="B127" t="s">
        <v>16</v>
      </c>
      <c r="C127" t="s">
        <v>74</v>
      </c>
      <c r="D127">
        <v>1952.5</v>
      </c>
      <c r="E127">
        <v>-16.626797042720007</v>
      </c>
    </row>
    <row r="128" spans="1:5" hidden="1" x14ac:dyDescent="0.35">
      <c r="A128" t="s">
        <v>126</v>
      </c>
      <c r="B128" t="s">
        <v>392</v>
      </c>
      <c r="C128" t="s">
        <v>73</v>
      </c>
      <c r="D128">
        <v>1922.5</v>
      </c>
      <c r="E128">
        <v>3.5326273499255767</v>
      </c>
    </row>
    <row r="129" spans="1:5" hidden="1" x14ac:dyDescent="0.35">
      <c r="A129" t="s">
        <v>123</v>
      </c>
      <c r="B129" t="s">
        <v>392</v>
      </c>
      <c r="C129" t="s">
        <v>73</v>
      </c>
      <c r="D129">
        <v>1927.5</v>
      </c>
      <c r="E129">
        <v>1.2766703207113816</v>
      </c>
    </row>
    <row r="130" spans="1:5" hidden="1" x14ac:dyDescent="0.35">
      <c r="A130" t="s">
        <v>412</v>
      </c>
      <c r="B130" t="s">
        <v>392</v>
      </c>
      <c r="C130" t="s">
        <v>73</v>
      </c>
      <c r="D130">
        <v>1932.5</v>
      </c>
      <c r="E130">
        <v>1.8957441751501158</v>
      </c>
    </row>
    <row r="131" spans="1:5" hidden="1" x14ac:dyDescent="0.35">
      <c r="A131" t="s">
        <v>199</v>
      </c>
      <c r="B131" t="s">
        <v>392</v>
      </c>
      <c r="C131" t="s">
        <v>73</v>
      </c>
      <c r="D131">
        <v>1937.5</v>
      </c>
      <c r="E131">
        <v>3.0865357673900196</v>
      </c>
    </row>
    <row r="132" spans="1:5" hidden="1" x14ac:dyDescent="0.35">
      <c r="A132" t="s">
        <v>196</v>
      </c>
      <c r="B132" t="s">
        <v>392</v>
      </c>
      <c r="C132" t="s">
        <v>73</v>
      </c>
      <c r="D132">
        <v>1942.5</v>
      </c>
      <c r="E132">
        <v>3.0276756957656081</v>
      </c>
    </row>
    <row r="133" spans="1:5" hidden="1" x14ac:dyDescent="0.35">
      <c r="A133" t="s">
        <v>277</v>
      </c>
      <c r="B133" t="s">
        <v>392</v>
      </c>
      <c r="C133" t="s">
        <v>73</v>
      </c>
      <c r="D133">
        <v>1947.5</v>
      </c>
      <c r="E133">
        <v>-0.40918505789643289</v>
      </c>
    </row>
    <row r="134" spans="1:5" hidden="1" x14ac:dyDescent="0.35">
      <c r="A134" t="s">
        <v>274</v>
      </c>
      <c r="B134" t="s">
        <v>392</v>
      </c>
      <c r="C134" t="s">
        <v>73</v>
      </c>
      <c r="D134">
        <v>1952.5</v>
      </c>
      <c r="E134">
        <v>-4.2928443564051015</v>
      </c>
    </row>
    <row r="135" spans="1:5" hidden="1" x14ac:dyDescent="0.35">
      <c r="A135" t="s">
        <v>127</v>
      </c>
      <c r="B135" t="s">
        <v>392</v>
      </c>
      <c r="C135" t="s">
        <v>193</v>
      </c>
      <c r="D135">
        <v>1922.5</v>
      </c>
      <c r="E135">
        <v>3.4555011517690803</v>
      </c>
    </row>
    <row r="136" spans="1:5" hidden="1" x14ac:dyDescent="0.35">
      <c r="A136" t="s">
        <v>124</v>
      </c>
      <c r="B136" t="s">
        <v>392</v>
      </c>
      <c r="C136" t="s">
        <v>193</v>
      </c>
      <c r="D136">
        <v>1927.5</v>
      </c>
      <c r="E136">
        <v>2.1065547465503154</v>
      </c>
    </row>
    <row r="137" spans="1:5" hidden="1" x14ac:dyDescent="0.35">
      <c r="A137" t="s">
        <v>121</v>
      </c>
      <c r="B137" t="s">
        <v>392</v>
      </c>
      <c r="C137" t="s">
        <v>193</v>
      </c>
      <c r="D137">
        <v>1932.5</v>
      </c>
      <c r="E137">
        <v>2.3741774563809659</v>
      </c>
    </row>
    <row r="138" spans="1:5" hidden="1" x14ac:dyDescent="0.35">
      <c r="A138" t="s">
        <v>200</v>
      </c>
      <c r="B138" t="s">
        <v>392</v>
      </c>
      <c r="C138" t="s">
        <v>193</v>
      </c>
      <c r="D138">
        <v>1937.5</v>
      </c>
      <c r="E138">
        <v>2.6984018914050223</v>
      </c>
    </row>
    <row r="139" spans="1:5" hidden="1" x14ac:dyDescent="0.35">
      <c r="A139" t="s">
        <v>197</v>
      </c>
      <c r="B139" t="s">
        <v>392</v>
      </c>
      <c r="C139" t="s">
        <v>193</v>
      </c>
      <c r="D139">
        <v>1942.5</v>
      </c>
      <c r="E139">
        <v>0.11855317923722408</v>
      </c>
    </row>
    <row r="140" spans="1:5" hidden="1" x14ac:dyDescent="0.35">
      <c r="A140" t="s">
        <v>278</v>
      </c>
      <c r="B140" t="s">
        <v>392</v>
      </c>
      <c r="C140" t="s">
        <v>193</v>
      </c>
      <c r="D140">
        <v>1947.5</v>
      </c>
      <c r="E140">
        <v>-4.1731334030282063</v>
      </c>
    </row>
    <row r="141" spans="1:5" hidden="1" x14ac:dyDescent="0.35">
      <c r="A141" t="s">
        <v>275</v>
      </c>
      <c r="B141" t="s">
        <v>392</v>
      </c>
      <c r="C141" t="s">
        <v>193</v>
      </c>
      <c r="D141">
        <v>1952.5</v>
      </c>
      <c r="E141">
        <v>-9.9989350072323795</v>
      </c>
    </row>
    <row r="142" spans="1:5" hidden="1" x14ac:dyDescent="0.35">
      <c r="A142" t="s">
        <v>128</v>
      </c>
      <c r="B142" t="s">
        <v>392</v>
      </c>
      <c r="C142" t="s">
        <v>74</v>
      </c>
      <c r="D142">
        <v>1922.5</v>
      </c>
      <c r="E142">
        <v>3.3300455044269373</v>
      </c>
    </row>
    <row r="143" spans="1:5" hidden="1" x14ac:dyDescent="0.35">
      <c r="A143" t="s">
        <v>125</v>
      </c>
      <c r="B143" t="s">
        <v>392</v>
      </c>
      <c r="C143" t="s">
        <v>74</v>
      </c>
      <c r="D143">
        <v>1927.5</v>
      </c>
      <c r="E143">
        <v>4.0270340197843035</v>
      </c>
    </row>
    <row r="144" spans="1:5" hidden="1" x14ac:dyDescent="0.35">
      <c r="A144" t="s">
        <v>122</v>
      </c>
      <c r="B144" t="s">
        <v>392</v>
      </c>
      <c r="C144" t="s">
        <v>74</v>
      </c>
      <c r="D144">
        <v>1932.5</v>
      </c>
      <c r="E144">
        <v>4.2565751024992604</v>
      </c>
    </row>
    <row r="145" spans="1:5" hidden="1" x14ac:dyDescent="0.35">
      <c r="A145" t="s">
        <v>201</v>
      </c>
      <c r="B145" t="s">
        <v>392</v>
      </c>
      <c r="C145" t="s">
        <v>74</v>
      </c>
      <c r="D145">
        <v>1937.5</v>
      </c>
      <c r="E145">
        <v>3.3989685096741828</v>
      </c>
    </row>
    <row r="146" spans="1:5" hidden="1" x14ac:dyDescent="0.35">
      <c r="A146" t="s">
        <v>198</v>
      </c>
      <c r="B146" t="s">
        <v>392</v>
      </c>
      <c r="C146" t="s">
        <v>74</v>
      </c>
      <c r="D146">
        <v>1942.5</v>
      </c>
      <c r="E146">
        <v>-1.2385273974134914</v>
      </c>
    </row>
    <row r="147" spans="1:5" hidden="1" x14ac:dyDescent="0.35">
      <c r="A147" t="s">
        <v>279</v>
      </c>
      <c r="B147" t="s">
        <v>392</v>
      </c>
      <c r="C147" t="s">
        <v>74</v>
      </c>
      <c r="D147">
        <v>1947.5</v>
      </c>
      <c r="E147">
        <v>-6.9347094295786125</v>
      </c>
    </row>
    <row r="148" spans="1:5" hidden="1" x14ac:dyDescent="0.35">
      <c r="A148" t="s">
        <v>276</v>
      </c>
      <c r="B148" t="s">
        <v>392</v>
      </c>
      <c r="C148" t="s">
        <v>74</v>
      </c>
      <c r="D148">
        <v>1952.5</v>
      </c>
      <c r="E148">
        <v>-13.905970807471968</v>
      </c>
    </row>
    <row r="149" spans="1:5" hidden="1" x14ac:dyDescent="0.35">
      <c r="A149" t="s">
        <v>135</v>
      </c>
      <c r="B149" t="s">
        <v>15</v>
      </c>
      <c r="C149" t="s">
        <v>73</v>
      </c>
      <c r="D149">
        <v>1922.5</v>
      </c>
      <c r="E149">
        <v>4.7106776926980292</v>
      </c>
    </row>
    <row r="150" spans="1:5" hidden="1" x14ac:dyDescent="0.35">
      <c r="A150" t="s">
        <v>132</v>
      </c>
      <c r="B150" t="s">
        <v>15</v>
      </c>
      <c r="C150" t="s">
        <v>73</v>
      </c>
      <c r="D150">
        <v>1927.5</v>
      </c>
      <c r="E150">
        <v>1.9796866993958995</v>
      </c>
    </row>
    <row r="151" spans="1:5" hidden="1" x14ac:dyDescent="0.35">
      <c r="A151" t="s">
        <v>129</v>
      </c>
      <c r="B151" t="s">
        <v>15</v>
      </c>
      <c r="C151" t="s">
        <v>73</v>
      </c>
      <c r="D151">
        <v>1932.5</v>
      </c>
      <c r="E151">
        <v>2.7676821519013628</v>
      </c>
    </row>
    <row r="152" spans="1:5" hidden="1" x14ac:dyDescent="0.35">
      <c r="A152" t="s">
        <v>413</v>
      </c>
      <c r="B152" t="s">
        <v>15</v>
      </c>
      <c r="C152" t="s">
        <v>73</v>
      </c>
      <c r="D152">
        <v>1937.5</v>
      </c>
      <c r="E152">
        <v>3.6395475937086808</v>
      </c>
    </row>
    <row r="153" spans="1:5" hidden="1" x14ac:dyDescent="0.35">
      <c r="A153" t="s">
        <v>202</v>
      </c>
      <c r="B153" t="s">
        <v>15</v>
      </c>
      <c r="C153" t="s">
        <v>73</v>
      </c>
      <c r="D153">
        <v>1942.5</v>
      </c>
      <c r="E153">
        <v>2.7282876339278728</v>
      </c>
    </row>
    <row r="154" spans="1:5" hidden="1" x14ac:dyDescent="0.35">
      <c r="A154" t="s">
        <v>414</v>
      </c>
      <c r="B154" t="s">
        <v>15</v>
      </c>
      <c r="C154" t="s">
        <v>73</v>
      </c>
      <c r="D154">
        <v>1947.5</v>
      </c>
      <c r="E154">
        <v>4.6592571450299047E-2</v>
      </c>
    </row>
    <row r="155" spans="1:5" hidden="1" x14ac:dyDescent="0.35">
      <c r="A155" t="s">
        <v>415</v>
      </c>
      <c r="B155" t="s">
        <v>15</v>
      </c>
      <c r="C155" t="s">
        <v>73</v>
      </c>
      <c r="D155">
        <v>1952.5</v>
      </c>
      <c r="E155">
        <v>-5.072717192635567</v>
      </c>
    </row>
    <row r="156" spans="1:5" hidden="1" x14ac:dyDescent="0.35">
      <c r="A156" t="s">
        <v>136</v>
      </c>
      <c r="B156" t="s">
        <v>15</v>
      </c>
      <c r="C156" t="s">
        <v>193</v>
      </c>
      <c r="D156">
        <v>1922.5</v>
      </c>
      <c r="E156">
        <v>4.8642779947000054</v>
      </c>
    </row>
    <row r="157" spans="1:5" hidden="1" x14ac:dyDescent="0.35">
      <c r="A157" t="s">
        <v>133</v>
      </c>
      <c r="B157" t="s">
        <v>15</v>
      </c>
      <c r="C157" t="s">
        <v>193</v>
      </c>
      <c r="D157">
        <v>1927.5</v>
      </c>
      <c r="E157">
        <v>2.7722415173196735</v>
      </c>
    </row>
    <row r="158" spans="1:5" hidden="1" x14ac:dyDescent="0.35">
      <c r="A158" t="s">
        <v>130</v>
      </c>
      <c r="B158" t="s">
        <v>15</v>
      </c>
      <c r="C158" t="s">
        <v>193</v>
      </c>
      <c r="D158">
        <v>1932.5</v>
      </c>
      <c r="E158">
        <v>3.6501287344150701</v>
      </c>
    </row>
    <row r="159" spans="1:5" hidden="1" x14ac:dyDescent="0.35">
      <c r="A159" t="s">
        <v>391</v>
      </c>
      <c r="B159" t="s">
        <v>15</v>
      </c>
      <c r="C159" t="s">
        <v>193</v>
      </c>
      <c r="D159">
        <v>1937.5</v>
      </c>
      <c r="E159">
        <v>3.7757098222418017</v>
      </c>
    </row>
    <row r="160" spans="1:5" hidden="1" x14ac:dyDescent="0.35">
      <c r="A160" t="s">
        <v>203</v>
      </c>
      <c r="B160" t="s">
        <v>15</v>
      </c>
      <c r="C160" t="s">
        <v>193</v>
      </c>
      <c r="D160">
        <v>1942.5</v>
      </c>
      <c r="E160">
        <v>1.4792981725358811</v>
      </c>
    </row>
    <row r="161" spans="1:5" hidden="1" x14ac:dyDescent="0.35">
      <c r="A161" t="s">
        <v>416</v>
      </c>
      <c r="B161" t="s">
        <v>15</v>
      </c>
      <c r="C161" t="s">
        <v>193</v>
      </c>
      <c r="D161">
        <v>1947.5</v>
      </c>
      <c r="E161">
        <v>-2.6396900460528894</v>
      </c>
    </row>
    <row r="162" spans="1:5" hidden="1" x14ac:dyDescent="0.35">
      <c r="A162" t="s">
        <v>417</v>
      </c>
      <c r="B162" t="s">
        <v>15</v>
      </c>
      <c r="C162" t="s">
        <v>193</v>
      </c>
      <c r="D162">
        <v>1952.5</v>
      </c>
      <c r="E162">
        <v>-8.6079426705205844</v>
      </c>
    </row>
    <row r="163" spans="1:5" hidden="1" x14ac:dyDescent="0.35">
      <c r="A163" t="s">
        <v>137</v>
      </c>
      <c r="B163" t="s">
        <v>15</v>
      </c>
      <c r="C163" t="s">
        <v>74</v>
      </c>
      <c r="D163">
        <v>1922.5</v>
      </c>
      <c r="E163">
        <v>5.2290638892339096</v>
      </c>
    </row>
    <row r="164" spans="1:5" hidden="1" x14ac:dyDescent="0.35">
      <c r="A164" t="s">
        <v>134</v>
      </c>
      <c r="B164" t="s">
        <v>15</v>
      </c>
      <c r="C164" t="s">
        <v>74</v>
      </c>
      <c r="D164">
        <v>1927.5</v>
      </c>
      <c r="E164">
        <v>5.1530745079954476</v>
      </c>
    </row>
    <row r="165" spans="1:5" hidden="1" x14ac:dyDescent="0.35">
      <c r="A165" t="s">
        <v>131</v>
      </c>
      <c r="B165" t="s">
        <v>15</v>
      </c>
      <c r="C165" t="s">
        <v>74</v>
      </c>
      <c r="D165">
        <v>1932.5</v>
      </c>
      <c r="E165">
        <v>6.0899421916262186</v>
      </c>
    </row>
    <row r="166" spans="1:5" hidden="1" x14ac:dyDescent="0.35">
      <c r="A166" t="s">
        <v>418</v>
      </c>
      <c r="B166" t="s">
        <v>15</v>
      </c>
      <c r="C166" t="s">
        <v>74</v>
      </c>
      <c r="D166">
        <v>1937.5</v>
      </c>
      <c r="E166">
        <v>4.2091592822861674</v>
      </c>
    </row>
    <row r="167" spans="1:5" hidden="1" x14ac:dyDescent="0.35">
      <c r="A167" t="s">
        <v>204</v>
      </c>
      <c r="B167" t="s">
        <v>15</v>
      </c>
      <c r="C167" t="s">
        <v>74</v>
      </c>
      <c r="D167">
        <v>1942.5</v>
      </c>
      <c r="E167">
        <v>0.15543798629590322</v>
      </c>
    </row>
    <row r="168" spans="1:5" hidden="1" x14ac:dyDescent="0.35">
      <c r="A168" t="s">
        <v>419</v>
      </c>
      <c r="B168" t="s">
        <v>15</v>
      </c>
      <c r="C168" t="s">
        <v>74</v>
      </c>
      <c r="D168">
        <v>1947.5</v>
      </c>
      <c r="E168">
        <v>-5.9458642307977811</v>
      </c>
    </row>
    <row r="169" spans="1:5" hidden="1" x14ac:dyDescent="0.35">
      <c r="A169" t="s">
        <v>420</v>
      </c>
      <c r="B169" t="s">
        <v>15</v>
      </c>
      <c r="C169" t="s">
        <v>74</v>
      </c>
      <c r="D169">
        <v>1952.5</v>
      </c>
      <c r="E169">
        <v>-13.205849101583167</v>
      </c>
    </row>
    <row r="170" spans="1:5" hidden="1" x14ac:dyDescent="0.35">
      <c r="A170" t="s">
        <v>143</v>
      </c>
      <c r="B170" t="s">
        <v>12</v>
      </c>
      <c r="C170" t="s">
        <v>73</v>
      </c>
      <c r="D170">
        <v>1922.5</v>
      </c>
      <c r="E170">
        <v>-0.85534497943785537</v>
      </c>
    </row>
    <row r="171" spans="1:5" hidden="1" x14ac:dyDescent="0.35">
      <c r="A171" t="s">
        <v>141</v>
      </c>
      <c r="B171" t="s">
        <v>12</v>
      </c>
      <c r="C171" t="s">
        <v>73</v>
      </c>
      <c r="D171">
        <v>1927.5</v>
      </c>
      <c r="E171">
        <v>-2.9772033962035982</v>
      </c>
    </row>
    <row r="172" spans="1:5" hidden="1" x14ac:dyDescent="0.35">
      <c r="A172" t="s">
        <v>138</v>
      </c>
      <c r="B172" t="s">
        <v>12</v>
      </c>
      <c r="C172" t="s">
        <v>73</v>
      </c>
      <c r="D172">
        <v>1932.5</v>
      </c>
      <c r="E172">
        <v>-2.5961080178287577</v>
      </c>
    </row>
    <row r="173" spans="1:5" hidden="1" x14ac:dyDescent="0.35">
      <c r="A173" t="s">
        <v>421</v>
      </c>
      <c r="B173" t="s">
        <v>12</v>
      </c>
      <c r="C173" t="s">
        <v>73</v>
      </c>
      <c r="D173">
        <v>1937.5</v>
      </c>
      <c r="E173">
        <v>-3.1992486683373178</v>
      </c>
    </row>
    <row r="174" spans="1:5" hidden="1" x14ac:dyDescent="0.35">
      <c r="A174" t="s">
        <v>422</v>
      </c>
      <c r="B174" t="s">
        <v>12</v>
      </c>
      <c r="C174" t="s">
        <v>73</v>
      </c>
      <c r="D174">
        <v>1942.5</v>
      </c>
      <c r="E174">
        <v>-5.5459766256203968</v>
      </c>
    </row>
    <row r="175" spans="1:5" hidden="1" x14ac:dyDescent="0.35">
      <c r="A175" t="s">
        <v>294</v>
      </c>
      <c r="B175" t="s">
        <v>12</v>
      </c>
      <c r="C175" t="s">
        <v>73</v>
      </c>
      <c r="D175">
        <v>1947.5</v>
      </c>
      <c r="E175">
        <v>-8.6598314456128307</v>
      </c>
    </row>
    <row r="176" spans="1:5" hidden="1" x14ac:dyDescent="0.35">
      <c r="A176" t="s">
        <v>291</v>
      </c>
      <c r="B176" t="s">
        <v>12</v>
      </c>
      <c r="C176" t="s">
        <v>73</v>
      </c>
      <c r="D176">
        <v>1952.5</v>
      </c>
      <c r="E176">
        <v>-13.887678169329153</v>
      </c>
    </row>
    <row r="177" spans="1:5" hidden="1" x14ac:dyDescent="0.35">
      <c r="A177" t="s">
        <v>144</v>
      </c>
      <c r="B177" t="s">
        <v>12</v>
      </c>
      <c r="C177" t="s">
        <v>193</v>
      </c>
      <c r="D177">
        <v>1922.5</v>
      </c>
      <c r="E177">
        <v>-1.8329362696332563</v>
      </c>
    </row>
    <row r="178" spans="1:5" hidden="1" x14ac:dyDescent="0.35">
      <c r="A178" t="s">
        <v>142</v>
      </c>
      <c r="B178" t="s">
        <v>12</v>
      </c>
      <c r="C178" t="s">
        <v>193</v>
      </c>
      <c r="D178">
        <v>1927.5</v>
      </c>
      <c r="E178">
        <v>-4.5930946105921633</v>
      </c>
    </row>
    <row r="179" spans="1:5" hidden="1" x14ac:dyDescent="0.35">
      <c r="A179" t="s">
        <v>139</v>
      </c>
      <c r="B179" t="s">
        <v>12</v>
      </c>
      <c r="C179" t="s">
        <v>193</v>
      </c>
      <c r="D179">
        <v>1932.5</v>
      </c>
      <c r="E179">
        <v>-4.6422618694097135</v>
      </c>
    </row>
    <row r="180" spans="1:5" hidden="1" x14ac:dyDescent="0.35">
      <c r="A180" t="s">
        <v>205</v>
      </c>
      <c r="B180" t="s">
        <v>12</v>
      </c>
      <c r="C180" t="s">
        <v>193</v>
      </c>
      <c r="D180">
        <v>1937.5</v>
      </c>
      <c r="E180">
        <v>-4.6596925029277481</v>
      </c>
    </row>
    <row r="181" spans="1:5" hidden="1" x14ac:dyDescent="0.35">
      <c r="A181" t="s">
        <v>423</v>
      </c>
      <c r="B181" t="s">
        <v>12</v>
      </c>
      <c r="C181" t="s">
        <v>193</v>
      </c>
      <c r="D181">
        <v>1942.5</v>
      </c>
      <c r="E181">
        <v>-7.6412530779016112</v>
      </c>
    </row>
    <row r="182" spans="1:5" hidden="1" x14ac:dyDescent="0.35">
      <c r="A182" t="s">
        <v>295</v>
      </c>
      <c r="B182" t="s">
        <v>12</v>
      </c>
      <c r="C182" t="s">
        <v>193</v>
      </c>
      <c r="D182">
        <v>1947.5</v>
      </c>
      <c r="E182">
        <v>-11.934850461591729</v>
      </c>
    </row>
    <row r="183" spans="1:5" hidden="1" x14ac:dyDescent="0.35">
      <c r="A183" t="s">
        <v>292</v>
      </c>
      <c r="B183" t="s">
        <v>12</v>
      </c>
      <c r="C183" t="s">
        <v>193</v>
      </c>
      <c r="D183">
        <v>1952.5</v>
      </c>
      <c r="E183">
        <v>-16.032823977432251</v>
      </c>
    </row>
    <row r="184" spans="1:5" hidden="1" x14ac:dyDescent="0.35">
      <c r="A184" t="s">
        <v>145</v>
      </c>
      <c r="B184" t="s">
        <v>12</v>
      </c>
      <c r="C184" t="s">
        <v>74</v>
      </c>
      <c r="D184">
        <v>1922.5</v>
      </c>
      <c r="E184">
        <v>-4.6156348291126577</v>
      </c>
    </row>
    <row r="185" spans="1:5" hidden="1" x14ac:dyDescent="0.35">
      <c r="A185" t="s">
        <v>91</v>
      </c>
      <c r="B185" t="s">
        <v>12</v>
      </c>
      <c r="C185" t="s">
        <v>74</v>
      </c>
      <c r="D185">
        <v>1927.5</v>
      </c>
      <c r="E185">
        <v>-1.1915925633967928</v>
      </c>
    </row>
    <row r="186" spans="1:5" hidden="1" x14ac:dyDescent="0.35">
      <c r="A186" t="s">
        <v>140</v>
      </c>
      <c r="B186" t="s">
        <v>12</v>
      </c>
      <c r="C186" t="s">
        <v>74</v>
      </c>
      <c r="D186">
        <v>1932.5</v>
      </c>
      <c r="E186">
        <v>-0.70097249152628605</v>
      </c>
    </row>
    <row r="187" spans="1:5" hidden="1" x14ac:dyDescent="0.35">
      <c r="A187" t="s">
        <v>206</v>
      </c>
      <c r="B187" t="s">
        <v>12</v>
      </c>
      <c r="C187" t="s">
        <v>74</v>
      </c>
      <c r="D187">
        <v>1937.5</v>
      </c>
      <c r="E187">
        <v>-3.5304056444944276</v>
      </c>
    </row>
    <row r="188" spans="1:5" hidden="1" x14ac:dyDescent="0.35">
      <c r="A188" t="s">
        <v>424</v>
      </c>
      <c r="B188" t="s">
        <v>12</v>
      </c>
      <c r="C188" t="s">
        <v>74</v>
      </c>
      <c r="D188">
        <v>1942.5</v>
      </c>
      <c r="E188">
        <v>-6.3725965982641357</v>
      </c>
    </row>
    <row r="189" spans="1:5" hidden="1" x14ac:dyDescent="0.35">
      <c r="A189" t="s">
        <v>296</v>
      </c>
      <c r="B189" t="s">
        <v>12</v>
      </c>
      <c r="C189" t="s">
        <v>74</v>
      </c>
      <c r="D189">
        <v>1947.5</v>
      </c>
      <c r="E189">
        <v>-13.277570876244315</v>
      </c>
    </row>
    <row r="190" spans="1:5" hidden="1" x14ac:dyDescent="0.35">
      <c r="A190" t="s">
        <v>293</v>
      </c>
      <c r="B190" t="s">
        <v>12</v>
      </c>
      <c r="C190" t="s">
        <v>74</v>
      </c>
      <c r="D190">
        <v>1952.5</v>
      </c>
      <c r="E190">
        <v>-16.283585988654249</v>
      </c>
    </row>
    <row r="191" spans="1:5" hidden="1" x14ac:dyDescent="0.35">
      <c r="A191" t="s">
        <v>395</v>
      </c>
      <c r="B191" t="s">
        <v>10</v>
      </c>
      <c r="C191" t="s">
        <v>73</v>
      </c>
      <c r="D191">
        <v>1922.5</v>
      </c>
      <c r="E191">
        <v>0.72130291043773775</v>
      </c>
    </row>
    <row r="192" spans="1:5" hidden="1" x14ac:dyDescent="0.35">
      <c r="A192" t="s">
        <v>425</v>
      </c>
      <c r="B192" t="s">
        <v>10</v>
      </c>
      <c r="C192" t="s">
        <v>73</v>
      </c>
      <c r="D192">
        <v>1927.5</v>
      </c>
      <c r="E192">
        <v>-0.97597135683210601</v>
      </c>
    </row>
    <row r="193" spans="1:5" hidden="1" x14ac:dyDescent="0.35">
      <c r="A193" t="s">
        <v>146</v>
      </c>
      <c r="B193" t="s">
        <v>10</v>
      </c>
      <c r="C193" t="s">
        <v>73</v>
      </c>
      <c r="D193">
        <v>1932.5</v>
      </c>
      <c r="E193">
        <v>-1.1109826125831224</v>
      </c>
    </row>
    <row r="194" spans="1:5" hidden="1" x14ac:dyDescent="0.35">
      <c r="A194" t="s">
        <v>210</v>
      </c>
      <c r="B194" t="s">
        <v>10</v>
      </c>
      <c r="C194" t="s">
        <v>73</v>
      </c>
      <c r="D194">
        <v>1937.5</v>
      </c>
      <c r="E194">
        <v>-3.1748711433474353</v>
      </c>
    </row>
    <row r="195" spans="1:5" hidden="1" x14ac:dyDescent="0.35">
      <c r="A195" t="s">
        <v>207</v>
      </c>
      <c r="B195" t="s">
        <v>10</v>
      </c>
      <c r="C195" t="s">
        <v>73</v>
      </c>
      <c r="D195">
        <v>1942.5</v>
      </c>
      <c r="E195">
        <v>-7.5293000342697152</v>
      </c>
    </row>
    <row r="196" spans="1:5" hidden="1" x14ac:dyDescent="0.35">
      <c r="A196" t="s">
        <v>306</v>
      </c>
      <c r="B196" t="s">
        <v>10</v>
      </c>
      <c r="C196" t="s">
        <v>73</v>
      </c>
      <c r="D196">
        <v>1947.5</v>
      </c>
      <c r="E196">
        <v>-11.043669830106641</v>
      </c>
    </row>
    <row r="197" spans="1:5" hidden="1" x14ac:dyDescent="0.35">
      <c r="A197" t="s">
        <v>303</v>
      </c>
      <c r="B197" t="s">
        <v>10</v>
      </c>
      <c r="C197" t="s">
        <v>73</v>
      </c>
      <c r="D197">
        <v>1952.5</v>
      </c>
      <c r="E197">
        <v>-14.750879837823327</v>
      </c>
    </row>
    <row r="198" spans="1:5" hidden="1" x14ac:dyDescent="0.35">
      <c r="A198" t="s">
        <v>426</v>
      </c>
      <c r="B198" t="s">
        <v>10</v>
      </c>
      <c r="C198" t="s">
        <v>193</v>
      </c>
      <c r="D198">
        <v>1922.5</v>
      </c>
      <c r="E198">
        <v>-3.0593093332908716</v>
      </c>
    </row>
    <row r="199" spans="1:5" hidden="1" x14ac:dyDescent="0.35">
      <c r="A199" t="s">
        <v>394</v>
      </c>
      <c r="B199" t="s">
        <v>10</v>
      </c>
      <c r="C199" t="s">
        <v>193</v>
      </c>
      <c r="D199">
        <v>1927.5</v>
      </c>
      <c r="E199">
        <v>-3.5468710827054717</v>
      </c>
    </row>
    <row r="200" spans="1:5" hidden="1" x14ac:dyDescent="0.35">
      <c r="A200" t="s">
        <v>427</v>
      </c>
      <c r="B200" t="s">
        <v>10</v>
      </c>
      <c r="C200" t="s">
        <v>193</v>
      </c>
      <c r="D200">
        <v>1932.5</v>
      </c>
      <c r="E200">
        <v>-2.1552946105617532</v>
      </c>
    </row>
    <row r="201" spans="1:5" hidden="1" x14ac:dyDescent="0.35">
      <c r="A201" t="s">
        <v>211</v>
      </c>
      <c r="B201" t="s">
        <v>10</v>
      </c>
      <c r="C201" t="s">
        <v>193</v>
      </c>
      <c r="D201">
        <v>1937.5</v>
      </c>
      <c r="E201">
        <v>-2.7794655653137879</v>
      </c>
    </row>
    <row r="202" spans="1:5" hidden="1" x14ac:dyDescent="0.35">
      <c r="A202" t="s">
        <v>208</v>
      </c>
      <c r="B202" t="s">
        <v>10</v>
      </c>
      <c r="C202" t="s">
        <v>193</v>
      </c>
      <c r="D202">
        <v>1942.5</v>
      </c>
      <c r="E202">
        <v>-6.5383940733019896</v>
      </c>
    </row>
    <row r="203" spans="1:5" hidden="1" x14ac:dyDescent="0.35">
      <c r="A203" t="s">
        <v>307</v>
      </c>
      <c r="B203" t="s">
        <v>10</v>
      </c>
      <c r="C203" t="s">
        <v>193</v>
      </c>
      <c r="D203">
        <v>1947.5</v>
      </c>
      <c r="E203">
        <v>-9.9873770591583533</v>
      </c>
    </row>
    <row r="204" spans="1:5" hidden="1" x14ac:dyDescent="0.35">
      <c r="A204" t="s">
        <v>304</v>
      </c>
      <c r="B204" t="s">
        <v>10</v>
      </c>
      <c r="C204" t="s">
        <v>193</v>
      </c>
      <c r="D204">
        <v>1952.5</v>
      </c>
      <c r="E204">
        <v>-13.626003109841157</v>
      </c>
    </row>
    <row r="205" spans="1:5" hidden="1" x14ac:dyDescent="0.35">
      <c r="A205" t="s">
        <v>147</v>
      </c>
      <c r="B205" t="s">
        <v>10</v>
      </c>
      <c r="C205" t="s">
        <v>74</v>
      </c>
      <c r="D205">
        <v>1922.5</v>
      </c>
      <c r="E205">
        <v>-3.753805095194207</v>
      </c>
    </row>
    <row r="206" spans="1:5" hidden="1" x14ac:dyDescent="0.35">
      <c r="A206" t="s">
        <v>428</v>
      </c>
      <c r="B206" t="s">
        <v>10</v>
      </c>
      <c r="C206" t="s">
        <v>74</v>
      </c>
      <c r="D206">
        <v>1927.5</v>
      </c>
      <c r="E206">
        <v>-2.8839307218460508</v>
      </c>
    </row>
    <row r="207" spans="1:5" hidden="1" x14ac:dyDescent="0.35">
      <c r="A207" t="s">
        <v>388</v>
      </c>
      <c r="B207" t="s">
        <v>10</v>
      </c>
      <c r="C207" t="s">
        <v>74</v>
      </c>
      <c r="D207">
        <v>1932.5</v>
      </c>
      <c r="E207">
        <v>-0.99059337976092898</v>
      </c>
    </row>
    <row r="208" spans="1:5" hidden="1" x14ac:dyDescent="0.35">
      <c r="A208" t="s">
        <v>212</v>
      </c>
      <c r="B208" t="s">
        <v>10</v>
      </c>
      <c r="C208" t="s">
        <v>74</v>
      </c>
      <c r="D208">
        <v>1937.5</v>
      </c>
      <c r="E208">
        <v>-1.8531667860494982</v>
      </c>
    </row>
    <row r="209" spans="1:5" hidden="1" x14ac:dyDescent="0.35">
      <c r="A209" t="s">
        <v>209</v>
      </c>
      <c r="B209" t="s">
        <v>10</v>
      </c>
      <c r="C209" t="s">
        <v>74</v>
      </c>
      <c r="D209">
        <v>1942.5</v>
      </c>
      <c r="E209">
        <v>-5.7370889669155272</v>
      </c>
    </row>
    <row r="210" spans="1:5" hidden="1" x14ac:dyDescent="0.35">
      <c r="A210" t="s">
        <v>308</v>
      </c>
      <c r="B210" t="s">
        <v>10</v>
      </c>
      <c r="C210" t="s">
        <v>74</v>
      </c>
      <c r="D210">
        <v>1947.5</v>
      </c>
      <c r="E210">
        <v>-10.012094698586882</v>
      </c>
    </row>
    <row r="211" spans="1:5" hidden="1" x14ac:dyDescent="0.35">
      <c r="A211" t="s">
        <v>305</v>
      </c>
      <c r="B211" t="s">
        <v>10</v>
      </c>
      <c r="C211" t="s">
        <v>74</v>
      </c>
      <c r="D211">
        <v>1952.5</v>
      </c>
      <c r="E211">
        <v>-13.570100614832503</v>
      </c>
    </row>
    <row r="212" spans="1:5" hidden="1" x14ac:dyDescent="0.35">
      <c r="A212" t="s">
        <v>154</v>
      </c>
      <c r="B212" t="s">
        <v>11</v>
      </c>
      <c r="C212" t="s">
        <v>73</v>
      </c>
      <c r="D212">
        <v>1922.5</v>
      </c>
      <c r="E212">
        <v>-1.542935704903603</v>
      </c>
    </row>
    <row r="213" spans="1:5" hidden="1" x14ac:dyDescent="0.35">
      <c r="A213" t="s">
        <v>151</v>
      </c>
      <c r="B213" t="s">
        <v>11</v>
      </c>
      <c r="C213" t="s">
        <v>73</v>
      </c>
      <c r="D213">
        <v>1927.5</v>
      </c>
      <c r="E213">
        <v>-4.7496588719604489</v>
      </c>
    </row>
    <row r="214" spans="1:5" hidden="1" x14ac:dyDescent="0.35">
      <c r="A214" t="s">
        <v>148</v>
      </c>
      <c r="B214" t="s">
        <v>11</v>
      </c>
      <c r="C214" t="s">
        <v>73</v>
      </c>
      <c r="D214">
        <v>1932.5</v>
      </c>
      <c r="E214">
        <v>-4.6302673576109061</v>
      </c>
    </row>
    <row r="215" spans="1:5" hidden="1" x14ac:dyDescent="0.35">
      <c r="A215" t="s">
        <v>216</v>
      </c>
      <c r="B215" t="s">
        <v>11</v>
      </c>
      <c r="C215" t="s">
        <v>73</v>
      </c>
      <c r="D215">
        <v>1937.5</v>
      </c>
      <c r="E215">
        <v>-4.421970161535449</v>
      </c>
    </row>
    <row r="216" spans="1:5" hidden="1" x14ac:dyDescent="0.35">
      <c r="A216" t="s">
        <v>213</v>
      </c>
      <c r="B216" t="s">
        <v>11</v>
      </c>
      <c r="C216" t="s">
        <v>73</v>
      </c>
      <c r="D216">
        <v>1942.5</v>
      </c>
      <c r="E216">
        <v>-7.1311635046388382</v>
      </c>
    </row>
    <row r="217" spans="1:5" hidden="1" x14ac:dyDescent="0.35">
      <c r="A217" t="s">
        <v>429</v>
      </c>
      <c r="B217" t="s">
        <v>11</v>
      </c>
      <c r="C217" t="s">
        <v>73</v>
      </c>
      <c r="D217">
        <v>1947.5</v>
      </c>
      <c r="E217">
        <v>-7.4004379939110017</v>
      </c>
    </row>
    <row r="218" spans="1:5" hidden="1" x14ac:dyDescent="0.35">
      <c r="A218" t="s">
        <v>430</v>
      </c>
      <c r="B218" t="s">
        <v>11</v>
      </c>
      <c r="C218" t="s">
        <v>73</v>
      </c>
      <c r="D218">
        <v>1952.5</v>
      </c>
      <c r="E218">
        <v>-12.394170195546439</v>
      </c>
    </row>
    <row r="219" spans="1:5" hidden="1" x14ac:dyDescent="0.35">
      <c r="A219" t="s">
        <v>155</v>
      </c>
      <c r="B219" t="s">
        <v>11</v>
      </c>
      <c r="C219" t="s">
        <v>193</v>
      </c>
      <c r="D219">
        <v>1922.5</v>
      </c>
      <c r="E219">
        <v>-4.6801554801728535</v>
      </c>
    </row>
    <row r="220" spans="1:5" hidden="1" x14ac:dyDescent="0.35">
      <c r="A220" t="s">
        <v>152</v>
      </c>
      <c r="B220" t="s">
        <v>11</v>
      </c>
      <c r="C220" t="s">
        <v>193</v>
      </c>
      <c r="D220">
        <v>1927.5</v>
      </c>
      <c r="E220">
        <v>-4.3562718741895328</v>
      </c>
    </row>
    <row r="221" spans="1:5" hidden="1" x14ac:dyDescent="0.35">
      <c r="A221" t="s">
        <v>149</v>
      </c>
      <c r="B221" t="s">
        <v>11</v>
      </c>
      <c r="C221" t="s">
        <v>193</v>
      </c>
      <c r="D221">
        <v>1932.5</v>
      </c>
      <c r="E221">
        <v>-4.4016224550132765</v>
      </c>
    </row>
    <row r="222" spans="1:5" hidden="1" x14ac:dyDescent="0.35">
      <c r="A222" t="s">
        <v>217</v>
      </c>
      <c r="B222" t="s">
        <v>11</v>
      </c>
      <c r="C222" t="s">
        <v>193</v>
      </c>
      <c r="D222">
        <v>1937.5</v>
      </c>
      <c r="E222">
        <v>-3.98316986229168</v>
      </c>
    </row>
    <row r="223" spans="1:5" hidden="1" x14ac:dyDescent="0.35">
      <c r="A223" t="s">
        <v>214</v>
      </c>
      <c r="B223" t="s">
        <v>11</v>
      </c>
      <c r="C223" t="s">
        <v>193</v>
      </c>
      <c r="D223">
        <v>1942.5</v>
      </c>
      <c r="E223">
        <v>-6.3098905977291064</v>
      </c>
    </row>
    <row r="224" spans="1:5" hidden="1" x14ac:dyDescent="0.35">
      <c r="A224" t="s">
        <v>431</v>
      </c>
      <c r="B224" t="s">
        <v>11</v>
      </c>
      <c r="C224" t="s">
        <v>193</v>
      </c>
      <c r="D224">
        <v>1947.5</v>
      </c>
      <c r="E224">
        <v>-9.578262927529547</v>
      </c>
    </row>
    <row r="225" spans="1:5" hidden="1" x14ac:dyDescent="0.35">
      <c r="A225" t="s">
        <v>432</v>
      </c>
      <c r="B225" t="s">
        <v>11</v>
      </c>
      <c r="C225" t="s">
        <v>193</v>
      </c>
      <c r="D225">
        <v>1952.5</v>
      </c>
      <c r="E225">
        <v>-12.648959773871471</v>
      </c>
    </row>
    <row r="226" spans="1:5" hidden="1" x14ac:dyDescent="0.35">
      <c r="A226" t="s">
        <v>156</v>
      </c>
      <c r="B226" t="s">
        <v>11</v>
      </c>
      <c r="C226" t="s">
        <v>74</v>
      </c>
      <c r="D226">
        <v>1922.5</v>
      </c>
      <c r="E226">
        <v>-5.8149829575844354</v>
      </c>
    </row>
    <row r="227" spans="1:5" hidden="1" x14ac:dyDescent="0.35">
      <c r="A227" t="s">
        <v>153</v>
      </c>
      <c r="B227" t="s">
        <v>11</v>
      </c>
      <c r="C227" t="s">
        <v>74</v>
      </c>
      <c r="D227">
        <v>1927.5</v>
      </c>
      <c r="E227">
        <v>-2.9497689295999829</v>
      </c>
    </row>
    <row r="228" spans="1:5" hidden="1" x14ac:dyDescent="0.35">
      <c r="A228" t="s">
        <v>150</v>
      </c>
      <c r="B228" t="s">
        <v>11</v>
      </c>
      <c r="C228" t="s">
        <v>74</v>
      </c>
      <c r="D228">
        <v>1932.5</v>
      </c>
      <c r="E228">
        <v>-2.732077830274271</v>
      </c>
    </row>
    <row r="229" spans="1:5" hidden="1" x14ac:dyDescent="0.35">
      <c r="A229" t="s">
        <v>218</v>
      </c>
      <c r="B229" t="s">
        <v>11</v>
      </c>
      <c r="C229" t="s">
        <v>74</v>
      </c>
      <c r="D229">
        <v>1937.5</v>
      </c>
      <c r="E229">
        <v>-3.4722544689647528</v>
      </c>
    </row>
    <row r="230" spans="1:5" hidden="1" x14ac:dyDescent="0.35">
      <c r="A230" t="s">
        <v>215</v>
      </c>
      <c r="B230" t="s">
        <v>11</v>
      </c>
      <c r="C230" t="s">
        <v>74</v>
      </c>
      <c r="D230">
        <v>1942.5</v>
      </c>
      <c r="E230">
        <v>-5.7009971813969162</v>
      </c>
    </row>
    <row r="231" spans="1:5" hidden="1" x14ac:dyDescent="0.35">
      <c r="A231" t="s">
        <v>313</v>
      </c>
      <c r="B231" t="s">
        <v>11</v>
      </c>
      <c r="C231" t="s">
        <v>74</v>
      </c>
      <c r="D231">
        <v>1947.5</v>
      </c>
      <c r="E231">
        <v>-9.7724887760753951</v>
      </c>
    </row>
    <row r="232" spans="1:5" hidden="1" x14ac:dyDescent="0.35">
      <c r="A232" t="s">
        <v>434</v>
      </c>
      <c r="B232" t="s">
        <v>11</v>
      </c>
      <c r="C232" t="s">
        <v>74</v>
      </c>
      <c r="D232">
        <v>1952.5</v>
      </c>
      <c r="E232">
        <v>-12.633428891115283</v>
      </c>
    </row>
  </sheetData>
  <autoFilter ref="B1:E232" xr:uid="{CF2126A2-4DF7-466E-ABA4-DF61D2AB5349}">
    <filterColumn colId="0">
      <filters>
        <filter val="Extremo Sul"/>
      </filters>
    </filterColumn>
  </autoFilter>
  <mergeCells count="2">
    <mergeCell ref="J3:L3"/>
    <mergeCell ref="I3:I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896E4-B6A3-46A9-83B5-19C2B315F2DD}">
  <dimension ref="A1:J35"/>
  <sheetViews>
    <sheetView workbookViewId="0">
      <selection activeCell="A32" sqref="A32:A34"/>
    </sheetView>
  </sheetViews>
  <sheetFormatPr defaultRowHeight="13" x14ac:dyDescent="0.35"/>
  <cols>
    <col min="1" max="1" width="16.54296875" style="1" bestFit="1" customWidth="1" collapsed="1"/>
    <col min="2" max="10" width="7.7265625" style="1" customWidth="1" collapsed="1"/>
    <col min="11" max="16384" width="8.7265625" style="1" collapsed="1"/>
  </cols>
  <sheetData>
    <row r="1" spans="1:10" ht="14" thickTop="1" thickBot="1" x14ac:dyDescent="0.4">
      <c r="A1" s="68" t="s">
        <v>7</v>
      </c>
      <c r="B1" s="69" t="s">
        <v>34</v>
      </c>
      <c r="C1" s="15" t="s">
        <v>449</v>
      </c>
      <c r="D1" s="15" t="s">
        <v>450</v>
      </c>
      <c r="E1" s="15" t="s">
        <v>451</v>
      </c>
      <c r="F1" s="15" t="s">
        <v>452</v>
      </c>
      <c r="G1" s="15" t="s">
        <v>453</v>
      </c>
      <c r="H1" s="15" t="s">
        <v>454</v>
      </c>
      <c r="I1" s="15" t="s">
        <v>455</v>
      </c>
      <c r="J1" s="15" t="s">
        <v>456</v>
      </c>
    </row>
    <row r="2" spans="1:10" ht="13.5" thickBot="1" x14ac:dyDescent="0.4">
      <c r="A2" s="70" t="s">
        <v>19</v>
      </c>
      <c r="B2" s="25" t="s">
        <v>1</v>
      </c>
      <c r="C2" s="27">
        <v>0.48139777600764055</v>
      </c>
      <c r="D2" s="26">
        <v>0.48281940813257029</v>
      </c>
      <c r="E2" s="26">
        <v>0.44837197973653697</v>
      </c>
      <c r="F2" s="26">
        <v>0.51077568681983843</v>
      </c>
      <c r="G2" s="26">
        <v>0.47364230334922452</v>
      </c>
      <c r="H2" s="26">
        <v>0.4742229607583498</v>
      </c>
      <c r="I2" s="26">
        <v>0.46910479924409476</v>
      </c>
      <c r="J2" s="36">
        <v>0.48963829597565978</v>
      </c>
    </row>
    <row r="3" spans="1:10" ht="13.5" thickBot="1" x14ac:dyDescent="0.4">
      <c r="A3" s="70" t="s">
        <v>19</v>
      </c>
      <c r="B3" s="16" t="s">
        <v>2</v>
      </c>
      <c r="C3" s="28">
        <v>0.29196094565233977</v>
      </c>
      <c r="D3" s="17">
        <v>0.27662688304378102</v>
      </c>
      <c r="E3" s="17">
        <v>0.22186862139350139</v>
      </c>
      <c r="F3" s="17">
        <v>0.25038106375745361</v>
      </c>
      <c r="G3" s="17">
        <v>0.23971843435486606</v>
      </c>
      <c r="H3" s="17">
        <v>0.24982696500346813</v>
      </c>
      <c r="I3" s="17">
        <v>0.24126837763182263</v>
      </c>
      <c r="J3" s="37">
        <v>0.27362770342282783</v>
      </c>
    </row>
    <row r="4" spans="1:10" x14ac:dyDescent="0.35">
      <c r="A4" s="70" t="s">
        <v>19</v>
      </c>
      <c r="B4" s="22" t="s">
        <v>3</v>
      </c>
      <c r="C4" s="29">
        <v>0.21925745532125218</v>
      </c>
      <c r="D4" s="23">
        <v>0.20064473449329534</v>
      </c>
      <c r="E4" s="23">
        <v>0.14137763729801767</v>
      </c>
      <c r="F4" s="23">
        <v>0.14933571089727971</v>
      </c>
      <c r="G4" s="23">
        <v>0.14594000873507762</v>
      </c>
      <c r="H4" s="23">
        <v>0.14870158070253303</v>
      </c>
      <c r="I4" s="23">
        <v>0.13886822535918453</v>
      </c>
      <c r="J4" s="38">
        <v>0.15466486225064691</v>
      </c>
    </row>
    <row r="5" spans="1:10" x14ac:dyDescent="0.35">
      <c r="A5" s="73" t="s">
        <v>18</v>
      </c>
      <c r="B5" s="18" t="s">
        <v>1</v>
      </c>
      <c r="C5" s="30">
        <v>0.58110912549720406</v>
      </c>
      <c r="D5" s="19">
        <v>0.53639888831522642</v>
      </c>
      <c r="E5" s="19">
        <v>0.28020538614691393</v>
      </c>
      <c r="F5" s="19">
        <v>0.49173551154173212</v>
      </c>
      <c r="G5" s="19">
        <v>0.40973825657560203</v>
      </c>
      <c r="H5" s="19">
        <v>0.40784678657334883</v>
      </c>
      <c r="I5" s="19">
        <v>0.36918196901018607</v>
      </c>
      <c r="J5" s="39">
        <v>0.39441793595834096</v>
      </c>
    </row>
    <row r="6" spans="1:10" x14ac:dyDescent="0.35">
      <c r="A6" s="73" t="s">
        <v>18</v>
      </c>
      <c r="B6" s="16" t="s">
        <v>2</v>
      </c>
      <c r="C6" s="28">
        <v>0.43860035211267601</v>
      </c>
      <c r="D6" s="17">
        <v>0.36990227466551096</v>
      </c>
      <c r="E6" s="17">
        <v>9.1593315473912473E-2</v>
      </c>
      <c r="F6" s="17">
        <v>0.24675905971287426</v>
      </c>
      <c r="G6" s="17">
        <v>0.20035171161553822</v>
      </c>
      <c r="H6" s="17">
        <v>0.20241423884231369</v>
      </c>
      <c r="I6" s="17">
        <v>0.18553502341765071</v>
      </c>
      <c r="J6" s="37">
        <v>0.20647680535059387</v>
      </c>
    </row>
    <row r="7" spans="1:10" x14ac:dyDescent="0.35">
      <c r="A7" s="73" t="s">
        <v>18</v>
      </c>
      <c r="B7" s="22" t="s">
        <v>3</v>
      </c>
      <c r="C7" s="29">
        <v>0.37495099106948382</v>
      </c>
      <c r="D7" s="23">
        <v>0.29569970317816552</v>
      </c>
      <c r="E7" s="23">
        <v>6.2634989200863966E-2</v>
      </c>
      <c r="F7" s="23">
        <v>0.15003144556823689</v>
      </c>
      <c r="G7" s="23">
        <v>0.12000151876625553</v>
      </c>
      <c r="H7" s="23">
        <v>0.1243704862014875</v>
      </c>
      <c r="I7" s="23">
        <v>0.10208245886613576</v>
      </c>
      <c r="J7" s="38">
        <v>0.12177668877780112</v>
      </c>
    </row>
    <row r="8" spans="1:10" ht="13" customHeight="1" x14ac:dyDescent="0.35">
      <c r="A8" s="73" t="s">
        <v>14</v>
      </c>
      <c r="B8" s="18" t="s">
        <v>1</v>
      </c>
      <c r="C8" s="30">
        <v>0.44468123771290746</v>
      </c>
      <c r="D8" s="19">
        <v>0.39657863442671692</v>
      </c>
      <c r="E8" s="19">
        <v>0.34872556260645438</v>
      </c>
      <c r="F8" s="19">
        <v>0.41289729221029214</v>
      </c>
      <c r="G8" s="19">
        <v>0.41143098476370832</v>
      </c>
      <c r="H8" s="19">
        <v>0.41204935537683496</v>
      </c>
      <c r="I8" s="19">
        <v>0.41494090107055104</v>
      </c>
      <c r="J8" s="39">
        <v>0.44625586764619551</v>
      </c>
    </row>
    <row r="9" spans="1:10" ht="13" customHeight="1" x14ac:dyDescent="0.35">
      <c r="A9" s="73" t="s">
        <v>14</v>
      </c>
      <c r="B9" s="16" t="s">
        <v>2</v>
      </c>
      <c r="C9" s="28">
        <v>0.30575132516725889</v>
      </c>
      <c r="D9" s="17">
        <v>0.23987398739873989</v>
      </c>
      <c r="E9" s="17">
        <v>0.15844763521262439</v>
      </c>
      <c r="F9" s="17">
        <v>0.18450941476675731</v>
      </c>
      <c r="G9" s="17">
        <v>0.20360780366343056</v>
      </c>
      <c r="H9" s="17">
        <v>0.21160881762014139</v>
      </c>
      <c r="I9" s="17">
        <v>0.20708151933483321</v>
      </c>
      <c r="J9" s="37">
        <v>0.24029051711838534</v>
      </c>
    </row>
    <row r="10" spans="1:10" ht="13" customHeight="1" x14ac:dyDescent="0.35">
      <c r="A10" s="73" t="s">
        <v>14</v>
      </c>
      <c r="B10" s="22" t="s">
        <v>3</v>
      </c>
      <c r="C10" s="29">
        <v>0.26722842421640192</v>
      </c>
      <c r="D10" s="23">
        <v>0.19212533900454609</v>
      </c>
      <c r="E10" s="23">
        <v>0.10192830891126914</v>
      </c>
      <c r="F10" s="23">
        <v>0.10940805519248653</v>
      </c>
      <c r="G10" s="23">
        <v>0.11948132919924503</v>
      </c>
      <c r="H10" s="23">
        <v>0.12701304304297689</v>
      </c>
      <c r="I10" s="23">
        <v>0.11940283815412089</v>
      </c>
      <c r="J10" s="38">
        <v>0.12961326761415737</v>
      </c>
    </row>
    <row r="11" spans="1:10" ht="13" customHeight="1" x14ac:dyDescent="0.35">
      <c r="A11" s="73" t="s">
        <v>13</v>
      </c>
      <c r="B11" s="18" t="s">
        <v>1</v>
      </c>
      <c r="C11" s="30">
        <v>0.48964735421975714</v>
      </c>
      <c r="D11" s="19">
        <v>0.44536909387141244</v>
      </c>
      <c r="E11" s="19">
        <v>0.42883920323584546</v>
      </c>
      <c r="F11" s="19">
        <v>0.50425953606820573</v>
      </c>
      <c r="G11" s="19">
        <v>0.45500869097380292</v>
      </c>
      <c r="H11" s="19">
        <v>0.41325063890250346</v>
      </c>
      <c r="I11" s="19">
        <v>0.4242575360629095</v>
      </c>
      <c r="J11" s="39">
        <v>0.43426092279105033</v>
      </c>
    </row>
    <row r="12" spans="1:10" ht="13" customHeight="1" x14ac:dyDescent="0.35">
      <c r="A12" s="71" t="s">
        <v>13</v>
      </c>
      <c r="B12" s="16" t="s">
        <v>2</v>
      </c>
      <c r="C12" s="28">
        <v>0.28158942488805672</v>
      </c>
      <c r="D12" s="17">
        <v>0.24189389097702352</v>
      </c>
      <c r="E12" s="17">
        <v>0.1918009732657634</v>
      </c>
      <c r="F12" s="17">
        <v>0.22543154913690178</v>
      </c>
      <c r="G12" s="17">
        <v>0.21247049135895957</v>
      </c>
      <c r="H12" s="17">
        <v>0.20061778171368738</v>
      </c>
      <c r="I12" s="17">
        <v>0.18384748885408131</v>
      </c>
      <c r="J12" s="37">
        <v>0.22134831712749492</v>
      </c>
    </row>
    <row r="13" spans="1:10" ht="13" customHeight="1" x14ac:dyDescent="0.35">
      <c r="A13" s="72" t="s">
        <v>13</v>
      </c>
      <c r="B13" s="22" t="s">
        <v>3</v>
      </c>
      <c r="C13" s="29">
        <v>0.19978458664738497</v>
      </c>
      <c r="D13" s="23">
        <v>0.16619377142954617</v>
      </c>
      <c r="E13" s="23">
        <v>0.11774322383587388</v>
      </c>
      <c r="F13" s="23">
        <v>0.12853920295303845</v>
      </c>
      <c r="G13" s="23">
        <v>0.12361668196974818</v>
      </c>
      <c r="H13" s="23">
        <v>0.12051425852336461</v>
      </c>
      <c r="I13" s="23">
        <v>0.1048653739033647</v>
      </c>
      <c r="J13" s="38">
        <v>0.11495825437026419</v>
      </c>
    </row>
    <row r="14" spans="1:10" x14ac:dyDescent="0.35">
      <c r="A14" s="73" t="s">
        <v>9</v>
      </c>
      <c r="B14" s="18" t="s">
        <v>1</v>
      </c>
      <c r="C14" s="30">
        <v>0.42621934906170322</v>
      </c>
      <c r="D14" s="19">
        <v>0.44541726360611611</v>
      </c>
      <c r="E14" s="19">
        <v>0.44341533720988024</v>
      </c>
      <c r="F14" s="19">
        <v>0.54673141428108307</v>
      </c>
      <c r="G14" s="19">
        <v>0.51361170758180208</v>
      </c>
      <c r="H14" s="19">
        <v>0.51936430225982044</v>
      </c>
      <c r="I14" s="19">
        <v>0.5233985025136656</v>
      </c>
      <c r="J14" s="39">
        <v>0.55444409442293363</v>
      </c>
    </row>
    <row r="15" spans="1:10" x14ac:dyDescent="0.35">
      <c r="A15" s="71" t="s">
        <v>9</v>
      </c>
      <c r="B15" s="16" t="s">
        <v>2</v>
      </c>
      <c r="C15" s="28">
        <v>0.22867179828098794</v>
      </c>
      <c r="D15" s="17">
        <v>0.24476621110264885</v>
      </c>
      <c r="E15" s="17">
        <v>0.2273834787392911</v>
      </c>
      <c r="F15" s="17">
        <v>0.27530212842712842</v>
      </c>
      <c r="G15" s="17">
        <v>0.26910385550538385</v>
      </c>
      <c r="H15" s="17">
        <v>0.28158209888863373</v>
      </c>
      <c r="I15" s="17">
        <v>0.27715506966614578</v>
      </c>
      <c r="J15" s="37">
        <v>0.31388713469686913</v>
      </c>
    </row>
    <row r="16" spans="1:10" x14ac:dyDescent="0.35">
      <c r="A16" s="72" t="s">
        <v>9</v>
      </c>
      <c r="B16" s="22" t="s">
        <v>3</v>
      </c>
      <c r="C16" s="29">
        <v>0.15987015162559481</v>
      </c>
      <c r="D16" s="23">
        <v>0.16916064907608253</v>
      </c>
      <c r="E16" s="23">
        <v>0.15001296728539137</v>
      </c>
      <c r="F16" s="23">
        <v>0.1646289892482018</v>
      </c>
      <c r="G16" s="23">
        <v>0.16678239487313429</v>
      </c>
      <c r="H16" s="23">
        <v>0.17018266729519049</v>
      </c>
      <c r="I16" s="23">
        <v>0.16253992610188495</v>
      </c>
      <c r="J16" s="38">
        <v>0.17664183935598998</v>
      </c>
    </row>
    <row r="17" spans="1:10" ht="13" customHeight="1" x14ac:dyDescent="0.35">
      <c r="A17" s="73" t="s">
        <v>16</v>
      </c>
      <c r="B17" s="18" t="s">
        <v>1</v>
      </c>
      <c r="C17" s="30">
        <v>0.51590800299739614</v>
      </c>
      <c r="D17" s="19">
        <v>0.50631292347105783</v>
      </c>
      <c r="E17" s="19">
        <v>0.48739074893668966</v>
      </c>
      <c r="F17" s="19">
        <v>0.54101830836937093</v>
      </c>
      <c r="G17" s="19">
        <v>0.49633972694530526</v>
      </c>
      <c r="H17" s="19">
        <v>0.48156242434993657</v>
      </c>
      <c r="I17" s="19">
        <v>0.45556111705630098</v>
      </c>
      <c r="J17" s="39">
        <v>0.45783398982789758</v>
      </c>
    </row>
    <row r="18" spans="1:10" ht="13" customHeight="1" x14ac:dyDescent="0.35">
      <c r="A18" s="71" t="s">
        <v>16</v>
      </c>
      <c r="B18" s="16" t="s">
        <v>2</v>
      </c>
      <c r="C18" s="28">
        <v>0.31484040073232578</v>
      </c>
      <c r="D18" s="17">
        <v>0.30926806612972402</v>
      </c>
      <c r="E18" s="17">
        <v>0.25853582180083134</v>
      </c>
      <c r="F18" s="17">
        <v>0.28970834208258811</v>
      </c>
      <c r="G18" s="17">
        <v>0.26627847574786279</v>
      </c>
      <c r="H18" s="17">
        <v>0.26476525962280673</v>
      </c>
      <c r="I18" s="17">
        <v>0.24771455763432315</v>
      </c>
      <c r="J18" s="37">
        <v>0.25823467589264149</v>
      </c>
    </row>
    <row r="19" spans="1:10" ht="13" customHeight="1" x14ac:dyDescent="0.35">
      <c r="A19" s="72" t="s">
        <v>16</v>
      </c>
      <c r="B19" s="22" t="s">
        <v>3</v>
      </c>
      <c r="C19" s="29">
        <v>0.24039914624456671</v>
      </c>
      <c r="D19" s="23">
        <v>0.22645538147032174</v>
      </c>
      <c r="E19" s="23">
        <v>0.16354049333137433</v>
      </c>
      <c r="F19" s="23">
        <v>0.18020260056955317</v>
      </c>
      <c r="G19" s="23">
        <v>0.16753587480562637</v>
      </c>
      <c r="H19" s="23">
        <v>0.16234624727627045</v>
      </c>
      <c r="I19" s="23">
        <v>0.15223758399849141</v>
      </c>
      <c r="J19" s="38">
        <v>0.1570369088511443</v>
      </c>
    </row>
    <row r="20" spans="1:10" ht="13" customHeight="1" x14ac:dyDescent="0.35">
      <c r="A20" s="73" t="s">
        <v>15</v>
      </c>
      <c r="B20" s="18" t="s">
        <v>1</v>
      </c>
      <c r="C20" s="30">
        <v>0.47209869762234213</v>
      </c>
      <c r="D20" s="19">
        <v>0.4416319852590781</v>
      </c>
      <c r="E20" s="19">
        <v>0.32674445247369444</v>
      </c>
      <c r="F20" s="19">
        <v>0.40892600640860377</v>
      </c>
      <c r="G20" s="19">
        <v>0.41388213565518928</v>
      </c>
      <c r="H20" s="19">
        <v>0.44898354635578852</v>
      </c>
      <c r="I20" s="19">
        <v>0.42911926042037729</v>
      </c>
      <c r="J20" s="39">
        <v>0.45927688895159613</v>
      </c>
    </row>
    <row r="21" spans="1:10" ht="13" customHeight="1" x14ac:dyDescent="0.35">
      <c r="A21" s="71" t="s">
        <v>15</v>
      </c>
      <c r="B21" s="16" t="s">
        <v>2</v>
      </c>
      <c r="C21" s="28">
        <v>0.3452886296052482</v>
      </c>
      <c r="D21" s="17">
        <v>0.3013531113607667</v>
      </c>
      <c r="E21" s="17">
        <v>0.15516922909762587</v>
      </c>
      <c r="F21" s="17">
        <v>0.20004337722695587</v>
      </c>
      <c r="G21" s="17">
        <v>0.20109168427190782</v>
      </c>
      <c r="H21" s="17">
        <v>0.23581552537694561</v>
      </c>
      <c r="I21" s="17">
        <v>0.23169937918313122</v>
      </c>
      <c r="J21" s="37">
        <v>0.25891368370972268</v>
      </c>
    </row>
    <row r="22" spans="1:10" ht="13" customHeight="1" x14ac:dyDescent="0.35">
      <c r="A22" s="72" t="s">
        <v>15</v>
      </c>
      <c r="B22" s="22" t="s">
        <v>3</v>
      </c>
      <c r="C22" s="29">
        <v>0.3103684579588194</v>
      </c>
      <c r="D22" s="23">
        <v>0.2538819082643784</v>
      </c>
      <c r="E22" s="23">
        <v>0.10328009810693095</v>
      </c>
      <c r="F22" s="23">
        <v>0.12151220407414209</v>
      </c>
      <c r="G22" s="23">
        <v>0.11764879616284285</v>
      </c>
      <c r="H22" s="23">
        <v>0.13024161815767532</v>
      </c>
      <c r="I22" s="23">
        <v>0.1334026318653827</v>
      </c>
      <c r="J22" s="38">
        <v>0.15991119779824914</v>
      </c>
    </row>
    <row r="23" spans="1:10" ht="13" customHeight="1" x14ac:dyDescent="0.35">
      <c r="A23" s="73" t="s">
        <v>392</v>
      </c>
      <c r="B23" s="18" t="s">
        <v>1</v>
      </c>
      <c r="C23" s="30">
        <v>0.5978470584632346</v>
      </c>
      <c r="D23" s="19">
        <v>0.5769259047463442</v>
      </c>
      <c r="E23" s="19">
        <v>0.49677428825165693</v>
      </c>
      <c r="F23" s="19">
        <v>0.53423561418348919</v>
      </c>
      <c r="G23" s="19">
        <v>0.47552794065495252</v>
      </c>
      <c r="H23" s="19">
        <v>0.49883699141994997</v>
      </c>
      <c r="I23" s="19">
        <v>0.48891769684825803</v>
      </c>
      <c r="J23" s="39">
        <v>0.47869408612969122</v>
      </c>
    </row>
    <row r="24" spans="1:10" x14ac:dyDescent="0.35">
      <c r="A24" s="73" t="s">
        <v>392</v>
      </c>
      <c r="B24" s="16" t="s">
        <v>2</v>
      </c>
      <c r="C24" s="28">
        <v>0.42940749183551741</v>
      </c>
      <c r="D24" s="17">
        <v>0.39227024813858158</v>
      </c>
      <c r="E24" s="17">
        <v>0.26190508246381694</v>
      </c>
      <c r="F24" s="17">
        <v>0.28393539776968491</v>
      </c>
      <c r="G24" s="17">
        <v>0.24145585617266319</v>
      </c>
      <c r="H24" s="17">
        <v>0.26227663540758572</v>
      </c>
      <c r="I24" s="17">
        <v>0.25818812395360813</v>
      </c>
      <c r="J24" s="37">
        <v>0.27761050478087501</v>
      </c>
    </row>
    <row r="25" spans="1:10" x14ac:dyDescent="0.35">
      <c r="A25" s="73" t="s">
        <v>392</v>
      </c>
      <c r="B25" s="22" t="s">
        <v>3</v>
      </c>
      <c r="C25" s="29">
        <v>0.35923678631478906</v>
      </c>
      <c r="D25" s="23">
        <v>0.32222169706217973</v>
      </c>
      <c r="E25" s="23">
        <v>0.17354330530693429</v>
      </c>
      <c r="F25" s="23">
        <v>0.18358158538898994</v>
      </c>
      <c r="G25" s="23">
        <v>0.15053698266881332</v>
      </c>
      <c r="H25" s="23">
        <v>0.15146286943849063</v>
      </c>
      <c r="I25" s="23">
        <v>0.14634548443050288</v>
      </c>
      <c r="J25" s="38">
        <v>0.16513375657789697</v>
      </c>
    </row>
    <row r="26" spans="1:10" x14ac:dyDescent="0.35">
      <c r="A26" s="73" t="s">
        <v>12</v>
      </c>
      <c r="B26" s="18" t="s">
        <v>1</v>
      </c>
      <c r="C26" s="30">
        <v>0.36518547872981966</v>
      </c>
      <c r="D26" s="19">
        <v>0.32913704195640281</v>
      </c>
      <c r="E26" s="19">
        <v>0.4487994930410496</v>
      </c>
      <c r="F26" s="19">
        <v>0.35620922446677838</v>
      </c>
      <c r="G26" s="19">
        <v>0.40100484062126251</v>
      </c>
      <c r="H26" s="19">
        <v>0.421841620734835</v>
      </c>
      <c r="I26" s="19">
        <v>0.42746100459310044</v>
      </c>
      <c r="J26" s="39">
        <v>0.45151941913870253</v>
      </c>
    </row>
    <row r="27" spans="1:10" x14ac:dyDescent="0.35">
      <c r="A27" s="71" t="s">
        <v>12</v>
      </c>
      <c r="B27" s="16" t="s">
        <v>2</v>
      </c>
      <c r="C27" s="28">
        <v>0.18425632101545708</v>
      </c>
      <c r="D27" s="17">
        <v>0.15303659360818767</v>
      </c>
      <c r="E27" s="17">
        <v>0.1277863156033674</v>
      </c>
      <c r="F27" s="17">
        <v>0.14395374951749307</v>
      </c>
      <c r="G27" s="17">
        <v>0.17916147391852</v>
      </c>
      <c r="H27" s="17">
        <v>0.21171138227717812</v>
      </c>
      <c r="I27" s="17">
        <v>0.19840244295238529</v>
      </c>
      <c r="J27" s="37">
        <v>0.22713146143313057</v>
      </c>
    </row>
    <row r="28" spans="1:10" x14ac:dyDescent="0.35">
      <c r="A28" s="72" t="s">
        <v>12</v>
      </c>
      <c r="B28" s="22" t="s">
        <v>3</v>
      </c>
      <c r="C28" s="29">
        <v>0.12794612794612792</v>
      </c>
      <c r="D28" s="23">
        <v>9.3844552949651772E-2</v>
      </c>
      <c r="E28" s="23">
        <v>6.3511211516387722E-2</v>
      </c>
      <c r="F28" s="23">
        <v>7.8340103528267702E-2</v>
      </c>
      <c r="G28" s="23">
        <v>9.6360026472534721E-2</v>
      </c>
      <c r="H28" s="23">
        <v>0.12460922966849608</v>
      </c>
      <c r="I28" s="23">
        <v>0.11779513173213207</v>
      </c>
      <c r="J28" s="38">
        <v>0.12079379715418359</v>
      </c>
    </row>
    <row r="29" spans="1:10" ht="13" customHeight="1" x14ac:dyDescent="0.35">
      <c r="A29" s="73" t="s">
        <v>10</v>
      </c>
      <c r="B29" s="18" t="s">
        <v>1</v>
      </c>
      <c r="C29" s="30">
        <v>0.55750628664813762</v>
      </c>
      <c r="D29" s="19">
        <v>0.54508497681344048</v>
      </c>
      <c r="E29" s="19">
        <v>0.49839517603986372</v>
      </c>
      <c r="F29" s="19">
        <v>0.57977095195790973</v>
      </c>
      <c r="G29" s="19">
        <v>0.53489357743159283</v>
      </c>
      <c r="H29" s="19">
        <v>0.52848328910517273</v>
      </c>
      <c r="I29" s="19">
        <v>0.50457742459050237</v>
      </c>
      <c r="J29" s="39">
        <v>0.54378143700593606</v>
      </c>
    </row>
    <row r="30" spans="1:10" ht="13" customHeight="1" x14ac:dyDescent="0.35">
      <c r="A30" s="71" t="s">
        <v>10</v>
      </c>
      <c r="B30" s="16" t="s">
        <v>2</v>
      </c>
      <c r="C30" s="28">
        <v>0.35026675209500313</v>
      </c>
      <c r="D30" s="17">
        <v>0.33727750515404042</v>
      </c>
      <c r="E30" s="17">
        <v>0.2495315406263181</v>
      </c>
      <c r="F30" s="17">
        <v>0.29433275066792164</v>
      </c>
      <c r="G30" s="17">
        <v>0.28229517722254505</v>
      </c>
      <c r="H30" s="17">
        <v>0.28715348403045515</v>
      </c>
      <c r="I30" s="17">
        <v>0.261779038313946</v>
      </c>
      <c r="J30" s="37">
        <v>0.30462146138178681</v>
      </c>
    </row>
    <row r="31" spans="1:10" ht="13" customHeight="1" x14ac:dyDescent="0.35">
      <c r="A31" s="72" t="s">
        <v>10</v>
      </c>
      <c r="B31" s="22" t="s">
        <v>3</v>
      </c>
      <c r="C31" s="29">
        <v>0.25671792604755439</v>
      </c>
      <c r="D31" s="23">
        <v>0.24917945217675164</v>
      </c>
      <c r="E31" s="23">
        <v>0.15512166971241703</v>
      </c>
      <c r="F31" s="23">
        <v>0.17811019929660021</v>
      </c>
      <c r="G31" s="23">
        <v>0.17264953631874635</v>
      </c>
      <c r="H31" s="23">
        <v>0.17213059351762006</v>
      </c>
      <c r="I31" s="23">
        <v>0.15416742089589186</v>
      </c>
      <c r="J31" s="38">
        <v>0.16783083419062816</v>
      </c>
    </row>
    <row r="32" spans="1:10" x14ac:dyDescent="0.35">
      <c r="A32" s="73" t="s">
        <v>11</v>
      </c>
      <c r="B32" s="18" t="s">
        <v>1</v>
      </c>
      <c r="C32" s="30">
        <v>0.39771000459412653</v>
      </c>
      <c r="D32" s="19">
        <v>0.4318017091531845</v>
      </c>
      <c r="E32" s="19">
        <v>0.6089542190305206</v>
      </c>
      <c r="F32" s="19">
        <v>0.52922211183716494</v>
      </c>
      <c r="G32" s="19">
        <v>0.47951052909510183</v>
      </c>
      <c r="H32" s="19">
        <v>0.49860741844058742</v>
      </c>
      <c r="I32" s="19">
        <v>0.51739041968579036</v>
      </c>
      <c r="J32" s="39">
        <v>0.55630217104401136</v>
      </c>
    </row>
    <row r="33" spans="1:10" ht="14.5" customHeight="1" x14ac:dyDescent="0.35">
      <c r="A33" s="73" t="s">
        <v>11</v>
      </c>
      <c r="B33" s="16" t="s">
        <v>2</v>
      </c>
      <c r="C33" s="28">
        <v>0.19332861769852205</v>
      </c>
      <c r="D33" s="17">
        <v>0.20827780744919711</v>
      </c>
      <c r="E33" s="17">
        <v>0.22121764741136485</v>
      </c>
      <c r="F33" s="17">
        <v>0.24487431639080948</v>
      </c>
      <c r="G33" s="17">
        <v>0.24044412958252626</v>
      </c>
      <c r="H33" s="17">
        <v>0.26137596311182254</v>
      </c>
      <c r="I33" s="17">
        <v>0.26818810766891066</v>
      </c>
      <c r="J33" s="37">
        <v>0.32103981402969406</v>
      </c>
    </row>
    <row r="34" spans="1:10" ht="15" customHeight="1" thickBot="1" x14ac:dyDescent="0.4">
      <c r="A34" s="73" t="s">
        <v>11</v>
      </c>
      <c r="B34" s="20" t="s">
        <v>3</v>
      </c>
      <c r="C34" s="31">
        <v>0.12196615646553965</v>
      </c>
      <c r="D34" s="21">
        <v>0.12972750337737649</v>
      </c>
      <c r="E34" s="21">
        <v>0.11711860750984748</v>
      </c>
      <c r="F34" s="21">
        <v>0.13700870689401878</v>
      </c>
      <c r="G34" s="21">
        <v>0.14748240705814453</v>
      </c>
      <c r="H34" s="21">
        <v>0.15190045311295164</v>
      </c>
      <c r="I34" s="21">
        <v>0.14621868325547671</v>
      </c>
      <c r="J34" s="40">
        <v>0.1747870114551624</v>
      </c>
    </row>
    <row r="35" spans="1:10" ht="13.5" thickTop="1" x14ac:dyDescent="0.3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CBBA-59E9-4226-994D-5D752B88A163}">
  <dimension ref="D3:K16"/>
  <sheetViews>
    <sheetView workbookViewId="0">
      <selection activeCell="M17" sqref="M17"/>
    </sheetView>
  </sheetViews>
  <sheetFormatPr defaultRowHeight="13" x14ac:dyDescent="0.3"/>
  <cols>
    <col min="1" max="3" width="8.7265625" style="48" collapsed="1"/>
    <col min="4" max="4" width="19.36328125" style="48" customWidth="1" collapsed="1"/>
    <col min="5" max="7" width="8.7265625" style="1" collapsed="1"/>
    <col min="8" max="8" width="10.1796875" style="1" bestFit="1" customWidth="1" collapsed="1"/>
    <col min="9" max="11" width="8.7265625" style="1" collapsed="1"/>
    <col min="12" max="16384" width="8.7265625" style="48" collapsed="1"/>
  </cols>
  <sheetData>
    <row r="3" spans="4:11" ht="13.5" thickBot="1" x14ac:dyDescent="0.35"/>
    <row r="4" spans="4:11" ht="15" customHeight="1" thickTop="1" x14ac:dyDescent="0.3">
      <c r="D4" s="151" t="s">
        <v>7</v>
      </c>
      <c r="E4" s="156" t="s">
        <v>457</v>
      </c>
      <c r="F4" s="151"/>
      <c r="G4" s="157"/>
      <c r="H4" s="151" t="s">
        <v>458</v>
      </c>
      <c r="I4" s="151"/>
      <c r="J4" s="151"/>
      <c r="K4" s="151"/>
    </row>
    <row r="5" spans="4:11" ht="15" customHeight="1" thickBot="1" x14ac:dyDescent="0.35">
      <c r="D5" s="152"/>
      <c r="E5" s="81">
        <v>1872</v>
      </c>
      <c r="F5" s="74">
        <v>1900</v>
      </c>
      <c r="G5" s="82">
        <v>1920</v>
      </c>
      <c r="H5" s="74" t="s">
        <v>459</v>
      </c>
      <c r="I5" s="74" t="s">
        <v>460</v>
      </c>
      <c r="J5" s="74" t="s">
        <v>461</v>
      </c>
      <c r="K5" s="74" t="s">
        <v>462</v>
      </c>
    </row>
    <row r="6" spans="4:11" ht="15" customHeight="1" x14ac:dyDescent="0.3">
      <c r="D6" s="24" t="s">
        <v>470</v>
      </c>
      <c r="E6" s="77"/>
      <c r="F6" s="75"/>
      <c r="G6" s="78"/>
      <c r="H6" s="75"/>
      <c r="I6" s="75"/>
      <c r="J6" s="75"/>
      <c r="K6" s="75"/>
    </row>
    <row r="7" spans="4:11" ht="15" customHeight="1" x14ac:dyDescent="0.3">
      <c r="D7" s="24" t="s">
        <v>469</v>
      </c>
      <c r="E7" s="79">
        <v>5.0999999999999996</v>
      </c>
      <c r="F7" s="76">
        <v>10.199999999999999</v>
      </c>
      <c r="G7" s="80">
        <v>4.2</v>
      </c>
      <c r="H7" s="76">
        <v>9</v>
      </c>
      <c r="I7" s="76">
        <v>67</v>
      </c>
      <c r="J7" s="76">
        <v>6</v>
      </c>
      <c r="K7" s="76">
        <v>7</v>
      </c>
    </row>
    <row r="8" spans="4:11" x14ac:dyDescent="0.3">
      <c r="D8" s="24" t="s">
        <v>463</v>
      </c>
      <c r="E8" s="79">
        <v>2.2000000000000002</v>
      </c>
      <c r="F8" s="76">
        <v>2.6</v>
      </c>
      <c r="G8" s="80">
        <v>1.5</v>
      </c>
      <c r="H8" s="76">
        <v>21</v>
      </c>
      <c r="I8" s="76">
        <v>50</v>
      </c>
      <c r="J8" s="76">
        <v>8</v>
      </c>
      <c r="K8" s="76">
        <v>2</v>
      </c>
    </row>
    <row r="9" spans="4:11" x14ac:dyDescent="0.3">
      <c r="D9" s="24" t="s">
        <v>464</v>
      </c>
      <c r="E9" s="79">
        <v>31</v>
      </c>
      <c r="F9" s="76">
        <v>24.1</v>
      </c>
      <c r="G9" s="80">
        <v>20.7</v>
      </c>
      <c r="H9" s="76">
        <v>72</v>
      </c>
      <c r="I9" s="76">
        <v>9</v>
      </c>
      <c r="J9" s="76">
        <v>8</v>
      </c>
      <c r="K9" s="76">
        <v>1</v>
      </c>
    </row>
    <row r="10" spans="4:11" x14ac:dyDescent="0.3">
      <c r="D10" s="24" t="s">
        <v>465</v>
      </c>
      <c r="E10" s="79">
        <v>12.2</v>
      </c>
      <c r="F10" s="76">
        <v>5.5</v>
      </c>
      <c r="G10" s="80">
        <v>3.3</v>
      </c>
      <c r="H10" s="76">
        <v>54</v>
      </c>
      <c r="I10" s="76">
        <v>20</v>
      </c>
      <c r="J10" s="76">
        <v>10</v>
      </c>
      <c r="K10" s="76">
        <v>2</v>
      </c>
    </row>
    <row r="11" spans="4:11" x14ac:dyDescent="0.3">
      <c r="D11" s="24" t="s">
        <v>11</v>
      </c>
      <c r="E11" s="79">
        <v>3.5</v>
      </c>
      <c r="F11" s="76">
        <v>21</v>
      </c>
      <c r="G11" s="80">
        <v>18.100000000000001</v>
      </c>
      <c r="H11" s="76">
        <v>20</v>
      </c>
      <c r="I11" s="76">
        <v>48</v>
      </c>
      <c r="J11" s="76">
        <v>21</v>
      </c>
      <c r="K11" s="76">
        <v>1</v>
      </c>
    </row>
    <row r="12" spans="4:11" x14ac:dyDescent="0.3">
      <c r="D12" s="24" t="s">
        <v>468</v>
      </c>
      <c r="E12" s="79"/>
      <c r="F12" s="76"/>
      <c r="G12" s="80"/>
      <c r="H12" s="76"/>
      <c r="I12" s="76"/>
      <c r="J12" s="76"/>
      <c r="K12" s="76"/>
    </row>
    <row r="13" spans="4:11" x14ac:dyDescent="0.3">
      <c r="D13" s="24" t="s">
        <v>12</v>
      </c>
      <c r="E13" s="85">
        <v>2.9</v>
      </c>
      <c r="F13" s="83">
        <v>12.2</v>
      </c>
      <c r="G13" s="86">
        <v>9.1999999999999993</v>
      </c>
      <c r="H13" s="83">
        <v>3</v>
      </c>
      <c r="I13" s="83">
        <v>14</v>
      </c>
      <c r="J13" s="83">
        <v>3</v>
      </c>
      <c r="K13" s="83">
        <v>8</v>
      </c>
    </row>
    <row r="14" spans="4:11" x14ac:dyDescent="0.3">
      <c r="D14" s="24" t="s">
        <v>466</v>
      </c>
      <c r="E14" s="85">
        <v>10.3</v>
      </c>
      <c r="F14" s="83">
        <v>9.1999999999999993</v>
      </c>
      <c r="G14" s="86">
        <v>4.7</v>
      </c>
      <c r="H14" s="83">
        <v>2</v>
      </c>
      <c r="I14" s="83">
        <v>26</v>
      </c>
      <c r="J14" s="83">
        <v>3</v>
      </c>
      <c r="K14" s="83">
        <v>34</v>
      </c>
    </row>
    <row r="15" spans="4:11" ht="13.5" thickBot="1" x14ac:dyDescent="0.35">
      <c r="D15" s="63" t="s">
        <v>467</v>
      </c>
      <c r="E15" s="87">
        <v>3.8</v>
      </c>
      <c r="F15" s="84">
        <v>11.8</v>
      </c>
      <c r="G15" s="88">
        <v>6.9</v>
      </c>
      <c r="H15" s="84">
        <v>6</v>
      </c>
      <c r="I15" s="84">
        <v>32</v>
      </c>
      <c r="J15" s="84">
        <v>3</v>
      </c>
      <c r="K15" s="84">
        <v>11</v>
      </c>
    </row>
    <row r="16" spans="4:11" ht="13.5" thickTop="1" x14ac:dyDescent="0.3"/>
  </sheetData>
  <mergeCells count="3">
    <mergeCell ref="E4:G4"/>
    <mergeCell ref="H4:K4"/>
    <mergeCell ref="D4:D5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6BB7D-4BAC-415F-968D-FF545D9F3805}">
  <dimension ref="A1:D49"/>
  <sheetViews>
    <sheetView workbookViewId="0">
      <selection activeCell="D1" sqref="D1"/>
    </sheetView>
  </sheetViews>
  <sheetFormatPr defaultRowHeight="14.5" x14ac:dyDescent="0.35"/>
  <cols>
    <col min="2" max="2" width="19.7265625" bestFit="1" customWidth="1" collapsed="1"/>
    <col min="3" max="3" width="12.54296875" customWidth="1" collapsed="1"/>
  </cols>
  <sheetData>
    <row r="1" spans="1:4" x14ac:dyDescent="0.35">
      <c r="A1" t="s">
        <v>481</v>
      </c>
      <c r="B1" t="s">
        <v>482</v>
      </c>
      <c r="C1" t="s">
        <v>483</v>
      </c>
      <c r="D1" t="s">
        <v>487</v>
      </c>
    </row>
    <row r="2" spans="1:4" x14ac:dyDescent="0.35">
      <c r="A2" t="s">
        <v>471</v>
      </c>
      <c r="B2" t="s">
        <v>459</v>
      </c>
      <c r="C2">
        <v>160119</v>
      </c>
      <c r="D2">
        <v>0.45732997826440874</v>
      </c>
    </row>
    <row r="3" spans="1:4" x14ac:dyDescent="0.35">
      <c r="A3" t="s">
        <v>471</v>
      </c>
      <c r="B3" t="s">
        <v>460</v>
      </c>
      <c r="C3">
        <v>16562</v>
      </c>
      <c r="D3">
        <v>4.7304186886098075E-2</v>
      </c>
    </row>
    <row r="4" spans="1:4" x14ac:dyDescent="0.35">
      <c r="A4" t="s">
        <v>471</v>
      </c>
      <c r="B4" t="s">
        <v>461</v>
      </c>
      <c r="C4">
        <v>2901</v>
      </c>
      <c r="D4">
        <v>8.2858016034639843E-3</v>
      </c>
    </row>
    <row r="5" spans="1:4" x14ac:dyDescent="0.35">
      <c r="A5" t="s">
        <v>471</v>
      </c>
      <c r="B5" t="s">
        <v>462</v>
      </c>
      <c r="C5">
        <v>45419</v>
      </c>
      <c r="D5">
        <v>0.12972520614537425</v>
      </c>
    </row>
    <row r="6" spans="1:4" x14ac:dyDescent="0.35">
      <c r="A6" t="s">
        <v>471</v>
      </c>
      <c r="B6" t="s">
        <v>472</v>
      </c>
      <c r="C6">
        <v>0</v>
      </c>
      <c r="D6">
        <v>0</v>
      </c>
    </row>
    <row r="7" spans="1:4" x14ac:dyDescent="0.35">
      <c r="A7" t="s">
        <v>471</v>
      </c>
      <c r="B7" t="s">
        <v>473</v>
      </c>
      <c r="C7">
        <v>125116</v>
      </c>
      <c r="D7">
        <v>0.35735482710065491</v>
      </c>
    </row>
    <row r="8" spans="1:4" x14ac:dyDescent="0.35">
      <c r="A8" t="s">
        <v>474</v>
      </c>
      <c r="B8" t="s">
        <v>459</v>
      </c>
      <c r="C8">
        <v>83998</v>
      </c>
      <c r="D8">
        <v>0.30750250766944159</v>
      </c>
    </row>
    <row r="9" spans="1:4" x14ac:dyDescent="0.35">
      <c r="A9" t="s">
        <v>474</v>
      </c>
      <c r="B9" t="s">
        <v>460</v>
      </c>
      <c r="C9">
        <v>132153</v>
      </c>
      <c r="D9">
        <v>0.48378983899663935</v>
      </c>
    </row>
    <row r="10" spans="1:4" x14ac:dyDescent="0.35">
      <c r="A10" t="s">
        <v>474</v>
      </c>
      <c r="B10" t="s">
        <v>461</v>
      </c>
      <c r="C10">
        <v>15715</v>
      </c>
      <c r="D10">
        <v>5.7529963904203368E-2</v>
      </c>
    </row>
    <row r="11" spans="1:4" x14ac:dyDescent="0.35">
      <c r="A11" t="s">
        <v>474</v>
      </c>
      <c r="B11" t="s">
        <v>462</v>
      </c>
      <c r="C11">
        <v>20936</v>
      </c>
      <c r="D11">
        <v>7.6643164129710575E-2</v>
      </c>
    </row>
    <row r="12" spans="1:4" x14ac:dyDescent="0.35">
      <c r="A12" t="s">
        <v>474</v>
      </c>
      <c r="B12" t="s">
        <v>472</v>
      </c>
      <c r="C12">
        <v>0</v>
      </c>
      <c r="D12">
        <v>0</v>
      </c>
    </row>
    <row r="13" spans="1:4" x14ac:dyDescent="0.35">
      <c r="A13" t="s">
        <v>474</v>
      </c>
      <c r="B13" t="s">
        <v>473</v>
      </c>
      <c r="C13">
        <v>20360</v>
      </c>
      <c r="D13">
        <v>7.4534525300005122E-2</v>
      </c>
    </row>
    <row r="14" spans="1:4" x14ac:dyDescent="0.35">
      <c r="A14" t="s">
        <v>475</v>
      </c>
      <c r="B14" t="s">
        <v>459</v>
      </c>
      <c r="C14">
        <v>305582</v>
      </c>
      <c r="D14">
        <v>0.18466066000737236</v>
      </c>
    </row>
    <row r="15" spans="1:4" x14ac:dyDescent="0.35">
      <c r="A15" t="s">
        <v>475</v>
      </c>
      <c r="B15" t="s">
        <v>460</v>
      </c>
      <c r="C15">
        <v>995620</v>
      </c>
      <c r="D15">
        <v>0.60164488195162036</v>
      </c>
    </row>
    <row r="16" spans="1:4" x14ac:dyDescent="0.35">
      <c r="A16" t="s">
        <v>475</v>
      </c>
      <c r="B16" t="s">
        <v>461</v>
      </c>
      <c r="C16">
        <v>193607</v>
      </c>
      <c r="D16">
        <v>0.11699509919447919</v>
      </c>
    </row>
    <row r="17" spans="1:4" x14ac:dyDescent="0.35">
      <c r="A17" t="s">
        <v>475</v>
      </c>
      <c r="B17" t="s">
        <v>462</v>
      </c>
      <c r="C17">
        <v>22795</v>
      </c>
      <c r="D17">
        <v>1.377482883438178E-2</v>
      </c>
    </row>
    <row r="18" spans="1:4" x14ac:dyDescent="0.35">
      <c r="A18" t="s">
        <v>475</v>
      </c>
      <c r="B18" t="s">
        <v>472</v>
      </c>
      <c r="C18">
        <v>0</v>
      </c>
      <c r="D18">
        <v>0</v>
      </c>
    </row>
    <row r="19" spans="1:4" x14ac:dyDescent="0.35">
      <c r="A19" t="s">
        <v>475</v>
      </c>
      <c r="B19" t="s">
        <v>473</v>
      </c>
      <c r="C19">
        <v>137226</v>
      </c>
      <c r="D19">
        <v>8.2924530012146266E-2</v>
      </c>
    </row>
    <row r="20" spans="1:4" x14ac:dyDescent="0.35">
      <c r="A20" t="s">
        <v>476</v>
      </c>
      <c r="B20" t="s">
        <v>459</v>
      </c>
      <c r="C20">
        <v>412607</v>
      </c>
      <c r="D20">
        <v>0.37998561494277749</v>
      </c>
    </row>
    <row r="21" spans="1:4" x14ac:dyDescent="0.35">
      <c r="A21" t="s">
        <v>476</v>
      </c>
      <c r="B21" t="s">
        <v>460</v>
      </c>
      <c r="C21">
        <v>212063</v>
      </c>
      <c r="D21">
        <v>0.19529695197030159</v>
      </c>
    </row>
    <row r="22" spans="1:4" x14ac:dyDescent="0.35">
      <c r="A22" t="s">
        <v>476</v>
      </c>
      <c r="B22" t="s">
        <v>461</v>
      </c>
      <c r="C22">
        <v>243617</v>
      </c>
      <c r="D22">
        <v>0.22435624106114202</v>
      </c>
    </row>
    <row r="23" spans="1:4" x14ac:dyDescent="0.35">
      <c r="A23" t="s">
        <v>476</v>
      </c>
      <c r="B23" t="s">
        <v>462</v>
      </c>
      <c r="C23">
        <v>36670</v>
      </c>
      <c r="D23">
        <v>3.3770809753474011E-2</v>
      </c>
    </row>
    <row r="24" spans="1:4" x14ac:dyDescent="0.35">
      <c r="A24" t="s">
        <v>476</v>
      </c>
      <c r="B24" t="s">
        <v>472</v>
      </c>
      <c r="C24">
        <v>15543</v>
      </c>
      <c r="D24">
        <v>1.4314144968591397E-2</v>
      </c>
    </row>
    <row r="25" spans="1:4" x14ac:dyDescent="0.35">
      <c r="A25" t="s">
        <v>476</v>
      </c>
      <c r="B25" t="s">
        <v>473</v>
      </c>
      <c r="C25">
        <v>165349</v>
      </c>
      <c r="D25">
        <v>0.15227623730371351</v>
      </c>
    </row>
    <row r="26" spans="1:4" x14ac:dyDescent="0.35">
      <c r="A26" t="s">
        <v>477</v>
      </c>
      <c r="B26" t="s">
        <v>459</v>
      </c>
      <c r="C26">
        <v>41897</v>
      </c>
      <c r="D26">
        <v>0.37519925492092487</v>
      </c>
    </row>
    <row r="27" spans="1:4" x14ac:dyDescent="0.35">
      <c r="A27" t="s">
        <v>477</v>
      </c>
      <c r="B27" t="s">
        <v>460</v>
      </c>
      <c r="C27">
        <v>17647</v>
      </c>
      <c r="D27">
        <v>0.15803377930614512</v>
      </c>
    </row>
    <row r="28" spans="1:4" x14ac:dyDescent="0.35">
      <c r="A28" t="s">
        <v>477</v>
      </c>
      <c r="B28" t="s">
        <v>461</v>
      </c>
      <c r="C28">
        <v>31539</v>
      </c>
      <c r="D28">
        <v>0.28244049218204287</v>
      </c>
    </row>
    <row r="29" spans="1:4" x14ac:dyDescent="0.35">
      <c r="A29" t="s">
        <v>477</v>
      </c>
      <c r="B29" t="s">
        <v>462</v>
      </c>
      <c r="C29">
        <v>753</v>
      </c>
      <c r="D29">
        <v>6.7433238407393478E-3</v>
      </c>
    </row>
    <row r="30" spans="1:4" x14ac:dyDescent="0.35">
      <c r="A30" t="s">
        <v>477</v>
      </c>
      <c r="B30" t="s">
        <v>472</v>
      </c>
      <c r="C30">
        <v>9728</v>
      </c>
      <c r="D30">
        <v>8.7116938011570222E-2</v>
      </c>
    </row>
    <row r="31" spans="1:4" x14ac:dyDescent="0.35">
      <c r="A31" t="s">
        <v>477</v>
      </c>
      <c r="B31" t="s">
        <v>473</v>
      </c>
      <c r="C31">
        <v>10102</v>
      </c>
      <c r="D31">
        <v>9.0466211738577537E-2</v>
      </c>
    </row>
    <row r="32" spans="1:4" x14ac:dyDescent="0.35">
      <c r="A32" t="s">
        <v>478</v>
      </c>
      <c r="B32" t="s">
        <v>459</v>
      </c>
      <c r="C32">
        <v>337723</v>
      </c>
      <c r="D32">
        <v>0.35727146550666256</v>
      </c>
    </row>
    <row r="33" spans="1:4" x14ac:dyDescent="0.35">
      <c r="A33" t="s">
        <v>478</v>
      </c>
      <c r="B33" t="s">
        <v>460</v>
      </c>
      <c r="C33">
        <v>116319</v>
      </c>
      <c r="D33">
        <v>0.12305190820959627</v>
      </c>
    </row>
    <row r="34" spans="1:4" x14ac:dyDescent="0.35">
      <c r="A34" t="s">
        <v>478</v>
      </c>
      <c r="B34" t="s">
        <v>461</v>
      </c>
      <c r="C34">
        <v>91776</v>
      </c>
      <c r="D34">
        <v>9.708828246325972E-2</v>
      </c>
    </row>
    <row r="35" spans="1:4" x14ac:dyDescent="0.35">
      <c r="A35" t="s">
        <v>478</v>
      </c>
      <c r="B35" t="s">
        <v>462</v>
      </c>
      <c r="C35">
        <v>80447</v>
      </c>
      <c r="D35">
        <v>8.5103524443447681E-2</v>
      </c>
    </row>
    <row r="36" spans="1:4" x14ac:dyDescent="0.35">
      <c r="A36" t="s">
        <v>478</v>
      </c>
      <c r="B36" t="s">
        <v>472</v>
      </c>
      <c r="C36">
        <v>75382</v>
      </c>
      <c r="D36">
        <v>7.9745346372095585E-2</v>
      </c>
    </row>
    <row r="37" spans="1:4" x14ac:dyDescent="0.35">
      <c r="A37" t="s">
        <v>478</v>
      </c>
      <c r="B37" t="s">
        <v>473</v>
      </c>
      <c r="C37">
        <v>243637</v>
      </c>
      <c r="D37">
        <v>0.25773947300493821</v>
      </c>
    </row>
    <row r="38" spans="1:4" x14ac:dyDescent="0.35">
      <c r="A38" t="s">
        <v>479</v>
      </c>
      <c r="B38" t="s">
        <v>459</v>
      </c>
      <c r="C38">
        <v>95740</v>
      </c>
      <c r="D38">
        <v>0.33173138558662818</v>
      </c>
    </row>
    <row r="39" spans="1:4" x14ac:dyDescent="0.35">
      <c r="A39" t="s">
        <v>479</v>
      </c>
      <c r="B39" t="s">
        <v>460</v>
      </c>
      <c r="C39">
        <v>18328</v>
      </c>
      <c r="D39">
        <v>6.3505043190220614E-2</v>
      </c>
    </row>
    <row r="40" spans="1:4" x14ac:dyDescent="0.35">
      <c r="A40" t="s">
        <v>479</v>
      </c>
      <c r="B40" t="s">
        <v>461</v>
      </c>
      <c r="C40">
        <v>9937</v>
      </c>
      <c r="D40">
        <v>3.443090430932029E-2</v>
      </c>
    </row>
    <row r="41" spans="1:4" x14ac:dyDescent="0.35">
      <c r="A41" t="s">
        <v>479</v>
      </c>
      <c r="B41" t="s">
        <v>462</v>
      </c>
      <c r="C41">
        <v>24472</v>
      </c>
      <c r="D41">
        <v>8.4793508126968509E-2</v>
      </c>
    </row>
    <row r="42" spans="1:4" x14ac:dyDescent="0.35">
      <c r="A42" t="s">
        <v>479</v>
      </c>
      <c r="B42" t="s">
        <v>472</v>
      </c>
      <c r="C42">
        <v>86414</v>
      </c>
      <c r="D42">
        <v>0.29941754704494344</v>
      </c>
    </row>
    <row r="43" spans="1:4" x14ac:dyDescent="0.35">
      <c r="A43" t="s">
        <v>479</v>
      </c>
      <c r="B43" t="s">
        <v>473</v>
      </c>
      <c r="C43">
        <v>53716</v>
      </c>
      <c r="D43">
        <v>0.18612161174191894</v>
      </c>
    </row>
    <row r="44" spans="1:4" x14ac:dyDescent="0.35">
      <c r="A44" t="s">
        <v>480</v>
      </c>
      <c r="B44" t="s">
        <v>459</v>
      </c>
      <c r="C44">
        <v>9073</v>
      </c>
      <c r="D44">
        <v>0.49224175347222221</v>
      </c>
    </row>
    <row r="45" spans="1:4" x14ac:dyDescent="0.35">
      <c r="A45" t="s">
        <v>480</v>
      </c>
      <c r="B45" t="s">
        <v>460</v>
      </c>
      <c r="C45">
        <v>276</v>
      </c>
      <c r="D45">
        <v>1.4973958333333334E-2</v>
      </c>
    </row>
    <row r="46" spans="1:4" x14ac:dyDescent="0.35">
      <c r="A46" t="s">
        <v>480</v>
      </c>
      <c r="B46" t="s">
        <v>461</v>
      </c>
      <c r="C46">
        <v>275</v>
      </c>
      <c r="D46">
        <v>1.4919704861111112E-2</v>
      </c>
    </row>
    <row r="47" spans="1:4" x14ac:dyDescent="0.35">
      <c r="A47" t="s">
        <v>480</v>
      </c>
      <c r="B47" t="s">
        <v>462</v>
      </c>
      <c r="C47">
        <v>486</v>
      </c>
      <c r="D47">
        <v>2.63671875E-2</v>
      </c>
    </row>
    <row r="48" spans="1:4" x14ac:dyDescent="0.35">
      <c r="A48" t="s">
        <v>480</v>
      </c>
      <c r="B48" t="s">
        <v>472</v>
      </c>
      <c r="C48">
        <v>1548</v>
      </c>
      <c r="D48">
        <v>8.3984375E-2</v>
      </c>
    </row>
    <row r="49" spans="1:4" x14ac:dyDescent="0.35">
      <c r="A49" t="s">
        <v>480</v>
      </c>
      <c r="B49" t="s">
        <v>473</v>
      </c>
      <c r="C49">
        <v>6774</v>
      </c>
      <c r="D49">
        <v>0.36751302083333331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62E2-5306-4937-915B-B4DAB777E7D5}">
  <dimension ref="A1:E37"/>
  <sheetViews>
    <sheetView zoomScaleNormal="100" workbookViewId="0">
      <selection activeCell="I8" sqref="I8"/>
    </sheetView>
  </sheetViews>
  <sheetFormatPr defaultRowHeight="14.5" x14ac:dyDescent="0.35"/>
  <cols>
    <col min="1" max="1" width="15.7265625" bestFit="1" customWidth="1" collapsed="1"/>
  </cols>
  <sheetData>
    <row r="1" spans="1:5" x14ac:dyDescent="0.35">
      <c r="A1" t="s">
        <v>484</v>
      </c>
      <c r="B1" t="s">
        <v>17</v>
      </c>
      <c r="C1" t="s">
        <v>486</v>
      </c>
      <c r="D1" t="s">
        <v>483</v>
      </c>
      <c r="E1" t="s">
        <v>487</v>
      </c>
    </row>
    <row r="2" spans="1:5" x14ac:dyDescent="0.35">
      <c r="A2" t="s">
        <v>485</v>
      </c>
      <c r="B2">
        <v>1872</v>
      </c>
      <c r="C2">
        <v>274972</v>
      </c>
      <c r="D2">
        <v>84283</v>
      </c>
      <c r="E2">
        <f t="shared" ref="E2:E27" si="0">D2/C2</f>
        <v>0.30651484514786959</v>
      </c>
    </row>
    <row r="3" spans="1:5" x14ac:dyDescent="0.35">
      <c r="A3" t="s">
        <v>10</v>
      </c>
      <c r="B3">
        <v>1872</v>
      </c>
      <c r="C3">
        <v>819604</v>
      </c>
      <c r="D3">
        <v>99899</v>
      </c>
      <c r="E3">
        <f t="shared" si="0"/>
        <v>0.12188691124006228</v>
      </c>
    </row>
    <row r="4" spans="1:5" x14ac:dyDescent="0.35">
      <c r="A4" t="s">
        <v>11</v>
      </c>
      <c r="B4">
        <v>1872</v>
      </c>
      <c r="C4">
        <v>837354</v>
      </c>
      <c r="D4">
        <v>29622</v>
      </c>
      <c r="E4">
        <f t="shared" si="0"/>
        <v>3.537571922985977E-2</v>
      </c>
    </row>
    <row r="5" spans="1:5" x14ac:dyDescent="0.35">
      <c r="A5" t="s">
        <v>12</v>
      </c>
      <c r="B5">
        <v>1872</v>
      </c>
      <c r="C5">
        <v>126722</v>
      </c>
      <c r="D5">
        <v>3627</v>
      </c>
      <c r="E5">
        <f t="shared" si="0"/>
        <v>2.8621707359416677E-2</v>
      </c>
    </row>
    <row r="6" spans="1:5" x14ac:dyDescent="0.35">
      <c r="A6" t="s">
        <v>466</v>
      </c>
      <c r="B6">
        <v>1872</v>
      </c>
      <c r="C6">
        <v>159802</v>
      </c>
      <c r="D6">
        <v>15974</v>
      </c>
      <c r="E6">
        <f t="shared" si="0"/>
        <v>9.9961201987459475E-2</v>
      </c>
    </row>
    <row r="7" spans="1:5" x14ac:dyDescent="0.35">
      <c r="A7" t="s">
        <v>467</v>
      </c>
      <c r="B7">
        <v>1872</v>
      </c>
      <c r="C7">
        <v>446962</v>
      </c>
      <c r="D7">
        <v>41725</v>
      </c>
      <c r="E7">
        <f t="shared" si="0"/>
        <v>9.3352455018547442E-2</v>
      </c>
    </row>
    <row r="8" spans="1:5" x14ac:dyDescent="0.35">
      <c r="A8" t="s">
        <v>485</v>
      </c>
      <c r="B8">
        <v>1890</v>
      </c>
      <c r="C8">
        <v>522651</v>
      </c>
      <c r="D8">
        <v>124352</v>
      </c>
      <c r="E8">
        <f t="shared" si="0"/>
        <v>0.237925499042382</v>
      </c>
    </row>
    <row r="9" spans="1:5" x14ac:dyDescent="0.35">
      <c r="A9" t="s">
        <v>10</v>
      </c>
      <c r="B9">
        <v>1890</v>
      </c>
      <c r="C9">
        <v>876884</v>
      </c>
      <c r="D9">
        <v>16140</v>
      </c>
      <c r="E9">
        <f t="shared" si="0"/>
        <v>1.8406083358802304E-2</v>
      </c>
    </row>
    <row r="10" spans="1:5" x14ac:dyDescent="0.35">
      <c r="A10" t="s">
        <v>11</v>
      </c>
      <c r="B10">
        <v>1890</v>
      </c>
      <c r="C10">
        <v>1384753</v>
      </c>
      <c r="D10">
        <v>75030</v>
      </c>
      <c r="E10">
        <f t="shared" si="0"/>
        <v>5.4182948150319946E-2</v>
      </c>
    </row>
    <row r="11" spans="1:5" x14ac:dyDescent="0.35">
      <c r="A11" t="s">
        <v>12</v>
      </c>
      <c r="B11">
        <v>1890</v>
      </c>
      <c r="C11">
        <v>249491</v>
      </c>
      <c r="D11">
        <v>5153</v>
      </c>
      <c r="E11">
        <f t="shared" si="0"/>
        <v>2.0654051649157686E-2</v>
      </c>
    </row>
    <row r="12" spans="1:5" x14ac:dyDescent="0.35">
      <c r="A12" t="s">
        <v>466</v>
      </c>
      <c r="B12">
        <v>1890</v>
      </c>
      <c r="C12">
        <v>283769</v>
      </c>
      <c r="D12">
        <v>6198</v>
      </c>
      <c r="E12">
        <f t="shared" si="0"/>
        <v>2.1841709277616653E-2</v>
      </c>
    </row>
    <row r="13" spans="1:5" x14ac:dyDescent="0.35">
      <c r="A13" t="s">
        <v>467</v>
      </c>
      <c r="B13">
        <v>1890</v>
      </c>
      <c r="C13">
        <v>897455</v>
      </c>
      <c r="D13">
        <v>34765</v>
      </c>
      <c r="E13">
        <f t="shared" si="0"/>
        <v>3.8737318305653211E-2</v>
      </c>
    </row>
    <row r="14" spans="1:5" x14ac:dyDescent="0.35">
      <c r="A14" t="s">
        <v>485</v>
      </c>
      <c r="B14">
        <v>1900</v>
      </c>
      <c r="C14">
        <v>811443</v>
      </c>
      <c r="D14">
        <v>195894</v>
      </c>
      <c r="E14">
        <f t="shared" si="0"/>
        <v>0.24141436921632203</v>
      </c>
    </row>
    <row r="15" spans="1:5" x14ac:dyDescent="0.35">
      <c r="A15" t="s">
        <v>10</v>
      </c>
      <c r="B15">
        <v>1900</v>
      </c>
      <c r="C15">
        <v>926035</v>
      </c>
      <c r="D15">
        <v>50578</v>
      </c>
      <c r="E15">
        <f t="shared" si="0"/>
        <v>5.4617806022450553E-2</v>
      </c>
    </row>
    <row r="16" spans="1:5" x14ac:dyDescent="0.35">
      <c r="A16" t="s">
        <v>11</v>
      </c>
      <c r="B16">
        <v>1900</v>
      </c>
      <c r="C16">
        <v>2282523.8549618321</v>
      </c>
      <c r="D16">
        <v>478417</v>
      </c>
      <c r="E16">
        <f t="shared" si="0"/>
        <v>0.20960000000000001</v>
      </c>
    </row>
    <row r="17" spans="1:5" x14ac:dyDescent="0.35">
      <c r="A17" t="s">
        <v>12</v>
      </c>
      <c r="B17">
        <v>1900</v>
      </c>
      <c r="C17">
        <v>327136</v>
      </c>
      <c r="D17">
        <v>39786</v>
      </c>
      <c r="E17">
        <f t="shared" si="0"/>
        <v>0.12161914310867651</v>
      </c>
    </row>
    <row r="18" spans="1:5" x14ac:dyDescent="0.35">
      <c r="A18" t="s">
        <v>466</v>
      </c>
      <c r="B18">
        <v>1900</v>
      </c>
      <c r="C18">
        <v>320289</v>
      </c>
      <c r="D18">
        <v>29550</v>
      </c>
      <c r="E18">
        <f t="shared" si="0"/>
        <v>9.2260427301593242E-2</v>
      </c>
    </row>
    <row r="19" spans="1:5" x14ac:dyDescent="0.35">
      <c r="A19" t="s">
        <v>467</v>
      </c>
      <c r="B19">
        <v>1900</v>
      </c>
      <c r="C19">
        <v>1149070</v>
      </c>
      <c r="D19">
        <v>135099</v>
      </c>
      <c r="E19">
        <f t="shared" si="0"/>
        <v>0.11757247165098732</v>
      </c>
    </row>
    <row r="20" spans="1:5" x14ac:dyDescent="0.35">
      <c r="A20" t="s">
        <v>485</v>
      </c>
      <c r="B20">
        <v>1920</v>
      </c>
      <c r="C20">
        <v>1157873</v>
      </c>
      <c r="D20">
        <v>239120</v>
      </c>
      <c r="E20">
        <f t="shared" si="0"/>
        <v>0.20651660415261433</v>
      </c>
    </row>
    <row r="21" spans="1:5" x14ac:dyDescent="0.35">
      <c r="A21" t="s">
        <v>10</v>
      </c>
      <c r="B21">
        <v>1920</v>
      </c>
      <c r="C21">
        <v>1559371</v>
      </c>
      <c r="D21">
        <v>50831</v>
      </c>
      <c r="E21">
        <f t="shared" si="0"/>
        <v>3.2597117683989249E-2</v>
      </c>
    </row>
    <row r="22" spans="1:5" x14ac:dyDescent="0.35">
      <c r="A22" t="s">
        <v>11</v>
      </c>
      <c r="B22">
        <v>1920</v>
      </c>
      <c r="C22">
        <v>4592188</v>
      </c>
      <c r="D22">
        <v>829851</v>
      </c>
      <c r="E22">
        <f t="shared" si="0"/>
        <v>0.18070928280810802</v>
      </c>
    </row>
    <row r="23" spans="1:5" x14ac:dyDescent="0.35">
      <c r="A23" t="s">
        <v>12</v>
      </c>
      <c r="B23">
        <v>1920</v>
      </c>
      <c r="C23">
        <v>685711</v>
      </c>
      <c r="D23">
        <v>62753</v>
      </c>
      <c r="E23">
        <f t="shared" si="0"/>
        <v>9.1515230177144594E-2</v>
      </c>
    </row>
    <row r="24" spans="1:5" x14ac:dyDescent="0.35">
      <c r="A24" t="s">
        <v>466</v>
      </c>
      <c r="B24">
        <v>1920</v>
      </c>
      <c r="C24">
        <v>668743</v>
      </c>
      <c r="D24">
        <v>31243</v>
      </c>
      <c r="E24">
        <f t="shared" si="0"/>
        <v>4.67189936941396E-2</v>
      </c>
    </row>
    <row r="25" spans="1:5" x14ac:dyDescent="0.35">
      <c r="A25" t="s">
        <v>467</v>
      </c>
      <c r="B25">
        <v>1920</v>
      </c>
      <c r="C25">
        <v>2182723</v>
      </c>
      <c r="D25">
        <v>151025</v>
      </c>
      <c r="E25">
        <f t="shared" si="0"/>
        <v>6.9191097541923555E-2</v>
      </c>
    </row>
    <row r="26" spans="1:5" x14ac:dyDescent="0.35">
      <c r="A26" t="s">
        <v>485</v>
      </c>
      <c r="B26">
        <v>1940</v>
      </c>
      <c r="C26">
        <v>1764141</v>
      </c>
      <c r="D26">
        <v>228633</v>
      </c>
      <c r="E26">
        <f t="shared" si="0"/>
        <v>0.12960018501922466</v>
      </c>
    </row>
    <row r="27" spans="1:5" x14ac:dyDescent="0.35">
      <c r="A27" t="s">
        <v>10</v>
      </c>
      <c r="B27">
        <v>1940</v>
      </c>
      <c r="C27">
        <v>1847857</v>
      </c>
      <c r="D27">
        <v>38734</v>
      </c>
      <c r="E27">
        <f t="shared" si="0"/>
        <v>2.0961578736882779E-2</v>
      </c>
    </row>
    <row r="28" spans="1:5" x14ac:dyDescent="0.35">
      <c r="A28" t="s">
        <v>11</v>
      </c>
      <c r="B28">
        <v>1940</v>
      </c>
      <c r="C28">
        <v>7180316</v>
      </c>
      <c r="D28">
        <v>814102</v>
      </c>
      <c r="E28">
        <f>D28/C28</f>
        <v>0.11337968969610808</v>
      </c>
    </row>
    <row r="29" spans="1:5" x14ac:dyDescent="0.35">
      <c r="A29" t="s">
        <v>12</v>
      </c>
      <c r="B29">
        <v>1940</v>
      </c>
      <c r="C29">
        <v>1236276</v>
      </c>
      <c r="D29">
        <v>66653</v>
      </c>
      <c r="E29">
        <f t="shared" ref="E29:E37" si="1">D29/C29</f>
        <v>5.3914336280895203E-2</v>
      </c>
    </row>
    <row r="30" spans="1:5" x14ac:dyDescent="0.35">
      <c r="A30" t="s">
        <v>466</v>
      </c>
      <c r="B30">
        <v>1940</v>
      </c>
      <c r="C30">
        <v>1178340</v>
      </c>
      <c r="D30">
        <v>27201</v>
      </c>
      <c r="E30">
        <f t="shared" si="1"/>
        <v>2.3084169255053719E-2</v>
      </c>
    </row>
    <row r="31" spans="1:5" x14ac:dyDescent="0.35">
      <c r="A31" t="s">
        <v>467</v>
      </c>
      <c r="B31">
        <v>1940</v>
      </c>
      <c r="C31">
        <v>3320689</v>
      </c>
      <c r="D31">
        <v>109470</v>
      </c>
      <c r="E31">
        <f t="shared" si="1"/>
        <v>3.2966050117912274E-2</v>
      </c>
    </row>
    <row r="32" spans="1:5" x14ac:dyDescent="0.35">
      <c r="A32" t="s">
        <v>485</v>
      </c>
      <c r="B32">
        <v>1950</v>
      </c>
      <c r="C32">
        <v>2377451</v>
      </c>
      <c r="D32">
        <v>210454</v>
      </c>
      <c r="E32">
        <f t="shared" si="1"/>
        <v>8.8520857001889844E-2</v>
      </c>
    </row>
    <row r="33" spans="1:5" x14ac:dyDescent="0.35">
      <c r="A33" t="s">
        <v>10</v>
      </c>
      <c r="B33">
        <v>1950</v>
      </c>
      <c r="C33">
        <v>2297194</v>
      </c>
      <c r="D33">
        <v>38395</v>
      </c>
      <c r="E33">
        <f t="shared" si="1"/>
        <v>1.6713869181270716E-2</v>
      </c>
    </row>
    <row r="34" spans="1:5" x14ac:dyDescent="0.35">
      <c r="A34" t="s">
        <v>11</v>
      </c>
      <c r="B34">
        <v>1950</v>
      </c>
      <c r="C34">
        <v>9134423</v>
      </c>
      <c r="D34">
        <v>693321</v>
      </c>
      <c r="E34">
        <f t="shared" si="1"/>
        <v>7.5902002786601849E-2</v>
      </c>
    </row>
    <row r="35" spans="1:5" x14ac:dyDescent="0.35">
      <c r="A35" t="s">
        <v>12</v>
      </c>
      <c r="B35">
        <v>1950</v>
      </c>
      <c r="C35">
        <v>2115547</v>
      </c>
      <c r="D35">
        <v>76592</v>
      </c>
      <c r="E35">
        <f t="shared" si="1"/>
        <v>3.6204348095315302E-2</v>
      </c>
    </row>
    <row r="36" spans="1:5" x14ac:dyDescent="0.35">
      <c r="A36" t="s">
        <v>466</v>
      </c>
      <c r="B36">
        <v>1950</v>
      </c>
      <c r="C36">
        <v>1560502</v>
      </c>
      <c r="D36">
        <v>19067</v>
      </c>
      <c r="E36">
        <f t="shared" si="1"/>
        <v>1.2218504045493054E-2</v>
      </c>
    </row>
    <row r="37" spans="1:5" x14ac:dyDescent="0.35">
      <c r="A37" t="s">
        <v>467</v>
      </c>
      <c r="B37">
        <v>1950</v>
      </c>
      <c r="C37">
        <v>4164821</v>
      </c>
      <c r="D37">
        <v>78138</v>
      </c>
      <c r="E37">
        <f t="shared" si="1"/>
        <v>1.8761430563282312E-2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17"/>
  <sheetViews>
    <sheetView topLeftCell="E1" workbookViewId="0">
      <selection activeCell="M5" sqref="M5:T16"/>
    </sheetView>
  </sheetViews>
  <sheetFormatPr defaultRowHeight="13" x14ac:dyDescent="0.35"/>
  <cols>
    <col min="1" max="12" width="8.7265625" style="2" collapsed="1"/>
    <col min="13" max="13" width="26.453125" style="2" customWidth="1" collapsed="1"/>
    <col min="14" max="20" width="8.7265625" style="1" collapsed="1"/>
    <col min="21" max="16384" width="8.7265625" style="2" collapsed="1"/>
  </cols>
  <sheetData>
    <row r="1" spans="1:20" x14ac:dyDescent="0.35">
      <c r="B1" s="2" t="s">
        <v>194</v>
      </c>
      <c r="C1" s="2" t="s">
        <v>488</v>
      </c>
      <c r="D1" s="2" t="s">
        <v>489</v>
      </c>
      <c r="E1" s="2" t="s">
        <v>490</v>
      </c>
      <c r="F1" s="2" t="s">
        <v>491</v>
      </c>
      <c r="G1" s="2" t="s">
        <v>492</v>
      </c>
      <c r="H1" s="2" t="s">
        <v>493</v>
      </c>
      <c r="I1" s="2" t="s">
        <v>494</v>
      </c>
    </row>
    <row r="2" spans="1:20" x14ac:dyDescent="0.35">
      <c r="A2" s="2" t="s">
        <v>51</v>
      </c>
      <c r="B2" s="2" t="s">
        <v>18</v>
      </c>
      <c r="C2" s="2">
        <v>23.56467911509743</v>
      </c>
      <c r="D2" s="2">
        <v>23.107376363698709</v>
      </c>
      <c r="E2" s="2">
        <v>22.802774891942647</v>
      </c>
      <c r="F2" s="2">
        <v>21.940851824916511</v>
      </c>
      <c r="G2" s="2">
        <v>21.902914247709155</v>
      </c>
      <c r="H2" s="2">
        <v>21.531251695652131</v>
      </c>
      <c r="I2" s="2">
        <v>21.729702331881654</v>
      </c>
    </row>
    <row r="3" spans="1:20" x14ac:dyDescent="0.35">
      <c r="A3" s="2" t="s">
        <v>94</v>
      </c>
      <c r="B3" s="2" t="s">
        <v>19</v>
      </c>
      <c r="C3" s="2">
        <v>22.66012767710345</v>
      </c>
      <c r="D3" s="2">
        <v>22.653313403518684</v>
      </c>
      <c r="E3" s="2">
        <v>23.004836457248725</v>
      </c>
      <c r="F3" s="2">
        <v>22.699847798464916</v>
      </c>
      <c r="G3" s="2">
        <v>22.709350996125444</v>
      </c>
      <c r="H3" s="2">
        <v>22.641130210042444</v>
      </c>
      <c r="I3" s="2">
        <v>22.872834104420129</v>
      </c>
    </row>
    <row r="4" spans="1:20" ht="13.5" thickBot="1" x14ac:dyDescent="0.4">
      <c r="A4" s="2" t="s">
        <v>52</v>
      </c>
      <c r="B4" s="2" t="s">
        <v>14</v>
      </c>
      <c r="C4" s="2">
        <v>21.801051259612034</v>
      </c>
      <c r="D4" s="2">
        <v>21.14047239719681</v>
      </c>
      <c r="E4" s="2">
        <v>21.868447586649317</v>
      </c>
      <c r="F4" s="2">
        <v>22.069837840829479</v>
      </c>
      <c r="G4" s="2">
        <v>22.023422490825347</v>
      </c>
      <c r="H4" s="2">
        <v>21.94562933512502</v>
      </c>
      <c r="I4" s="2">
        <v>22.366262519386826</v>
      </c>
    </row>
    <row r="5" spans="1:20" ht="14" thickTop="1" thickBot="1" x14ac:dyDescent="0.4">
      <c r="A5" s="2" t="s">
        <v>77</v>
      </c>
      <c r="B5" s="2" t="s">
        <v>13</v>
      </c>
      <c r="C5" s="2">
        <v>22.89511794489156</v>
      </c>
      <c r="D5" s="2">
        <v>22.454202265309224</v>
      </c>
      <c r="E5" s="2">
        <v>22.973489002422703</v>
      </c>
      <c r="F5" s="2">
        <v>22.459132843013446</v>
      </c>
      <c r="G5" s="2">
        <v>21.911973668321384</v>
      </c>
      <c r="H5" s="2">
        <v>21.925661690847093</v>
      </c>
      <c r="I5" s="2">
        <v>22.148327381853491</v>
      </c>
      <c r="M5" s="89" t="s">
        <v>194</v>
      </c>
      <c r="N5" s="91">
        <v>1940</v>
      </c>
      <c r="O5" s="91">
        <v>1950</v>
      </c>
      <c r="P5" s="91">
        <v>1970</v>
      </c>
      <c r="Q5" s="91">
        <v>1980</v>
      </c>
      <c r="R5" s="91">
        <v>1991</v>
      </c>
      <c r="S5" s="91">
        <v>2000</v>
      </c>
      <c r="T5" s="66">
        <v>2010</v>
      </c>
    </row>
    <row r="6" spans="1:20" x14ac:dyDescent="0.35">
      <c r="A6" s="2" t="s">
        <v>53</v>
      </c>
      <c r="B6" s="2" t="s">
        <v>9</v>
      </c>
      <c r="C6" s="2">
        <v>22.1648564406246</v>
      </c>
      <c r="D6" s="2">
        <v>22.554118504829631</v>
      </c>
      <c r="E6" s="2">
        <v>23.470916016453621</v>
      </c>
      <c r="F6" s="2">
        <v>23.184800827670539</v>
      </c>
      <c r="G6" s="2">
        <v>23.315512883866685</v>
      </c>
      <c r="H6" s="2">
        <v>23.321689330060785</v>
      </c>
      <c r="I6" s="2">
        <v>23.691149342216843</v>
      </c>
      <c r="M6" s="2" t="s">
        <v>18</v>
      </c>
      <c r="N6" s="10">
        <v>23.56467911509743</v>
      </c>
      <c r="O6" s="10">
        <v>23.107376363698709</v>
      </c>
      <c r="P6" s="10">
        <v>22.802774891942647</v>
      </c>
      <c r="Q6" s="10">
        <v>21.940851824916511</v>
      </c>
      <c r="R6" s="10">
        <v>21.902914247709155</v>
      </c>
      <c r="S6" s="10">
        <v>21.531251695652131</v>
      </c>
      <c r="T6" s="11">
        <v>21.729702331881654</v>
      </c>
    </row>
    <row r="7" spans="1:20" x14ac:dyDescent="0.35">
      <c r="A7" s="2" t="s">
        <v>95</v>
      </c>
      <c r="B7" s="2" t="s">
        <v>16</v>
      </c>
      <c r="C7" s="2">
        <v>23.035467129708721</v>
      </c>
      <c r="D7" s="2">
        <v>22.837835900143308</v>
      </c>
      <c r="E7" s="2">
        <v>23.482302117078959</v>
      </c>
      <c r="F7" s="2">
        <v>22.912140150950083</v>
      </c>
      <c r="G7" s="2">
        <v>22.774687072343347</v>
      </c>
      <c r="H7" s="2">
        <v>22.508909565074962</v>
      </c>
      <c r="I7" s="2">
        <v>22.264863731379574</v>
      </c>
      <c r="M7" s="2" t="s">
        <v>19</v>
      </c>
      <c r="N7" s="10">
        <v>22.66012767710345</v>
      </c>
      <c r="O7" s="10">
        <v>22.653313403518684</v>
      </c>
      <c r="P7" s="10">
        <v>23.004836457248725</v>
      </c>
      <c r="Q7" s="10">
        <v>22.699847798464916</v>
      </c>
      <c r="R7" s="10">
        <v>22.709350996125444</v>
      </c>
      <c r="S7" s="10">
        <v>22.641130210042444</v>
      </c>
      <c r="T7" s="11">
        <v>22.872834104420129</v>
      </c>
    </row>
    <row r="8" spans="1:20" x14ac:dyDescent="0.35">
      <c r="A8" s="2" t="s">
        <v>54</v>
      </c>
      <c r="B8" s="2" t="s">
        <v>392</v>
      </c>
      <c r="C8" s="2">
        <v>23.698863974334948</v>
      </c>
      <c r="D8" s="2">
        <v>23.422170631554987</v>
      </c>
      <c r="E8" s="2">
        <v>23.073853882311475</v>
      </c>
      <c r="F8" s="2">
        <v>22.457500184502418</v>
      </c>
      <c r="G8" s="2">
        <v>22.9656265291508</v>
      </c>
      <c r="H8" s="2">
        <v>22.939021021979137</v>
      </c>
      <c r="I8" s="2">
        <v>22.911739984302496</v>
      </c>
      <c r="M8" s="2" t="s">
        <v>14</v>
      </c>
      <c r="N8" s="10">
        <v>21.801051259612034</v>
      </c>
      <c r="O8" s="10">
        <v>21.14047239719681</v>
      </c>
      <c r="P8" s="10">
        <v>21.868447586649317</v>
      </c>
      <c r="Q8" s="10">
        <v>22.069837840829479</v>
      </c>
      <c r="R8" s="10">
        <v>22.023422490825347</v>
      </c>
      <c r="S8" s="10">
        <v>21.94562933512502</v>
      </c>
      <c r="T8" s="11">
        <v>22.366262519386826</v>
      </c>
    </row>
    <row r="9" spans="1:20" x14ac:dyDescent="0.35">
      <c r="A9" s="2" t="s">
        <v>96</v>
      </c>
      <c r="B9" s="2" t="s">
        <v>15</v>
      </c>
      <c r="C9" s="2">
        <v>20.149075771677484</v>
      </c>
      <c r="D9" s="2">
        <v>20.713921629332287</v>
      </c>
      <c r="E9" s="2">
        <v>21.715321999221658</v>
      </c>
      <c r="F9" s="2">
        <v>21.868532089076503</v>
      </c>
      <c r="G9" s="2">
        <v>22.508763682556339</v>
      </c>
      <c r="H9" s="2">
        <v>22.305638704832415</v>
      </c>
      <c r="I9" s="2">
        <v>22.566353684231125</v>
      </c>
      <c r="M9" s="2" t="s">
        <v>13</v>
      </c>
      <c r="N9" s="10">
        <v>22.89511794489156</v>
      </c>
      <c r="O9" s="10">
        <v>22.454202265309224</v>
      </c>
      <c r="P9" s="10">
        <v>22.973489002422703</v>
      </c>
      <c r="Q9" s="10">
        <v>22.459132843013446</v>
      </c>
      <c r="R9" s="10">
        <v>21.911973668321384</v>
      </c>
      <c r="S9" s="10">
        <v>21.925661690847093</v>
      </c>
      <c r="T9" s="11">
        <v>22.148327381853491</v>
      </c>
    </row>
    <row r="10" spans="1:20" x14ac:dyDescent="0.35">
      <c r="A10" s="2" t="s">
        <v>55</v>
      </c>
      <c r="B10" s="2" t="s">
        <v>12</v>
      </c>
      <c r="C10" s="2">
        <v>21.859359675904635</v>
      </c>
      <c r="D10" s="2">
        <v>21.33091850100406</v>
      </c>
      <c r="E10" s="2">
        <v>21.388475728434845</v>
      </c>
      <c r="F10" s="2">
        <v>22.060805711745928</v>
      </c>
      <c r="G10" s="2">
        <v>22.2460387792887</v>
      </c>
      <c r="H10" s="2">
        <v>22.075933630777786</v>
      </c>
      <c r="I10" s="2">
        <v>22.22049079741668</v>
      </c>
      <c r="M10" s="2" t="s">
        <v>9</v>
      </c>
      <c r="N10" s="10">
        <v>22.1648564406246</v>
      </c>
      <c r="O10" s="10">
        <v>22.554118504829631</v>
      </c>
      <c r="P10" s="10">
        <v>23.470916016453621</v>
      </c>
      <c r="Q10" s="10">
        <v>23.184800827670539</v>
      </c>
      <c r="R10" s="10">
        <v>23.315512883866685</v>
      </c>
      <c r="S10" s="10">
        <v>23.321689330060785</v>
      </c>
      <c r="T10" s="11">
        <v>23.691149342216843</v>
      </c>
    </row>
    <row r="11" spans="1:20" x14ac:dyDescent="0.35">
      <c r="A11" s="2" t="s">
        <v>78</v>
      </c>
      <c r="B11" s="2" t="s">
        <v>10</v>
      </c>
      <c r="C11" s="2">
        <v>23.555073012452304</v>
      </c>
      <c r="D11" s="2">
        <v>23.63974085151342</v>
      </c>
      <c r="E11" s="2">
        <v>23.774329884083109</v>
      </c>
      <c r="F11" s="2">
        <v>23.380713212349711</v>
      </c>
      <c r="G11" s="2">
        <v>23.332736821263676</v>
      </c>
      <c r="H11" s="2">
        <v>23.141854603881935</v>
      </c>
      <c r="I11" s="2">
        <v>23.541178453833655</v>
      </c>
      <c r="M11" s="2" t="s">
        <v>16</v>
      </c>
      <c r="N11" s="10">
        <v>23.035467129708721</v>
      </c>
      <c r="O11" s="10">
        <v>22.837835900143308</v>
      </c>
      <c r="P11" s="10">
        <v>23.482302117078959</v>
      </c>
      <c r="Q11" s="10">
        <v>22.912140150950083</v>
      </c>
      <c r="R11" s="10">
        <v>22.774687072343347</v>
      </c>
      <c r="S11" s="10">
        <v>22.508909565074962</v>
      </c>
      <c r="T11" s="11">
        <v>22.264863731379574</v>
      </c>
    </row>
    <row r="12" spans="1:20" x14ac:dyDescent="0.35">
      <c r="A12" s="2" t="s">
        <v>56</v>
      </c>
      <c r="B12" s="2" t="s">
        <v>11</v>
      </c>
      <c r="C12" s="2">
        <v>22.241993227146146</v>
      </c>
      <c r="D12" s="2">
        <v>22.486466449776657</v>
      </c>
      <c r="E12" s="2">
        <v>23.263668929816724</v>
      </c>
      <c r="F12" s="2">
        <v>22.953862032157854</v>
      </c>
      <c r="G12" s="2">
        <v>23.015994789440704</v>
      </c>
      <c r="H12" s="2">
        <v>23.265638328564108</v>
      </c>
      <c r="I12" s="2">
        <v>23.817317939373034</v>
      </c>
      <c r="M12" s="2" t="s">
        <v>392</v>
      </c>
      <c r="N12" s="10">
        <v>23.698863974334898</v>
      </c>
      <c r="O12" s="10">
        <v>23.422170631554987</v>
      </c>
      <c r="P12" s="10">
        <v>23.073853882311475</v>
      </c>
      <c r="Q12" s="10">
        <v>22.457500184502418</v>
      </c>
      <c r="R12" s="10">
        <v>22.9656265291508</v>
      </c>
      <c r="S12" s="10">
        <v>22.939021021979137</v>
      </c>
      <c r="T12" s="11">
        <v>22.911739984302496</v>
      </c>
    </row>
    <row r="13" spans="1:20" x14ac:dyDescent="0.35">
      <c r="M13" s="2" t="s">
        <v>15</v>
      </c>
      <c r="N13" s="10">
        <v>20.149075771677484</v>
      </c>
      <c r="O13" s="10">
        <v>20.713921629332287</v>
      </c>
      <c r="P13" s="10">
        <v>21.715321999221658</v>
      </c>
      <c r="Q13" s="10">
        <v>21.868532089076503</v>
      </c>
      <c r="R13" s="10">
        <v>22.508763682556339</v>
      </c>
      <c r="S13" s="10">
        <v>22.305638704832415</v>
      </c>
      <c r="T13" s="11">
        <v>22.566353684231125</v>
      </c>
    </row>
    <row r="14" spans="1:20" x14ac:dyDescent="0.35">
      <c r="M14" s="2" t="s">
        <v>12</v>
      </c>
      <c r="N14" s="10">
        <v>21.859359675904635</v>
      </c>
      <c r="O14" s="10">
        <v>21.33091850100406</v>
      </c>
      <c r="P14" s="10">
        <v>21.388475728434845</v>
      </c>
      <c r="Q14" s="10">
        <v>22.060805711745928</v>
      </c>
      <c r="R14" s="10">
        <v>22.2460387792887</v>
      </c>
      <c r="S14" s="10">
        <v>22.075933630777786</v>
      </c>
      <c r="T14" s="11">
        <v>22.22049079741668</v>
      </c>
    </row>
    <row r="15" spans="1:20" x14ac:dyDescent="0.35">
      <c r="M15" s="2" t="s">
        <v>10</v>
      </c>
      <c r="N15" s="10">
        <v>23.555073012452304</v>
      </c>
      <c r="O15" s="10">
        <v>23.63974085151342</v>
      </c>
      <c r="P15" s="10">
        <v>23.774329884083109</v>
      </c>
      <c r="Q15" s="10">
        <v>23.380713212349711</v>
      </c>
      <c r="R15" s="10">
        <v>23.332736821263676</v>
      </c>
      <c r="S15" s="10">
        <v>23.141854603881935</v>
      </c>
      <c r="T15" s="11">
        <v>23.541178453833655</v>
      </c>
    </row>
    <row r="16" spans="1:20" ht="13.5" thickBot="1" x14ac:dyDescent="0.4">
      <c r="M16" s="90" t="s">
        <v>11</v>
      </c>
      <c r="N16" s="92">
        <v>22.241993227146146</v>
      </c>
      <c r="O16" s="92">
        <v>22.486466449776657</v>
      </c>
      <c r="P16" s="92">
        <v>23.263668929816724</v>
      </c>
      <c r="Q16" s="92">
        <v>22.953862032157854</v>
      </c>
      <c r="R16" s="92">
        <v>23.015994789440704</v>
      </c>
      <c r="S16" s="92">
        <v>23.265638328564108</v>
      </c>
      <c r="T16" s="93">
        <v>23.817317939373034</v>
      </c>
    </row>
    <row r="17" ht="13.5" thickTop="1" x14ac:dyDescent="0.35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14"/>
  <sheetViews>
    <sheetView topLeftCell="E1" workbookViewId="0">
      <selection activeCell="L2" sqref="L2:S2"/>
    </sheetView>
  </sheetViews>
  <sheetFormatPr defaultRowHeight="13" x14ac:dyDescent="0.35"/>
  <cols>
    <col min="1" max="11" width="8.7265625" style="2"/>
    <col min="12" max="12" width="22.81640625" style="2" customWidth="1"/>
    <col min="13" max="19" width="10" style="1" customWidth="1"/>
    <col min="20" max="16384" width="8.7265625" style="2"/>
  </cols>
  <sheetData>
    <row r="1" spans="1:19" ht="13.5" thickBot="1" x14ac:dyDescent="0.4">
      <c r="B1" s="2" t="s">
        <v>393</v>
      </c>
      <c r="C1" s="2" t="s">
        <v>495</v>
      </c>
      <c r="D1" s="2" t="s">
        <v>496</v>
      </c>
      <c r="E1" s="2" t="s">
        <v>497</v>
      </c>
      <c r="F1" s="2" t="s">
        <v>498</v>
      </c>
      <c r="G1" s="2" t="s">
        <v>499</v>
      </c>
      <c r="H1" s="2" t="s">
        <v>500</v>
      </c>
      <c r="I1" s="2" t="s">
        <v>501</v>
      </c>
    </row>
    <row r="2" spans="1:19" ht="14" thickTop="1" thickBot="1" x14ac:dyDescent="0.4">
      <c r="A2" s="2" t="s">
        <v>51</v>
      </c>
      <c r="B2" s="2" t="s">
        <v>18</v>
      </c>
      <c r="C2" s="2">
        <v>0.46087442777771898</v>
      </c>
      <c r="D2" s="2">
        <v>0.46751472838702057</v>
      </c>
      <c r="E2" s="2">
        <v>0.57216991490324332</v>
      </c>
      <c r="F2" s="2">
        <v>0.5243304054996174</v>
      </c>
      <c r="G2" s="2">
        <v>0.42490854907027925</v>
      </c>
      <c r="H2" s="2">
        <v>0.34861814836207755</v>
      </c>
      <c r="I2" s="2">
        <v>0.26804913274085951</v>
      </c>
      <c r="L2" s="89" t="s">
        <v>7</v>
      </c>
      <c r="M2" s="91" t="s">
        <v>516</v>
      </c>
      <c r="N2" s="91" t="s">
        <v>517</v>
      </c>
      <c r="O2" s="91" t="s">
        <v>518</v>
      </c>
      <c r="P2" s="91" t="s">
        <v>519</v>
      </c>
      <c r="Q2" s="91" t="s">
        <v>520</v>
      </c>
      <c r="R2" s="91" t="s">
        <v>521</v>
      </c>
      <c r="S2" s="89" t="s">
        <v>522</v>
      </c>
    </row>
    <row r="3" spans="1:19" x14ac:dyDescent="0.35">
      <c r="A3" s="2" t="s">
        <v>96</v>
      </c>
      <c r="B3" s="2" t="s">
        <v>19</v>
      </c>
      <c r="C3" s="2">
        <v>0.49543179773331408</v>
      </c>
      <c r="D3" s="2">
        <v>0.46926437600223198</v>
      </c>
      <c r="E3" s="2">
        <v>0.48233983390060853</v>
      </c>
      <c r="F3" s="2">
        <v>0.40455374190815591</v>
      </c>
      <c r="G3" s="2">
        <v>0.30396489640416957</v>
      </c>
      <c r="H3" s="2">
        <v>0.24235161518492163</v>
      </c>
      <c r="I3" s="2">
        <v>0.19445298713822251</v>
      </c>
      <c r="L3" s="2" t="s">
        <v>18</v>
      </c>
      <c r="M3" s="96">
        <v>0.46087442777771898</v>
      </c>
      <c r="N3" s="96">
        <v>0.46751472838702057</v>
      </c>
      <c r="O3" s="96">
        <v>0.57216991490324332</v>
      </c>
      <c r="P3" s="96">
        <v>0.5243304054996174</v>
      </c>
      <c r="Q3" s="96">
        <v>0.42490854907027925</v>
      </c>
      <c r="R3" s="96">
        <v>0.34861814836207755</v>
      </c>
      <c r="S3" s="94">
        <v>0.26804913274085951</v>
      </c>
    </row>
    <row r="4" spans="1:19" x14ac:dyDescent="0.35">
      <c r="A4" s="2" t="s">
        <v>58</v>
      </c>
      <c r="B4" s="2" t="s">
        <v>14</v>
      </c>
      <c r="C4" s="2">
        <v>0.48871865977335244</v>
      </c>
      <c r="D4" s="2">
        <v>0.48997016765172646</v>
      </c>
      <c r="E4" s="2">
        <v>0.52728685782804563</v>
      </c>
      <c r="F4" s="2">
        <v>0.43978275734015615</v>
      </c>
      <c r="G4" s="2">
        <v>0.3188318967140879</v>
      </c>
      <c r="H4" s="2">
        <v>0.2485867354566367</v>
      </c>
      <c r="I4" s="2">
        <v>0.20637485283260168</v>
      </c>
      <c r="L4" s="2" t="s">
        <v>19</v>
      </c>
      <c r="M4" s="96">
        <v>0.49543179773331408</v>
      </c>
      <c r="N4" s="96">
        <v>0.46926437600223198</v>
      </c>
      <c r="O4" s="96">
        <v>0.48233983390060853</v>
      </c>
      <c r="P4" s="96">
        <v>0.40455374190815591</v>
      </c>
      <c r="Q4" s="96">
        <v>0.30396489640416957</v>
      </c>
      <c r="R4" s="96">
        <v>0.24235161518492163</v>
      </c>
      <c r="S4" s="94">
        <v>0.19445298713822251</v>
      </c>
    </row>
    <row r="5" spans="1:19" x14ac:dyDescent="0.35">
      <c r="A5" s="2" t="s">
        <v>80</v>
      </c>
      <c r="B5" s="2" t="s">
        <v>13</v>
      </c>
      <c r="C5" s="2">
        <v>0.47476387223729144</v>
      </c>
      <c r="D5" s="2">
        <v>0.44267651323042201</v>
      </c>
      <c r="E5" s="2">
        <v>0.43244344029802834</v>
      </c>
      <c r="F5" s="2">
        <v>0.33072330237217862</v>
      </c>
      <c r="G5" s="2">
        <v>0.24674857822347412</v>
      </c>
      <c r="H5" s="2">
        <v>0.20191722606009929</v>
      </c>
      <c r="I5" s="2">
        <v>0.17297071620167978</v>
      </c>
      <c r="L5" s="2" t="s">
        <v>14</v>
      </c>
      <c r="M5" s="96">
        <v>0.48871865977335244</v>
      </c>
      <c r="N5" s="96">
        <v>0.48997016765172646</v>
      </c>
      <c r="O5" s="96">
        <v>0.52728685782804563</v>
      </c>
      <c r="P5" s="96">
        <v>0.43978275734015615</v>
      </c>
      <c r="Q5" s="96">
        <v>0.3188318967140879</v>
      </c>
      <c r="R5" s="96">
        <v>0.2485867354566367</v>
      </c>
      <c r="S5" s="94">
        <v>0.20637485283260168</v>
      </c>
    </row>
    <row r="6" spans="1:19" x14ac:dyDescent="0.35">
      <c r="A6" s="2" t="s">
        <v>65</v>
      </c>
      <c r="B6" s="2" t="s">
        <v>9</v>
      </c>
      <c r="C6" s="2">
        <v>0.53904975564037516</v>
      </c>
      <c r="D6" s="2">
        <v>0.49865146639710417</v>
      </c>
      <c r="E6" s="2">
        <v>0.52084898030620552</v>
      </c>
      <c r="F6" s="2">
        <v>0.40152597777570287</v>
      </c>
      <c r="G6" s="2">
        <v>0.29419203833328411</v>
      </c>
      <c r="H6" s="2">
        <v>0.22717968817574155</v>
      </c>
      <c r="I6" s="2">
        <v>0.18603652138879956</v>
      </c>
      <c r="L6" s="2" t="s">
        <v>13</v>
      </c>
      <c r="M6" s="96">
        <v>0.47476387223729144</v>
      </c>
      <c r="N6" s="96">
        <v>0.44267651323042201</v>
      </c>
      <c r="O6" s="96">
        <v>0.43244344029802834</v>
      </c>
      <c r="P6" s="96">
        <v>0.33072330237217862</v>
      </c>
      <c r="Q6" s="96">
        <v>0.24674857822347412</v>
      </c>
      <c r="R6" s="96">
        <v>0.20191722606009929</v>
      </c>
      <c r="S6" s="94">
        <v>0.17297071620167978</v>
      </c>
    </row>
    <row r="7" spans="1:19" x14ac:dyDescent="0.35">
      <c r="A7" s="2" t="s">
        <v>103</v>
      </c>
      <c r="B7" s="2" t="s">
        <v>16</v>
      </c>
      <c r="C7" s="2">
        <v>0.56222539919975534</v>
      </c>
      <c r="D7" s="2">
        <v>0.58379492691091006</v>
      </c>
      <c r="E7" s="2">
        <v>0.59746205442698519</v>
      </c>
      <c r="F7" s="2">
        <v>0.52039048801196686</v>
      </c>
      <c r="G7" s="2">
        <v>0.37239796287679217</v>
      </c>
      <c r="H7" s="2">
        <v>0.28392762515919512</v>
      </c>
      <c r="I7" s="2">
        <v>0.21662766770599595</v>
      </c>
      <c r="L7" s="2" t="s">
        <v>9</v>
      </c>
      <c r="M7" s="96">
        <v>0.53904975564037516</v>
      </c>
      <c r="N7" s="96">
        <v>0.49865146639710417</v>
      </c>
      <c r="O7" s="96">
        <v>0.52084898030620552</v>
      </c>
      <c r="P7" s="96">
        <v>0.40152597777570287</v>
      </c>
      <c r="Q7" s="96">
        <v>0.29419203833328411</v>
      </c>
      <c r="R7" s="96">
        <v>0.22717968817574155</v>
      </c>
      <c r="S7" s="94">
        <v>0.18603652138879956</v>
      </c>
    </row>
    <row r="8" spans="1:19" x14ac:dyDescent="0.35">
      <c r="A8" s="2" t="s">
        <v>72</v>
      </c>
      <c r="B8" s="2" t="s">
        <v>392</v>
      </c>
      <c r="C8" s="2">
        <v>0.49890692772000639</v>
      </c>
      <c r="D8" s="2">
        <v>0.49438900601322955</v>
      </c>
      <c r="E8" s="2">
        <v>0.56662351263969912</v>
      </c>
      <c r="F8" s="2">
        <v>0.52256879265365541</v>
      </c>
      <c r="G8" s="2">
        <v>0.38915680747256315</v>
      </c>
      <c r="H8" s="2">
        <v>0.28478806838964693</v>
      </c>
      <c r="I8" s="2">
        <v>0.20751275255106977</v>
      </c>
      <c r="L8" s="2" t="s">
        <v>16</v>
      </c>
      <c r="M8" s="96">
        <v>0.56222539919975534</v>
      </c>
      <c r="N8" s="96">
        <v>0.58379492691091006</v>
      </c>
      <c r="O8" s="96">
        <v>0.59746205442698519</v>
      </c>
      <c r="P8" s="96">
        <v>0.52039048801196686</v>
      </c>
      <c r="Q8" s="96">
        <v>0.37239796287679217</v>
      </c>
      <c r="R8" s="96">
        <v>0.28392762515919512</v>
      </c>
      <c r="S8" s="94">
        <v>0.21662766770599595</v>
      </c>
    </row>
    <row r="9" spans="1:19" x14ac:dyDescent="0.35">
      <c r="A9" s="2" t="s">
        <v>116</v>
      </c>
      <c r="B9" s="2" t="s">
        <v>15</v>
      </c>
      <c r="C9" s="2">
        <v>0.48846442977435084</v>
      </c>
      <c r="D9" s="2">
        <v>0.48627558177977764</v>
      </c>
      <c r="E9" s="2">
        <v>0.54537064084160203</v>
      </c>
      <c r="F9" s="2">
        <v>0.54547421403783158</v>
      </c>
      <c r="G9" s="2">
        <v>0.45515618989220197</v>
      </c>
      <c r="H9" s="2">
        <v>0.34257829356909703</v>
      </c>
      <c r="I9" s="2">
        <v>0.26186819498779723</v>
      </c>
      <c r="L9" s="2" t="s">
        <v>392</v>
      </c>
      <c r="M9" s="96">
        <v>0.49890692772000639</v>
      </c>
      <c r="N9" s="96">
        <v>0.49438900601322955</v>
      </c>
      <c r="O9" s="96">
        <v>0.56662351263969912</v>
      </c>
      <c r="P9" s="96">
        <v>0.52256879265365541</v>
      </c>
      <c r="Q9" s="96">
        <v>0.38915680747256315</v>
      </c>
      <c r="R9" s="96">
        <v>0.28478806838964693</v>
      </c>
      <c r="S9" s="94">
        <v>0.20751275255106977</v>
      </c>
    </row>
    <row r="10" spans="1:19" x14ac:dyDescent="0.35">
      <c r="A10" s="2" t="s">
        <v>118</v>
      </c>
      <c r="B10" s="2" t="s">
        <v>12</v>
      </c>
      <c r="C10" s="2">
        <v>0.51878004345722162</v>
      </c>
      <c r="D10" s="2">
        <v>0.50499258267970493</v>
      </c>
      <c r="E10" s="2">
        <v>0.52439281110190727</v>
      </c>
      <c r="F10" s="2">
        <v>0.42464733108591191</v>
      </c>
      <c r="G10" s="2">
        <v>0.29373611851285603</v>
      </c>
      <c r="H10" s="2">
        <v>0.2246903874259924</v>
      </c>
      <c r="I10" s="2">
        <v>0.18814894240385427</v>
      </c>
      <c r="L10" s="2" t="s">
        <v>15</v>
      </c>
      <c r="M10" s="96">
        <v>0.48846442977435084</v>
      </c>
      <c r="N10" s="96">
        <v>0.48627558177977764</v>
      </c>
      <c r="O10" s="96">
        <v>0.54537064084160203</v>
      </c>
      <c r="P10" s="96">
        <v>0.54547421403783158</v>
      </c>
      <c r="Q10" s="96">
        <v>0.45515618989220197</v>
      </c>
      <c r="R10" s="96">
        <v>0.34257829356909703</v>
      </c>
      <c r="S10" s="94">
        <v>0.26186819498779723</v>
      </c>
    </row>
    <row r="11" spans="1:19" x14ac:dyDescent="0.35">
      <c r="A11" s="2" t="s">
        <v>90</v>
      </c>
      <c r="B11" s="2" t="s">
        <v>10</v>
      </c>
      <c r="C11" s="2">
        <v>0.37917785859795938</v>
      </c>
      <c r="D11" s="2">
        <v>0.33033530177041676</v>
      </c>
      <c r="E11" s="2">
        <v>0.36529395539568948</v>
      </c>
      <c r="F11" s="2">
        <v>0.29483899277418407</v>
      </c>
      <c r="G11" s="2">
        <v>0.22323149775814727</v>
      </c>
      <c r="H11" s="2">
        <v>0.18720277407639879</v>
      </c>
      <c r="I11" s="2">
        <v>0.16181826476759761</v>
      </c>
      <c r="L11" s="2" t="s">
        <v>12</v>
      </c>
      <c r="M11" s="96">
        <v>0.51878004345722162</v>
      </c>
      <c r="N11" s="96">
        <v>0.50499258267970493</v>
      </c>
      <c r="O11" s="96">
        <v>0.52439281110190727</v>
      </c>
      <c r="P11" s="96">
        <v>0.42464733108591191</v>
      </c>
      <c r="Q11" s="96">
        <v>0.29373611851285603</v>
      </c>
      <c r="R11" s="96">
        <v>0.2246903874259924</v>
      </c>
      <c r="S11" s="94">
        <v>0.18814894240385427</v>
      </c>
    </row>
    <row r="12" spans="1:19" x14ac:dyDescent="0.35">
      <c r="A12" s="2" t="s">
        <v>123</v>
      </c>
      <c r="B12" s="2" t="s">
        <v>11</v>
      </c>
      <c r="C12" s="2">
        <v>0.47045468757879838</v>
      </c>
      <c r="D12" s="2">
        <v>0.40538730407881701</v>
      </c>
      <c r="E12" s="2">
        <v>0.38134692355084648</v>
      </c>
      <c r="F12" s="2">
        <v>0.32190123516094132</v>
      </c>
      <c r="G12" s="2">
        <v>0.25437531600485874</v>
      </c>
      <c r="H12" s="2">
        <v>0.20893241598801454</v>
      </c>
      <c r="I12" s="2">
        <v>0.16610752925163966</v>
      </c>
      <c r="L12" s="2" t="s">
        <v>10</v>
      </c>
      <c r="M12" s="96">
        <v>0.37917785859795938</v>
      </c>
      <c r="N12" s="96">
        <v>0.33033530177041676</v>
      </c>
      <c r="O12" s="96">
        <v>0.36529395539568948</v>
      </c>
      <c r="P12" s="96">
        <v>0.29483899277418407</v>
      </c>
      <c r="Q12" s="96">
        <v>0.22323149775814727</v>
      </c>
      <c r="R12" s="96">
        <v>0.18720277407639879</v>
      </c>
      <c r="S12" s="94">
        <v>0.16181826476759761</v>
      </c>
    </row>
    <row r="13" spans="1:19" ht="13.5" thickBot="1" x14ac:dyDescent="0.4">
      <c r="L13" s="90" t="s">
        <v>11</v>
      </c>
      <c r="M13" s="97">
        <v>0.47045468757879838</v>
      </c>
      <c r="N13" s="97">
        <v>0.40538730407881701</v>
      </c>
      <c r="O13" s="97">
        <v>0.38134692355084648</v>
      </c>
      <c r="P13" s="97">
        <v>0.32190123516094132</v>
      </c>
      <c r="Q13" s="97">
        <v>0.25437531600485874</v>
      </c>
      <c r="R13" s="97">
        <v>0.20893241598801454</v>
      </c>
      <c r="S13" s="95">
        <v>0.16610752925163966</v>
      </c>
    </row>
    <row r="14" spans="1:19" ht="13.5" thickTop="1" x14ac:dyDescent="0.35"/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15"/>
  <sheetViews>
    <sheetView topLeftCell="E1" workbookViewId="0">
      <selection activeCell="L3" sqref="L3:S14"/>
    </sheetView>
  </sheetViews>
  <sheetFormatPr defaultRowHeight="14.5" x14ac:dyDescent="0.35"/>
  <cols>
    <col min="12" max="12" width="19.1796875" bestFit="1" customWidth="1"/>
    <col min="13" max="19" width="10.36328125" customWidth="1"/>
  </cols>
  <sheetData>
    <row r="1" spans="1:19" x14ac:dyDescent="0.35">
      <c r="B1" t="s">
        <v>393</v>
      </c>
      <c r="C1" t="s">
        <v>502</v>
      </c>
      <c r="D1" t="s">
        <v>503</v>
      </c>
      <c r="E1" t="s">
        <v>504</v>
      </c>
      <c r="F1" t="s">
        <v>505</v>
      </c>
      <c r="G1" t="s">
        <v>506</v>
      </c>
      <c r="H1" t="s">
        <v>507</v>
      </c>
      <c r="I1" t="s">
        <v>508</v>
      </c>
    </row>
    <row r="2" spans="1:19" ht="15" thickBot="1" x14ac:dyDescent="0.4">
      <c r="A2" t="s">
        <v>51</v>
      </c>
      <c r="B2" t="s">
        <v>18</v>
      </c>
      <c r="C2">
        <v>0.4786207990994108</v>
      </c>
      <c r="D2">
        <v>0.5285710888972629</v>
      </c>
      <c r="E2">
        <v>0.59656567022846241</v>
      </c>
      <c r="F2">
        <v>0.65263079984542338</v>
      </c>
      <c r="G2">
        <v>0.66898228422218986</v>
      </c>
      <c r="H2">
        <v>0.70033001107990323</v>
      </c>
      <c r="I2">
        <v>0.70426835921116804</v>
      </c>
    </row>
    <row r="3" spans="1:19" ht="15.5" thickTop="1" thickBot="1" x14ac:dyDescent="0.4">
      <c r="A3" t="s">
        <v>96</v>
      </c>
      <c r="B3" t="s">
        <v>19</v>
      </c>
      <c r="C3">
        <v>0.58562172897851039</v>
      </c>
      <c r="D3">
        <v>0.59634934073006352</v>
      </c>
      <c r="E3">
        <v>0.599646774827166</v>
      </c>
      <c r="F3">
        <v>0.62277997849090905</v>
      </c>
      <c r="G3">
        <v>0.65032085869772305</v>
      </c>
      <c r="H3">
        <v>0.66342646614284906</v>
      </c>
      <c r="I3">
        <v>0.66728221467368298</v>
      </c>
      <c r="L3" s="89" t="s">
        <v>7</v>
      </c>
      <c r="M3" s="91" t="s">
        <v>516</v>
      </c>
      <c r="N3" s="91" t="s">
        <v>517</v>
      </c>
      <c r="O3" s="91" t="s">
        <v>518</v>
      </c>
      <c r="P3" s="91" t="s">
        <v>519</v>
      </c>
      <c r="Q3" s="91" t="s">
        <v>520</v>
      </c>
      <c r="R3" s="91" t="s">
        <v>521</v>
      </c>
      <c r="S3" s="89" t="s">
        <v>522</v>
      </c>
    </row>
    <row r="4" spans="1:19" x14ac:dyDescent="0.35">
      <c r="A4" t="s">
        <v>58</v>
      </c>
      <c r="B4" t="s">
        <v>14</v>
      </c>
      <c r="C4">
        <v>0.58613378549286399</v>
      </c>
      <c r="D4">
        <v>0.63454664535133465</v>
      </c>
      <c r="E4">
        <v>0.6534052197512733</v>
      </c>
      <c r="F4">
        <v>0.65627728236375493</v>
      </c>
      <c r="G4">
        <v>0.68011719672827053</v>
      </c>
      <c r="H4">
        <v>0.69625962316242263</v>
      </c>
      <c r="I4">
        <v>0.69873144373893892</v>
      </c>
      <c r="L4" s="2" t="s">
        <v>18</v>
      </c>
      <c r="M4" s="96">
        <v>0.4786207990994108</v>
      </c>
      <c r="N4" s="96">
        <v>0.5285710888972629</v>
      </c>
      <c r="O4" s="96">
        <v>0.59656567022846241</v>
      </c>
      <c r="P4" s="96">
        <v>0.65263079984542338</v>
      </c>
      <c r="Q4" s="96">
        <v>0.66898228422218986</v>
      </c>
      <c r="R4" s="96">
        <v>0.70033001107990323</v>
      </c>
      <c r="S4" s="94">
        <v>0.70426835921116804</v>
      </c>
    </row>
    <row r="5" spans="1:19" x14ac:dyDescent="0.35">
      <c r="A5" t="s">
        <v>80</v>
      </c>
      <c r="B5" t="s">
        <v>13</v>
      </c>
      <c r="C5">
        <v>0.58558500286875592</v>
      </c>
      <c r="D5">
        <v>0.62025342617928225</v>
      </c>
      <c r="E5">
        <v>0.60756956742178192</v>
      </c>
      <c r="F5">
        <v>0.64120094673828953</v>
      </c>
      <c r="G5">
        <v>0.70765905941679663</v>
      </c>
      <c r="H5">
        <v>0.71433351975173087</v>
      </c>
      <c r="I5">
        <v>0.71403762321202691</v>
      </c>
      <c r="L5" s="2" t="s">
        <v>19</v>
      </c>
      <c r="M5" s="96">
        <v>0.58562172897851039</v>
      </c>
      <c r="N5" s="96">
        <v>0.59634934073006352</v>
      </c>
      <c r="O5" s="96">
        <v>0.599646774827166</v>
      </c>
      <c r="P5" s="96">
        <v>0.62277997849090905</v>
      </c>
      <c r="Q5" s="96">
        <v>0.65032085869772305</v>
      </c>
      <c r="R5" s="96">
        <v>0.66342646614284906</v>
      </c>
      <c r="S5" s="94">
        <v>0.66728221467368298</v>
      </c>
    </row>
    <row r="6" spans="1:19" x14ac:dyDescent="0.35">
      <c r="A6" t="s">
        <v>65</v>
      </c>
      <c r="B6" t="s">
        <v>9</v>
      </c>
      <c r="C6">
        <v>0.63109413822352212</v>
      </c>
      <c r="D6">
        <v>0.61717964777986378</v>
      </c>
      <c r="E6">
        <v>0.56590905251472501</v>
      </c>
      <c r="F6">
        <v>0.58594298382895149</v>
      </c>
      <c r="G6">
        <v>0.62041333019827127</v>
      </c>
      <c r="H6">
        <v>0.63031039843408909</v>
      </c>
      <c r="I6">
        <v>0.63135760490426684</v>
      </c>
      <c r="L6" s="2" t="s">
        <v>14</v>
      </c>
      <c r="M6" s="96">
        <v>0.58613378549286399</v>
      </c>
      <c r="N6" s="96">
        <v>0.63454664535133465</v>
      </c>
      <c r="O6" s="96">
        <v>0.6534052197512733</v>
      </c>
      <c r="P6" s="96">
        <v>0.65627728236375493</v>
      </c>
      <c r="Q6" s="96">
        <v>0.68011719672827053</v>
      </c>
      <c r="R6" s="96">
        <v>0.69625962316242263</v>
      </c>
      <c r="S6" s="94">
        <v>0.69873144373893892</v>
      </c>
    </row>
    <row r="7" spans="1:19" x14ac:dyDescent="0.35">
      <c r="A7" t="s">
        <v>103</v>
      </c>
      <c r="B7" t="s">
        <v>16</v>
      </c>
      <c r="C7">
        <v>0.56621633455897602</v>
      </c>
      <c r="D7">
        <v>0.57555524413432946</v>
      </c>
      <c r="E7">
        <v>0.56464923867130112</v>
      </c>
      <c r="F7">
        <v>0.5905506064322229</v>
      </c>
      <c r="G7">
        <v>0.61989785336443026</v>
      </c>
      <c r="H7">
        <v>0.65083086946007684</v>
      </c>
      <c r="I7">
        <v>0.67009796448647163</v>
      </c>
      <c r="L7" s="2" t="s">
        <v>13</v>
      </c>
      <c r="M7" s="96">
        <v>0.58558500286875592</v>
      </c>
      <c r="N7" s="96">
        <v>0.62025342617928225</v>
      </c>
      <c r="O7" s="96">
        <v>0.60756956742178192</v>
      </c>
      <c r="P7" s="96">
        <v>0.64120094673828953</v>
      </c>
      <c r="Q7" s="96">
        <v>0.70765905941679663</v>
      </c>
      <c r="R7" s="96">
        <v>0.71433351975173087</v>
      </c>
      <c r="S7" s="94">
        <v>0.71403762321202691</v>
      </c>
    </row>
    <row r="8" spans="1:19" x14ac:dyDescent="0.35">
      <c r="A8" t="s">
        <v>72</v>
      </c>
      <c r="B8" t="s">
        <v>392</v>
      </c>
      <c r="C8">
        <v>0.47397600121831251</v>
      </c>
      <c r="D8">
        <v>0.50114919807956282</v>
      </c>
      <c r="E8">
        <v>0.56987679642953182</v>
      </c>
      <c r="F8">
        <v>0.61031827117656079</v>
      </c>
      <c r="G8">
        <v>0.6168819986583497</v>
      </c>
      <c r="H8">
        <v>0.63394150825843931</v>
      </c>
      <c r="I8">
        <v>0.66063511717801582</v>
      </c>
      <c r="L8" s="2" t="s">
        <v>9</v>
      </c>
      <c r="M8" s="96">
        <v>0.63109413822352212</v>
      </c>
      <c r="N8" s="96">
        <v>0.61717964777986378</v>
      </c>
      <c r="O8" s="96">
        <v>0.56590905251472501</v>
      </c>
      <c r="P8" s="96">
        <v>0.58594298382895149</v>
      </c>
      <c r="Q8" s="96">
        <v>0.62041333019827127</v>
      </c>
      <c r="R8" s="96">
        <v>0.63031039843408909</v>
      </c>
      <c r="S8" s="94">
        <v>0.63135760490426684</v>
      </c>
    </row>
    <row r="9" spans="1:19" x14ac:dyDescent="0.35">
      <c r="A9" t="s">
        <v>116</v>
      </c>
      <c r="B9" t="s">
        <v>15</v>
      </c>
      <c r="C9">
        <v>0.55130553390155834</v>
      </c>
      <c r="D9">
        <v>0.590367653271899</v>
      </c>
      <c r="E9">
        <v>0.64724952638543753</v>
      </c>
      <c r="F9">
        <v>0.65089554238475111</v>
      </c>
      <c r="G9">
        <v>0.6414891089527508</v>
      </c>
      <c r="H9">
        <v>0.65227848387533283</v>
      </c>
      <c r="I9">
        <v>0.65611246227052145</v>
      </c>
      <c r="L9" s="2" t="s">
        <v>16</v>
      </c>
      <c r="M9" s="96">
        <v>0.56621633455897602</v>
      </c>
      <c r="N9" s="96">
        <v>0.57555524413432946</v>
      </c>
      <c r="O9" s="96">
        <v>0.56464923867130112</v>
      </c>
      <c r="P9" s="96">
        <v>0.5905506064322229</v>
      </c>
      <c r="Q9" s="96">
        <v>0.61989785336443026</v>
      </c>
      <c r="R9" s="96">
        <v>0.65083086946007684</v>
      </c>
      <c r="S9" s="94">
        <v>0.67009796448647163</v>
      </c>
    </row>
    <row r="10" spans="1:19" x14ac:dyDescent="0.35">
      <c r="A10" t="s">
        <v>118</v>
      </c>
      <c r="B10" t="s">
        <v>12</v>
      </c>
      <c r="C10">
        <v>0.67478518086209038</v>
      </c>
      <c r="D10">
        <v>0.70420956185131789</v>
      </c>
      <c r="E10">
        <v>0.68972128502785179</v>
      </c>
      <c r="F10">
        <v>0.66851187709247473</v>
      </c>
      <c r="G10">
        <v>0.68482464400049037</v>
      </c>
      <c r="H10">
        <v>0.70217684675357883</v>
      </c>
      <c r="I10">
        <v>0.70244584464009607</v>
      </c>
      <c r="L10" s="2" t="s">
        <v>392</v>
      </c>
      <c r="M10" s="96">
        <v>0.47397600121831251</v>
      </c>
      <c r="N10" s="96">
        <v>0.50114919807956282</v>
      </c>
      <c r="O10" s="96">
        <v>0.56987679642953182</v>
      </c>
      <c r="P10" s="96">
        <v>0.61031827117656079</v>
      </c>
      <c r="Q10" s="96">
        <v>0.6168819986583497</v>
      </c>
      <c r="R10" s="96">
        <v>0.63394150825843931</v>
      </c>
      <c r="S10" s="94">
        <v>0.66063511717801582</v>
      </c>
    </row>
    <row r="11" spans="1:19" x14ac:dyDescent="0.35">
      <c r="A11" t="s">
        <v>90</v>
      </c>
      <c r="B11" t="s">
        <v>10</v>
      </c>
      <c r="C11">
        <v>0.54767930461282655</v>
      </c>
      <c r="D11">
        <v>0.56040320551225054</v>
      </c>
      <c r="E11">
        <v>0.57874110011448809</v>
      </c>
      <c r="F11">
        <v>0.60262360765579492</v>
      </c>
      <c r="G11">
        <v>0.64242134707965171</v>
      </c>
      <c r="H11">
        <v>0.66232598249620867</v>
      </c>
      <c r="I11">
        <v>0.65281883952167319</v>
      </c>
      <c r="L11" s="2" t="s">
        <v>15</v>
      </c>
      <c r="M11" s="96">
        <v>0.55130553390155834</v>
      </c>
      <c r="N11" s="96">
        <v>0.590367653271899</v>
      </c>
      <c r="O11" s="96">
        <v>0.64724952638543753</v>
      </c>
      <c r="P11" s="96">
        <v>0.65089554238475111</v>
      </c>
      <c r="Q11" s="96">
        <v>0.6414891089527508</v>
      </c>
      <c r="R11" s="96">
        <v>0.65227848387533283</v>
      </c>
      <c r="S11" s="94">
        <v>0.65611246227052145</v>
      </c>
    </row>
    <row r="12" spans="1:19" x14ac:dyDescent="0.35">
      <c r="A12" t="s">
        <v>123</v>
      </c>
      <c r="B12" t="s">
        <v>11</v>
      </c>
      <c r="C12">
        <v>0.66626061257161706</v>
      </c>
      <c r="D12">
        <v>0.65525050658594286</v>
      </c>
      <c r="E12">
        <v>0.61420556068368837</v>
      </c>
      <c r="F12">
        <v>0.63539718849412352</v>
      </c>
      <c r="G12">
        <v>0.65585069782708272</v>
      </c>
      <c r="H12">
        <v>0.65109438230999972</v>
      </c>
      <c r="I12">
        <v>0.64361945958790368</v>
      </c>
      <c r="L12" s="2" t="s">
        <v>12</v>
      </c>
      <c r="M12" s="96">
        <v>0.67478518086209038</v>
      </c>
      <c r="N12" s="96">
        <v>0.70420956185131789</v>
      </c>
      <c r="O12" s="96">
        <v>0.68972128502785179</v>
      </c>
      <c r="P12" s="96">
        <v>0.66851187709247473</v>
      </c>
      <c r="Q12" s="96">
        <v>0.68482464400049037</v>
      </c>
      <c r="R12" s="96">
        <v>0.70217684675357883</v>
      </c>
      <c r="S12" s="94">
        <v>0.70244584464009607</v>
      </c>
    </row>
    <row r="13" spans="1:19" x14ac:dyDescent="0.35">
      <c r="L13" s="2" t="s">
        <v>10</v>
      </c>
      <c r="M13" s="96">
        <v>0.54767930461282655</v>
      </c>
      <c r="N13" s="96">
        <v>0.56040320551225054</v>
      </c>
      <c r="O13" s="96">
        <v>0.57874110011448809</v>
      </c>
      <c r="P13" s="96">
        <v>0.60262360765579492</v>
      </c>
      <c r="Q13" s="96">
        <v>0.64242134707965171</v>
      </c>
      <c r="R13" s="96">
        <v>0.66232598249620867</v>
      </c>
      <c r="S13" s="94">
        <v>0.65281883952167319</v>
      </c>
    </row>
    <row r="14" spans="1:19" ht="15" thickBot="1" x14ac:dyDescent="0.4">
      <c r="L14" s="90" t="s">
        <v>11</v>
      </c>
      <c r="M14" s="97">
        <v>0.66626061257161706</v>
      </c>
      <c r="N14" s="97">
        <v>0.65525050658594286</v>
      </c>
      <c r="O14" s="97">
        <v>0.61420556068368837</v>
      </c>
      <c r="P14" s="97">
        <v>0.63539718849412352</v>
      </c>
      <c r="Q14" s="97">
        <v>0.65585069782708272</v>
      </c>
      <c r="R14" s="97">
        <v>0.65109438230999972</v>
      </c>
      <c r="S14" s="95">
        <v>0.64361945958790368</v>
      </c>
    </row>
    <row r="15" spans="1:19" ht="15" thickTop="1" x14ac:dyDescent="0.35"/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"/>
  <sheetViews>
    <sheetView topLeftCell="D1" workbookViewId="0">
      <selection activeCell="M8" sqref="M8"/>
    </sheetView>
  </sheetViews>
  <sheetFormatPr defaultRowHeight="14.5" x14ac:dyDescent="0.35"/>
  <cols>
    <col min="12" max="12" width="20.1796875" customWidth="1"/>
    <col min="13" max="19" width="9.90625" customWidth="1"/>
  </cols>
  <sheetData>
    <row r="1" spans="1:19" x14ac:dyDescent="0.35">
      <c r="B1" t="s">
        <v>393</v>
      </c>
      <c r="C1" t="s">
        <v>509</v>
      </c>
      <c r="D1" t="s">
        <v>510</v>
      </c>
      <c r="E1" t="s">
        <v>511</v>
      </c>
      <c r="F1" t="s">
        <v>512</v>
      </c>
      <c r="G1" t="s">
        <v>513</v>
      </c>
      <c r="H1" t="s">
        <v>514</v>
      </c>
      <c r="I1" t="s">
        <v>515</v>
      </c>
    </row>
    <row r="2" spans="1:19" x14ac:dyDescent="0.35">
      <c r="A2" t="s">
        <v>51</v>
      </c>
      <c r="B2" t="s">
        <v>18</v>
      </c>
      <c r="C2">
        <v>0.61924107908688319</v>
      </c>
      <c r="D2">
        <v>0.53821934682593764</v>
      </c>
      <c r="E2">
        <v>0.5602539892955557</v>
      </c>
      <c r="F2">
        <v>0.50018225429584284</v>
      </c>
      <c r="G2">
        <v>0.39236722400518098</v>
      </c>
      <c r="H2">
        <v>0.29836356167242462</v>
      </c>
      <c r="I2">
        <v>0.22444714166109872</v>
      </c>
    </row>
    <row r="3" spans="1:19" ht="15" thickBot="1" x14ac:dyDescent="0.4">
      <c r="A3" t="s">
        <v>96</v>
      </c>
      <c r="B3" t="s">
        <v>19</v>
      </c>
      <c r="C3">
        <v>0.56114225095002812</v>
      </c>
      <c r="D3">
        <v>0.49942432121421931</v>
      </c>
      <c r="E3">
        <v>0.45824075141292336</v>
      </c>
      <c r="F3">
        <v>0.38437848493994664</v>
      </c>
      <c r="G3">
        <v>0.26347501463108869</v>
      </c>
      <c r="H3">
        <v>0.18742752997906106</v>
      </c>
      <c r="I3">
        <v>0.15239276226124587</v>
      </c>
    </row>
    <row r="4" spans="1:19" ht="15.5" thickTop="1" thickBot="1" x14ac:dyDescent="0.4">
      <c r="A4" t="s">
        <v>58</v>
      </c>
      <c r="B4" t="s">
        <v>14</v>
      </c>
      <c r="C4">
        <v>0.61282921526159195</v>
      </c>
      <c r="D4">
        <v>0.54055140756852338</v>
      </c>
      <c r="E4">
        <v>0.51453096842643353</v>
      </c>
      <c r="F4">
        <v>0.41829127510869402</v>
      </c>
      <c r="G4">
        <v>0.2784665140642304</v>
      </c>
      <c r="H4">
        <v>0.19228956430967598</v>
      </c>
      <c r="I4">
        <v>0.16154899565475828</v>
      </c>
      <c r="L4" s="89" t="s">
        <v>7</v>
      </c>
      <c r="M4" s="91" t="s">
        <v>516</v>
      </c>
      <c r="N4" s="91" t="s">
        <v>517</v>
      </c>
      <c r="O4" s="91" t="s">
        <v>518</v>
      </c>
      <c r="P4" s="91" t="s">
        <v>519</v>
      </c>
      <c r="Q4" s="91" t="s">
        <v>520</v>
      </c>
      <c r="R4" s="91" t="s">
        <v>521</v>
      </c>
      <c r="S4" s="89" t="s">
        <v>522</v>
      </c>
    </row>
    <row r="5" spans="1:19" x14ac:dyDescent="0.35">
      <c r="A5" t="s">
        <v>80</v>
      </c>
      <c r="B5" t="s">
        <v>13</v>
      </c>
      <c r="C5">
        <v>0.51957580454591279</v>
      </c>
      <c r="D5">
        <v>0.44602134700800544</v>
      </c>
      <c r="E5">
        <v>0.41277500479782042</v>
      </c>
      <c r="F5">
        <v>0.30934312160186267</v>
      </c>
      <c r="G5">
        <v>0.21379073687128217</v>
      </c>
      <c r="H5">
        <v>0.15762318134831288</v>
      </c>
      <c r="I5">
        <v>0.14351256525751147</v>
      </c>
      <c r="L5" s="2" t="s">
        <v>18</v>
      </c>
      <c r="M5" s="96">
        <v>0.61924107908688319</v>
      </c>
      <c r="N5" s="96">
        <v>0.53821934682593764</v>
      </c>
      <c r="O5" s="96">
        <v>0.5602539892955557</v>
      </c>
      <c r="P5" s="96">
        <v>0.50018225429584284</v>
      </c>
      <c r="Q5" s="96">
        <v>0.39236722400518098</v>
      </c>
      <c r="R5" s="96">
        <v>0.29836356167242462</v>
      </c>
      <c r="S5" s="94">
        <v>0.22444714166109872</v>
      </c>
    </row>
    <row r="6" spans="1:19" x14ac:dyDescent="0.35">
      <c r="A6" t="s">
        <v>65</v>
      </c>
      <c r="B6" t="s">
        <v>9</v>
      </c>
      <c r="C6">
        <v>0.58903041051162641</v>
      </c>
      <c r="D6">
        <v>0.53266917261735292</v>
      </c>
      <c r="E6">
        <v>0.52840778905860641</v>
      </c>
      <c r="F6">
        <v>0.40136605352544025</v>
      </c>
      <c r="G6">
        <v>0.25907759108836953</v>
      </c>
      <c r="H6">
        <v>0.17028179819330164</v>
      </c>
      <c r="I6">
        <v>0.14125326858897114</v>
      </c>
      <c r="L6" s="2" t="s">
        <v>19</v>
      </c>
      <c r="M6" s="96">
        <v>0.56114225095002812</v>
      </c>
      <c r="N6" s="96">
        <v>0.49942432121421931</v>
      </c>
      <c r="O6" s="96">
        <v>0.45824075141292336</v>
      </c>
      <c r="P6" s="96">
        <v>0.38437848493994664</v>
      </c>
      <c r="Q6" s="96">
        <v>0.26347501463108869</v>
      </c>
      <c r="R6" s="96">
        <v>0.18742752997906106</v>
      </c>
      <c r="S6" s="94">
        <v>0.15239276226124587</v>
      </c>
    </row>
    <row r="7" spans="1:19" x14ac:dyDescent="0.35">
      <c r="A7" t="s">
        <v>103</v>
      </c>
      <c r="B7" t="s">
        <v>16</v>
      </c>
      <c r="C7">
        <v>0.65515600313851474</v>
      </c>
      <c r="D7">
        <v>0.66210230936489822</v>
      </c>
      <c r="E7">
        <v>0.60691769834601972</v>
      </c>
      <c r="F7">
        <v>0.53735836138234716</v>
      </c>
      <c r="G7">
        <v>0.35078421531340931</v>
      </c>
      <c r="H7">
        <v>0.24443614200538208</v>
      </c>
      <c r="I7">
        <v>0.18569774145738968</v>
      </c>
      <c r="L7" s="2" t="s">
        <v>14</v>
      </c>
      <c r="M7" s="96">
        <v>0.61282921526159195</v>
      </c>
      <c r="N7" s="96">
        <v>0.54055140756852338</v>
      </c>
      <c r="O7" s="96">
        <v>0.51453096842643353</v>
      </c>
      <c r="P7" s="96">
        <v>0.41829127510869402</v>
      </c>
      <c r="Q7" s="96">
        <v>0.2784665140642304</v>
      </c>
      <c r="R7" s="96">
        <v>0.19228956430967598</v>
      </c>
      <c r="S7" s="94">
        <v>0.16154899565475828</v>
      </c>
    </row>
    <row r="8" spans="1:19" x14ac:dyDescent="0.35">
      <c r="A8" t="s">
        <v>72</v>
      </c>
      <c r="B8" t="s">
        <v>392</v>
      </c>
      <c r="C8">
        <v>0.67848244131478519</v>
      </c>
      <c r="D8">
        <v>0.61115823264379265</v>
      </c>
      <c r="E8">
        <v>0.56126263603754367</v>
      </c>
      <c r="F8">
        <v>0.51607132243689646</v>
      </c>
      <c r="G8">
        <v>0.36255006295480519</v>
      </c>
      <c r="H8">
        <v>0.23549040218948883</v>
      </c>
      <c r="I8">
        <v>0.16784844845154578</v>
      </c>
      <c r="L8" s="2" t="s">
        <v>13</v>
      </c>
      <c r="M8" s="96">
        <v>0.51957580454591279</v>
      </c>
      <c r="N8" s="96">
        <v>0.44602134700800544</v>
      </c>
      <c r="O8" s="96">
        <v>0.41277500479782042</v>
      </c>
      <c r="P8" s="96">
        <v>0.30934312160186267</v>
      </c>
      <c r="Q8" s="96">
        <v>0.21379073687128217</v>
      </c>
      <c r="R8" s="96">
        <v>0.15762318134831288</v>
      </c>
      <c r="S8" s="94">
        <v>0.14351256525751147</v>
      </c>
    </row>
    <row r="9" spans="1:19" x14ac:dyDescent="0.35">
      <c r="A9" t="s">
        <v>116</v>
      </c>
      <c r="B9" t="s">
        <v>15</v>
      </c>
      <c r="C9">
        <v>0.66439895545069105</v>
      </c>
      <c r="D9">
        <v>0.58644072544722714</v>
      </c>
      <c r="E9">
        <v>0.540139231239948</v>
      </c>
      <c r="F9">
        <v>0.53796142943195036</v>
      </c>
      <c r="G9">
        <v>0.41879067814727711</v>
      </c>
      <c r="H9">
        <v>0.29102864378822707</v>
      </c>
      <c r="I9">
        <v>0.21497523578953548</v>
      </c>
      <c r="L9" s="2" t="s">
        <v>9</v>
      </c>
      <c r="M9" s="96">
        <v>0.58903041051162641</v>
      </c>
      <c r="N9" s="96">
        <v>0.53266917261735292</v>
      </c>
      <c r="O9" s="96">
        <v>0.52840778905860641</v>
      </c>
      <c r="P9" s="96">
        <v>0.40136605352544025</v>
      </c>
      <c r="Q9" s="96">
        <v>0.25907759108836953</v>
      </c>
      <c r="R9" s="96">
        <v>0.17028179819330164</v>
      </c>
      <c r="S9" s="94">
        <v>0.14125326858897114</v>
      </c>
    </row>
    <row r="10" spans="1:19" x14ac:dyDescent="0.35">
      <c r="A10" t="s">
        <v>118</v>
      </c>
      <c r="B10" t="s">
        <v>12</v>
      </c>
      <c r="C10">
        <v>0.52813316830330148</v>
      </c>
      <c r="D10">
        <v>0.50048066906310718</v>
      </c>
      <c r="E10">
        <v>0.50165240633774477</v>
      </c>
      <c r="F10">
        <v>0.40648989047612244</v>
      </c>
      <c r="G10">
        <v>0.26455559321466504</v>
      </c>
      <c r="H10">
        <v>0.17837359444431258</v>
      </c>
      <c r="I10">
        <v>0.15101795340935859</v>
      </c>
      <c r="L10" s="2" t="s">
        <v>16</v>
      </c>
      <c r="M10" s="96">
        <v>0.65515600313851474</v>
      </c>
      <c r="N10" s="96">
        <v>0.66210230936489822</v>
      </c>
      <c r="O10" s="96">
        <v>0.60691769834601972</v>
      </c>
      <c r="P10" s="96">
        <v>0.53735836138234716</v>
      </c>
      <c r="Q10" s="96">
        <v>0.35078421531340931</v>
      </c>
      <c r="R10" s="96">
        <v>0.24443614200538208</v>
      </c>
      <c r="S10" s="94">
        <v>0.18569774145738968</v>
      </c>
    </row>
    <row r="11" spans="1:19" x14ac:dyDescent="0.35">
      <c r="A11" t="s">
        <v>90</v>
      </c>
      <c r="B11" t="s">
        <v>10</v>
      </c>
      <c r="C11">
        <v>0.39198500840225775</v>
      </c>
      <c r="D11">
        <v>0.31981330115219431</v>
      </c>
      <c r="E11">
        <v>0.3074852886575285</v>
      </c>
      <c r="F11">
        <v>0.25129278916571196</v>
      </c>
      <c r="G11">
        <v>0.17276699624203939</v>
      </c>
      <c r="H11">
        <v>0.12997482831835447</v>
      </c>
      <c r="I11">
        <v>0.11418546202478326</v>
      </c>
      <c r="L11" s="2" t="s">
        <v>392</v>
      </c>
      <c r="M11" s="96">
        <v>0.67848244131478519</v>
      </c>
      <c r="N11" s="96">
        <v>0.61115823264379265</v>
      </c>
      <c r="O11" s="96">
        <v>0.56126263603754367</v>
      </c>
      <c r="P11" s="96">
        <v>0.51607132243689646</v>
      </c>
      <c r="Q11" s="96">
        <v>0.36255006295480519</v>
      </c>
      <c r="R11" s="96">
        <v>0.23549040218948883</v>
      </c>
      <c r="S11" s="94">
        <v>0.16784844845154578</v>
      </c>
    </row>
    <row r="12" spans="1:19" x14ac:dyDescent="0.35">
      <c r="A12" t="s">
        <v>123</v>
      </c>
      <c r="B12" t="s">
        <v>11</v>
      </c>
      <c r="C12">
        <v>0.47670231885298603</v>
      </c>
      <c r="D12">
        <v>0.38840718559374826</v>
      </c>
      <c r="E12">
        <v>0.32753108974381107</v>
      </c>
      <c r="F12">
        <v>0.28857470807900248</v>
      </c>
      <c r="G12">
        <v>0.20820886138176459</v>
      </c>
      <c r="H12">
        <v>0.15214174917337797</v>
      </c>
      <c r="I12">
        <v>0.12291039132931393</v>
      </c>
      <c r="L12" s="2" t="s">
        <v>15</v>
      </c>
      <c r="M12" s="96">
        <v>0.66439895545069105</v>
      </c>
      <c r="N12" s="96">
        <v>0.58644072544722714</v>
      </c>
      <c r="O12" s="96">
        <v>0.540139231239948</v>
      </c>
      <c r="P12" s="96">
        <v>0.53796142943195036</v>
      </c>
      <c r="Q12" s="96">
        <v>0.41879067814727711</v>
      </c>
      <c r="R12" s="96">
        <v>0.29102864378822707</v>
      </c>
      <c r="S12" s="94">
        <v>0.21497523578953548</v>
      </c>
    </row>
    <row r="13" spans="1:19" x14ac:dyDescent="0.35">
      <c r="L13" s="2" t="s">
        <v>12</v>
      </c>
      <c r="M13" s="96">
        <v>0.52813316830330148</v>
      </c>
      <c r="N13" s="96">
        <v>0.50048066906310718</v>
      </c>
      <c r="O13" s="96">
        <v>0.50165240633774477</v>
      </c>
      <c r="P13" s="96">
        <v>0.40648989047612244</v>
      </c>
      <c r="Q13" s="96">
        <v>0.26455559321466504</v>
      </c>
      <c r="R13" s="96">
        <v>0.17837359444431258</v>
      </c>
      <c r="S13" s="94">
        <v>0.15101795340935859</v>
      </c>
    </row>
    <row r="14" spans="1:19" x14ac:dyDescent="0.35">
      <c r="L14" s="2" t="s">
        <v>10</v>
      </c>
      <c r="M14" s="96">
        <v>0.39198500840225775</v>
      </c>
      <c r="N14" s="96">
        <v>0.31981330115219431</v>
      </c>
      <c r="O14" s="96">
        <v>0.3074852886575285</v>
      </c>
      <c r="P14" s="96">
        <v>0.25129278916571196</v>
      </c>
      <c r="Q14" s="96">
        <v>0.17276699624203939</v>
      </c>
      <c r="R14" s="96">
        <v>0.12997482831835447</v>
      </c>
      <c r="S14" s="94">
        <v>0.11418546202478326</v>
      </c>
    </row>
    <row r="15" spans="1:19" ht="15" thickBot="1" x14ac:dyDescent="0.4">
      <c r="L15" s="90" t="s">
        <v>11</v>
      </c>
      <c r="M15" s="97">
        <v>0.47670231885298603</v>
      </c>
      <c r="N15" s="97">
        <v>0.38840718559374826</v>
      </c>
      <c r="O15" s="97">
        <v>0.32753108974381107</v>
      </c>
      <c r="P15" s="97">
        <v>0.28857470807900248</v>
      </c>
      <c r="Q15" s="97">
        <v>0.20820886138176459</v>
      </c>
      <c r="R15" s="97">
        <v>0.15214174917337797</v>
      </c>
      <c r="S15" s="95">
        <v>0.12291039132931393</v>
      </c>
    </row>
    <row r="16" spans="1:19" ht="15" thickTop="1" x14ac:dyDescent="0.35"/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F692-E5AF-411A-B445-224244D9F826}">
  <dimension ref="B2:H63"/>
  <sheetViews>
    <sheetView showGridLines="0" workbookViewId="0">
      <selection activeCell="B11" sqref="B11:B14"/>
    </sheetView>
  </sheetViews>
  <sheetFormatPr defaultRowHeight="13" x14ac:dyDescent="0.3"/>
  <cols>
    <col min="1" max="1" width="5.08984375" style="48" customWidth="1"/>
    <col min="2" max="2" width="25.6328125" style="48" customWidth="1" collapsed="1"/>
    <col min="3" max="5" width="14.54296875" style="48" customWidth="1" collapsed="1"/>
    <col min="6" max="6" width="14.54296875" style="48" customWidth="1"/>
    <col min="7" max="16384" width="8.7265625" style="48"/>
  </cols>
  <sheetData>
    <row r="2" spans="2:7" ht="13.5" thickBot="1" x14ac:dyDescent="0.35"/>
    <row r="3" spans="2:7" ht="13.5" thickTop="1" x14ac:dyDescent="0.3">
      <c r="B3" s="147" t="s">
        <v>7</v>
      </c>
      <c r="C3" s="141" t="s">
        <v>437</v>
      </c>
      <c r="D3" s="134"/>
      <c r="E3" s="134"/>
    </row>
    <row r="4" spans="2:7" ht="13.5" thickBot="1" x14ac:dyDescent="0.35">
      <c r="B4" s="148"/>
      <c r="C4" s="67" t="s">
        <v>193</v>
      </c>
      <c r="D4" s="67" t="s">
        <v>73</v>
      </c>
      <c r="E4" s="67" t="s">
        <v>74</v>
      </c>
    </row>
    <row r="5" spans="2:7" x14ac:dyDescent="0.3">
      <c r="B5" s="64" t="s">
        <v>19</v>
      </c>
      <c r="C5" s="120" t="s">
        <v>539</v>
      </c>
      <c r="D5" s="120" t="s">
        <v>539</v>
      </c>
      <c r="E5" s="120" t="s">
        <v>541</v>
      </c>
      <c r="G5" s="99"/>
    </row>
    <row r="6" spans="2:7" x14ac:dyDescent="0.3">
      <c r="B6" s="24" t="s">
        <v>18</v>
      </c>
      <c r="C6" s="121" t="s">
        <v>540</v>
      </c>
      <c r="D6" s="121" t="s">
        <v>540</v>
      </c>
      <c r="E6" s="121" t="s">
        <v>540</v>
      </c>
    </row>
    <row r="7" spans="2:7" x14ac:dyDescent="0.3">
      <c r="B7" s="102" t="s">
        <v>16</v>
      </c>
      <c r="C7" s="122" t="s">
        <v>443</v>
      </c>
      <c r="D7" s="122" t="s">
        <v>540</v>
      </c>
      <c r="E7" s="122" t="s">
        <v>539</v>
      </c>
    </row>
    <row r="8" spans="2:7" x14ac:dyDescent="0.3">
      <c r="B8" s="102" t="s">
        <v>392</v>
      </c>
      <c r="C8" s="122" t="s">
        <v>540</v>
      </c>
      <c r="D8" s="122" t="s">
        <v>542</v>
      </c>
      <c r="E8" s="122" t="s">
        <v>540</v>
      </c>
    </row>
    <row r="9" spans="2:7" x14ac:dyDescent="0.3">
      <c r="B9" s="102" t="s">
        <v>15</v>
      </c>
      <c r="C9" s="122" t="s">
        <v>540</v>
      </c>
      <c r="D9" s="122" t="s">
        <v>542</v>
      </c>
      <c r="E9" s="122" t="s">
        <v>540</v>
      </c>
    </row>
    <row r="10" spans="2:7" x14ac:dyDescent="0.3">
      <c r="B10" s="24" t="s">
        <v>9</v>
      </c>
      <c r="C10" s="121" t="s">
        <v>539</v>
      </c>
      <c r="D10" s="121" t="s">
        <v>539</v>
      </c>
      <c r="E10" s="121" t="s">
        <v>539</v>
      </c>
    </row>
    <row r="11" spans="2:7" x14ac:dyDescent="0.3">
      <c r="B11" s="24" t="s">
        <v>10</v>
      </c>
      <c r="C11" s="121" t="s">
        <v>541</v>
      </c>
      <c r="D11" s="121" t="s">
        <v>543</v>
      </c>
      <c r="E11" s="121" t="s">
        <v>541</v>
      </c>
    </row>
    <row r="12" spans="2:7" x14ac:dyDescent="0.3">
      <c r="B12" s="24" t="s">
        <v>11</v>
      </c>
      <c r="C12" s="121" t="s">
        <v>541</v>
      </c>
      <c r="D12" s="121" t="s">
        <v>541</v>
      </c>
      <c r="E12" s="121" t="s">
        <v>541</v>
      </c>
    </row>
    <row r="13" spans="2:7" x14ac:dyDescent="0.3">
      <c r="B13" s="24" t="s">
        <v>12</v>
      </c>
      <c r="C13" s="121" t="s">
        <v>541</v>
      </c>
      <c r="D13" s="121" t="s">
        <v>539</v>
      </c>
      <c r="E13" s="121" t="s">
        <v>541</v>
      </c>
    </row>
    <row r="14" spans="2:7" x14ac:dyDescent="0.3">
      <c r="B14" s="24" t="s">
        <v>13</v>
      </c>
      <c r="C14" s="121" t="s">
        <v>541</v>
      </c>
      <c r="D14" s="121" t="s">
        <v>539</v>
      </c>
      <c r="E14" s="121" t="s">
        <v>541</v>
      </c>
    </row>
    <row r="15" spans="2:7" ht="13.5" thickBot="1" x14ac:dyDescent="0.35">
      <c r="B15" s="63" t="s">
        <v>14</v>
      </c>
      <c r="C15" s="123" t="s">
        <v>539</v>
      </c>
      <c r="D15" s="123" t="s">
        <v>539</v>
      </c>
      <c r="E15" s="123" t="s">
        <v>541</v>
      </c>
    </row>
    <row r="16" spans="2:7" ht="13.5" thickTop="1" x14ac:dyDescent="0.3"/>
    <row r="19" spans="2:8" ht="13.5" thickBot="1" x14ac:dyDescent="0.35"/>
    <row r="20" spans="2:8" ht="13.5" thickTop="1" x14ac:dyDescent="0.3">
      <c r="B20" s="147" t="s">
        <v>7</v>
      </c>
      <c r="C20" s="154" t="s">
        <v>437</v>
      </c>
      <c r="D20" s="155"/>
      <c r="E20" s="155"/>
      <c r="F20" s="155"/>
      <c r="H20" s="48" t="s">
        <v>193</v>
      </c>
    </row>
    <row r="21" spans="2:8" ht="13.5" thickBot="1" x14ac:dyDescent="0.35">
      <c r="B21" s="148"/>
      <c r="C21" s="129" t="s">
        <v>530</v>
      </c>
      <c r="D21" s="130" t="s">
        <v>531</v>
      </c>
      <c r="E21" s="129" t="s">
        <v>532</v>
      </c>
      <c r="F21" s="129" t="s">
        <v>533</v>
      </c>
    </row>
    <row r="22" spans="2:8" x14ac:dyDescent="0.3">
      <c r="B22" s="124" t="s">
        <v>19</v>
      </c>
      <c r="C22" s="16" t="s">
        <v>534</v>
      </c>
      <c r="D22" s="9" t="s">
        <v>527</v>
      </c>
      <c r="E22" s="121" t="s">
        <v>539</v>
      </c>
      <c r="F22" s="16" t="s">
        <v>438</v>
      </c>
    </row>
    <row r="23" spans="2:8" x14ac:dyDescent="0.3">
      <c r="B23" s="126" t="s">
        <v>18</v>
      </c>
      <c r="C23" s="103" t="s">
        <v>535</v>
      </c>
      <c r="D23" s="9" t="s">
        <v>527</v>
      </c>
      <c r="E23" s="121" t="s">
        <v>540</v>
      </c>
      <c r="F23" s="103" t="s">
        <v>438</v>
      </c>
    </row>
    <row r="24" spans="2:8" x14ac:dyDescent="0.3">
      <c r="B24" s="124" t="s">
        <v>16</v>
      </c>
      <c r="C24" s="16" t="s">
        <v>529</v>
      </c>
      <c r="D24" s="9" t="s">
        <v>527</v>
      </c>
      <c r="E24" s="122" t="s">
        <v>443</v>
      </c>
      <c r="F24" s="16" t="s">
        <v>438</v>
      </c>
    </row>
    <row r="25" spans="2:8" x14ac:dyDescent="0.3">
      <c r="B25" s="124" t="s">
        <v>392</v>
      </c>
      <c r="C25" s="16" t="s">
        <v>529</v>
      </c>
      <c r="D25" s="9" t="s">
        <v>527</v>
      </c>
      <c r="E25" s="122" t="s">
        <v>540</v>
      </c>
      <c r="F25" s="16" t="s">
        <v>440</v>
      </c>
    </row>
    <row r="26" spans="2:8" x14ac:dyDescent="0.3">
      <c r="B26" s="124" t="s">
        <v>15</v>
      </c>
      <c r="C26" s="16" t="s">
        <v>528</v>
      </c>
      <c r="D26" s="9" t="s">
        <v>527</v>
      </c>
      <c r="E26" s="122" t="s">
        <v>540</v>
      </c>
      <c r="F26" s="16" t="s">
        <v>440</v>
      </c>
    </row>
    <row r="27" spans="2:8" x14ac:dyDescent="0.3">
      <c r="B27" s="124" t="s">
        <v>9</v>
      </c>
      <c r="C27" s="16" t="s">
        <v>535</v>
      </c>
      <c r="D27" s="9" t="s">
        <v>527</v>
      </c>
      <c r="E27" s="121" t="s">
        <v>539</v>
      </c>
      <c r="F27" s="16" t="s">
        <v>438</v>
      </c>
    </row>
    <row r="28" spans="2:8" x14ac:dyDescent="0.3">
      <c r="B28" s="124" t="s">
        <v>10</v>
      </c>
      <c r="C28" s="16" t="s">
        <v>528</v>
      </c>
      <c r="D28" s="9" t="s">
        <v>527</v>
      </c>
      <c r="E28" s="121" t="s">
        <v>541</v>
      </c>
      <c r="F28" s="16" t="s">
        <v>439</v>
      </c>
    </row>
    <row r="29" spans="2:8" x14ac:dyDescent="0.3">
      <c r="B29" s="124" t="s">
        <v>11</v>
      </c>
      <c r="C29" s="16" t="s">
        <v>528</v>
      </c>
      <c r="D29" s="9" t="s">
        <v>527</v>
      </c>
      <c r="E29" s="121" t="s">
        <v>541</v>
      </c>
      <c r="F29" s="16" t="s">
        <v>439</v>
      </c>
    </row>
    <row r="30" spans="2:8" x14ac:dyDescent="0.3">
      <c r="B30" s="124" t="s">
        <v>12</v>
      </c>
      <c r="C30" s="16" t="s">
        <v>528</v>
      </c>
      <c r="D30" s="9" t="s">
        <v>527</v>
      </c>
      <c r="E30" s="121" t="s">
        <v>541</v>
      </c>
      <c r="F30" s="16" t="s">
        <v>438</v>
      </c>
    </row>
    <row r="31" spans="2:8" x14ac:dyDescent="0.3">
      <c r="B31" s="124" t="s">
        <v>13</v>
      </c>
      <c r="C31" s="16" t="s">
        <v>535</v>
      </c>
      <c r="D31" s="9" t="s">
        <v>527</v>
      </c>
      <c r="E31" s="121" t="s">
        <v>541</v>
      </c>
      <c r="F31" s="16" t="s">
        <v>439</v>
      </c>
    </row>
    <row r="32" spans="2:8" ht="13.5" thickBot="1" x14ac:dyDescent="0.35">
      <c r="B32" s="127" t="s">
        <v>14</v>
      </c>
      <c r="C32" s="128" t="s">
        <v>536</v>
      </c>
      <c r="D32" s="119" t="s">
        <v>527</v>
      </c>
      <c r="E32" s="123" t="s">
        <v>539</v>
      </c>
      <c r="F32" s="128" t="s">
        <v>438</v>
      </c>
    </row>
    <row r="33" spans="2:8" ht="13.5" thickTop="1" x14ac:dyDescent="0.3"/>
    <row r="34" spans="2:8" ht="13.5" thickBot="1" x14ac:dyDescent="0.35"/>
    <row r="35" spans="2:8" ht="13.5" thickTop="1" x14ac:dyDescent="0.3">
      <c r="B35" s="134" t="s">
        <v>7</v>
      </c>
      <c r="C35" s="154" t="s">
        <v>437</v>
      </c>
      <c r="D35" s="155"/>
      <c r="E35" s="155"/>
      <c r="H35" s="48" t="s">
        <v>73</v>
      </c>
    </row>
    <row r="36" spans="2:8" ht="13.5" thickBot="1" x14ac:dyDescent="0.35">
      <c r="B36" s="135"/>
      <c r="C36" s="107" t="s">
        <v>537</v>
      </c>
      <c r="D36" s="108" t="s">
        <v>538</v>
      </c>
      <c r="E36" s="67" t="s">
        <v>532</v>
      </c>
    </row>
    <row r="37" spans="2:8" x14ac:dyDescent="0.3">
      <c r="B37" s="64" t="s">
        <v>19</v>
      </c>
      <c r="C37" s="25" t="s">
        <v>535</v>
      </c>
      <c r="D37" s="125" t="s">
        <v>527</v>
      </c>
      <c r="E37" s="120" t="s">
        <v>539</v>
      </c>
    </row>
    <row r="38" spans="2:8" x14ac:dyDescent="0.3">
      <c r="B38" s="126" t="s">
        <v>18</v>
      </c>
      <c r="C38" s="16" t="s">
        <v>535</v>
      </c>
      <c r="D38" s="9" t="s">
        <v>535</v>
      </c>
      <c r="E38" s="121" t="s">
        <v>540</v>
      </c>
    </row>
    <row r="39" spans="2:8" x14ac:dyDescent="0.3">
      <c r="B39" s="124" t="s">
        <v>16</v>
      </c>
      <c r="C39" s="16" t="s">
        <v>535</v>
      </c>
      <c r="D39" s="9" t="s">
        <v>527</v>
      </c>
      <c r="E39" s="122" t="s">
        <v>540</v>
      </c>
    </row>
    <row r="40" spans="2:8" x14ac:dyDescent="0.3">
      <c r="B40" s="124" t="s">
        <v>392</v>
      </c>
      <c r="C40" s="16" t="s">
        <v>535</v>
      </c>
      <c r="D40" s="9" t="s">
        <v>527</v>
      </c>
      <c r="E40" s="122" t="s">
        <v>542</v>
      </c>
    </row>
    <row r="41" spans="2:8" x14ac:dyDescent="0.3">
      <c r="B41" s="124" t="s">
        <v>15</v>
      </c>
      <c r="C41" s="16" t="s">
        <v>528</v>
      </c>
      <c r="D41" s="9" t="s">
        <v>527</v>
      </c>
      <c r="E41" s="122" t="s">
        <v>542</v>
      </c>
    </row>
    <row r="42" spans="2:8" x14ac:dyDescent="0.3">
      <c r="B42" s="124" t="s">
        <v>9</v>
      </c>
      <c r="C42" s="16" t="s">
        <v>535</v>
      </c>
      <c r="D42" s="9" t="s">
        <v>527</v>
      </c>
      <c r="E42" s="121" t="s">
        <v>539</v>
      </c>
    </row>
    <row r="43" spans="2:8" x14ac:dyDescent="0.3">
      <c r="B43" s="124" t="s">
        <v>10</v>
      </c>
      <c r="C43" s="16" t="s">
        <v>535</v>
      </c>
      <c r="D43" s="9" t="s">
        <v>527</v>
      </c>
      <c r="E43" s="121" t="s">
        <v>543</v>
      </c>
    </row>
    <row r="44" spans="2:8" x14ac:dyDescent="0.3">
      <c r="B44" s="124" t="s">
        <v>11</v>
      </c>
      <c r="C44" s="16" t="s">
        <v>528</v>
      </c>
      <c r="D44" s="9" t="s">
        <v>527</v>
      </c>
      <c r="E44" s="121" t="s">
        <v>541</v>
      </c>
    </row>
    <row r="45" spans="2:8" x14ac:dyDescent="0.3">
      <c r="B45" s="124" t="s">
        <v>12</v>
      </c>
      <c r="C45" s="16" t="s">
        <v>528</v>
      </c>
      <c r="D45" s="9" t="s">
        <v>527</v>
      </c>
      <c r="E45" s="121" t="s">
        <v>539</v>
      </c>
    </row>
    <row r="46" spans="2:8" x14ac:dyDescent="0.3">
      <c r="B46" s="124" t="s">
        <v>13</v>
      </c>
      <c r="C46" s="16" t="s">
        <v>535</v>
      </c>
      <c r="D46" s="9" t="s">
        <v>535</v>
      </c>
      <c r="E46" s="121" t="s">
        <v>539</v>
      </c>
    </row>
    <row r="47" spans="2:8" ht="13.5" thickBot="1" x14ac:dyDescent="0.35">
      <c r="B47" s="127" t="s">
        <v>14</v>
      </c>
      <c r="C47" s="20" t="s">
        <v>536</v>
      </c>
      <c r="D47" s="119" t="s">
        <v>527</v>
      </c>
      <c r="E47" s="123" t="s">
        <v>539</v>
      </c>
    </row>
    <row r="48" spans="2:8" ht="13.5" thickTop="1" x14ac:dyDescent="0.3"/>
    <row r="49" spans="2:8" ht="13.5" thickBot="1" x14ac:dyDescent="0.35"/>
    <row r="50" spans="2:8" ht="13.5" thickTop="1" x14ac:dyDescent="0.3">
      <c r="B50" s="134" t="s">
        <v>7</v>
      </c>
      <c r="C50" s="154" t="s">
        <v>437</v>
      </c>
      <c r="D50" s="155"/>
      <c r="E50" s="155"/>
      <c r="H50" s="48" t="s">
        <v>544</v>
      </c>
    </row>
    <row r="51" spans="2:8" ht="13.5" thickBot="1" x14ac:dyDescent="0.35">
      <c r="B51" s="135"/>
      <c r="C51" s="107" t="s">
        <v>537</v>
      </c>
      <c r="D51" s="108" t="s">
        <v>538</v>
      </c>
      <c r="E51" s="67" t="s">
        <v>532</v>
      </c>
    </row>
    <row r="52" spans="2:8" x14ac:dyDescent="0.3">
      <c r="B52" s="64" t="s">
        <v>19</v>
      </c>
      <c r="C52" s="25" t="s">
        <v>528</v>
      </c>
      <c r="D52" s="125"/>
      <c r="E52" s="120" t="s">
        <v>541</v>
      </c>
    </row>
    <row r="53" spans="2:8" x14ac:dyDescent="0.3">
      <c r="B53" s="126" t="s">
        <v>18</v>
      </c>
      <c r="C53" s="16" t="s">
        <v>529</v>
      </c>
      <c r="D53" s="9" t="s">
        <v>527</v>
      </c>
      <c r="E53" s="121" t="s">
        <v>540</v>
      </c>
    </row>
    <row r="54" spans="2:8" x14ac:dyDescent="0.3">
      <c r="B54" s="124" t="s">
        <v>16</v>
      </c>
      <c r="C54" s="16" t="s">
        <v>528</v>
      </c>
      <c r="D54" s="9" t="s">
        <v>527</v>
      </c>
      <c r="E54" s="122" t="s">
        <v>539</v>
      </c>
    </row>
    <row r="55" spans="2:8" x14ac:dyDescent="0.3">
      <c r="B55" s="124" t="s">
        <v>392</v>
      </c>
      <c r="C55" s="16" t="s">
        <v>528</v>
      </c>
      <c r="D55" s="9" t="s">
        <v>527</v>
      </c>
      <c r="E55" s="122" t="s">
        <v>540</v>
      </c>
    </row>
    <row r="56" spans="2:8" x14ac:dyDescent="0.3">
      <c r="B56" s="124" t="s">
        <v>15</v>
      </c>
      <c r="C56" s="16" t="s">
        <v>528</v>
      </c>
      <c r="D56" s="9" t="s">
        <v>527</v>
      </c>
      <c r="E56" s="122" t="s">
        <v>540</v>
      </c>
    </row>
    <row r="57" spans="2:8" x14ac:dyDescent="0.3">
      <c r="B57" s="124" t="s">
        <v>9</v>
      </c>
      <c r="C57" s="16" t="s">
        <v>536</v>
      </c>
      <c r="D57" s="9" t="s">
        <v>527</v>
      </c>
      <c r="E57" s="121" t="s">
        <v>539</v>
      </c>
    </row>
    <row r="58" spans="2:8" x14ac:dyDescent="0.3">
      <c r="B58" s="124" t="s">
        <v>10</v>
      </c>
      <c r="C58" s="16" t="s">
        <v>528</v>
      </c>
      <c r="D58" s="9" t="s">
        <v>527</v>
      </c>
      <c r="E58" s="121" t="s">
        <v>541</v>
      </c>
    </row>
    <row r="59" spans="2:8" x14ac:dyDescent="0.3">
      <c r="B59" s="124" t="s">
        <v>11</v>
      </c>
      <c r="C59" s="16" t="s">
        <v>528</v>
      </c>
      <c r="D59" s="9" t="s">
        <v>527</v>
      </c>
      <c r="E59" s="121" t="s">
        <v>541</v>
      </c>
    </row>
    <row r="60" spans="2:8" x14ac:dyDescent="0.3">
      <c r="B60" s="124" t="s">
        <v>12</v>
      </c>
      <c r="C60" s="16" t="s">
        <v>528</v>
      </c>
      <c r="D60" s="9" t="s">
        <v>527</v>
      </c>
      <c r="E60" s="121" t="s">
        <v>541</v>
      </c>
    </row>
    <row r="61" spans="2:8" x14ac:dyDescent="0.3">
      <c r="B61" s="124" t="s">
        <v>13</v>
      </c>
      <c r="C61" s="16" t="s">
        <v>536</v>
      </c>
      <c r="D61" s="9" t="s">
        <v>527</v>
      </c>
      <c r="E61" s="121" t="s">
        <v>541</v>
      </c>
    </row>
    <row r="62" spans="2:8" ht="13.5" thickBot="1" x14ac:dyDescent="0.35">
      <c r="B62" s="127" t="s">
        <v>14</v>
      </c>
      <c r="C62" s="20" t="s">
        <v>528</v>
      </c>
      <c r="D62" s="119" t="s">
        <v>527</v>
      </c>
      <c r="E62" s="123" t="s">
        <v>541</v>
      </c>
    </row>
    <row r="63" spans="2:8" ht="13.5" thickTop="1" x14ac:dyDescent="0.3"/>
  </sheetData>
  <mergeCells count="8">
    <mergeCell ref="B3:B4"/>
    <mergeCell ref="C3:E3"/>
    <mergeCell ref="B20:B21"/>
    <mergeCell ref="C20:F20"/>
    <mergeCell ref="B35:B36"/>
    <mergeCell ref="C35:E35"/>
    <mergeCell ref="B50:B51"/>
    <mergeCell ref="C50:E50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25F1A-5620-4F5C-99C0-8DAD3C83E4BF}">
  <dimension ref="G6:O19"/>
  <sheetViews>
    <sheetView tabSelected="1" workbookViewId="0">
      <selection activeCell="G7" sqref="G7:O18"/>
    </sheetView>
  </sheetViews>
  <sheetFormatPr defaultRowHeight="14.5" x14ac:dyDescent="0.35"/>
  <cols>
    <col min="7" max="7" width="16.54296875" bestFit="1" customWidth="1"/>
  </cols>
  <sheetData>
    <row r="6" spans="7:15" ht="15" thickBot="1" x14ac:dyDescent="0.4"/>
    <row r="7" spans="7:15" ht="15" thickTop="1" x14ac:dyDescent="0.35">
      <c r="G7" s="134" t="s">
        <v>7</v>
      </c>
      <c r="H7" s="141" t="s">
        <v>17</v>
      </c>
      <c r="I7" s="134"/>
      <c r="J7" s="134"/>
      <c r="K7" s="134"/>
      <c r="L7" s="134"/>
      <c r="M7" s="134"/>
      <c r="N7" s="134"/>
      <c r="O7" s="134"/>
    </row>
    <row r="8" spans="7:15" ht="15" thickBot="1" x14ac:dyDescent="0.4">
      <c r="G8" s="135"/>
      <c r="H8" s="52">
        <v>1920</v>
      </c>
      <c r="I8" s="98">
        <v>1940</v>
      </c>
      <c r="J8" s="98">
        <v>1950</v>
      </c>
      <c r="K8" s="98">
        <v>1970</v>
      </c>
      <c r="L8" s="98">
        <v>1980</v>
      </c>
      <c r="M8" s="98">
        <v>1991</v>
      </c>
      <c r="N8" s="98">
        <v>2000</v>
      </c>
      <c r="O8" s="98">
        <v>2010</v>
      </c>
    </row>
    <row r="9" spans="7:15" x14ac:dyDescent="0.35">
      <c r="G9" s="158" t="s">
        <v>18</v>
      </c>
      <c r="H9" s="162">
        <v>4.7E-2</v>
      </c>
      <c r="I9" s="159">
        <v>3.5000000000000003E-2</v>
      </c>
      <c r="J9" s="159">
        <v>3.5999999999999997E-2</v>
      </c>
      <c r="K9" s="159">
        <v>3.9E-2</v>
      </c>
      <c r="L9" s="159">
        <v>4.9000000000000002E-2</v>
      </c>
      <c r="M9" s="159">
        <v>6.2E-2</v>
      </c>
      <c r="N9" s="159">
        <v>6.9000000000000006E-2</v>
      </c>
      <c r="O9" s="159">
        <v>7.5999999999999998E-2</v>
      </c>
    </row>
    <row r="10" spans="7:15" x14ac:dyDescent="0.35">
      <c r="G10" s="158" t="s">
        <v>16</v>
      </c>
      <c r="H10" s="162">
        <v>0.21</v>
      </c>
      <c r="I10" s="159">
        <v>0.20499999999999999</v>
      </c>
      <c r="J10" s="159">
        <v>0.20200000000000001</v>
      </c>
      <c r="K10" s="159">
        <v>0.17299999999999999</v>
      </c>
      <c r="L10" s="159">
        <v>0.16200000000000001</v>
      </c>
      <c r="M10" s="159">
        <v>0.157</v>
      </c>
      <c r="N10" s="159">
        <v>0.154</v>
      </c>
      <c r="O10" s="159">
        <v>0.154</v>
      </c>
    </row>
    <row r="11" spans="7:15" x14ac:dyDescent="0.35">
      <c r="G11" s="158" t="s">
        <v>15</v>
      </c>
      <c r="H11" s="162">
        <v>4.8000000000000001E-2</v>
      </c>
      <c r="I11" s="159">
        <v>0.05</v>
      </c>
      <c r="J11" s="159">
        <v>5.0999999999999997E-2</v>
      </c>
      <c r="K11" s="159">
        <v>0.05</v>
      </c>
      <c r="L11" s="159">
        <v>5.1999999999999998E-2</v>
      </c>
      <c r="M11" s="159">
        <v>5.0999999999999997E-2</v>
      </c>
      <c r="N11" s="159">
        <v>0.05</v>
      </c>
      <c r="O11" s="159">
        <v>5.0999999999999997E-2</v>
      </c>
    </row>
    <row r="12" spans="7:15" x14ac:dyDescent="0.35">
      <c r="G12" s="158" t="s">
        <v>392</v>
      </c>
      <c r="H12" s="162">
        <v>0.109</v>
      </c>
      <c r="I12" s="159">
        <v>9.5000000000000001E-2</v>
      </c>
      <c r="J12" s="159">
        <v>9.2999999999999999E-2</v>
      </c>
      <c r="K12" s="159">
        <v>0.08</v>
      </c>
      <c r="L12" s="159">
        <v>7.9000000000000001E-2</v>
      </c>
      <c r="M12" s="159">
        <v>8.1000000000000003E-2</v>
      </c>
      <c r="N12" s="159">
        <v>7.6999999999999999E-2</v>
      </c>
      <c r="O12" s="159">
        <v>7.2999999999999995E-2</v>
      </c>
    </row>
    <row r="13" spans="7:15" x14ac:dyDescent="0.35">
      <c r="G13" s="158" t="s">
        <v>9</v>
      </c>
      <c r="H13" s="162">
        <v>0.20699999999999999</v>
      </c>
      <c r="I13" s="159">
        <v>0.182</v>
      </c>
      <c r="J13" s="159">
        <v>0.16500000000000001</v>
      </c>
      <c r="K13" s="159">
        <v>0.14000000000000001</v>
      </c>
      <c r="L13" s="159">
        <v>0.129</v>
      </c>
      <c r="M13" s="159">
        <v>0.125</v>
      </c>
      <c r="N13" s="159">
        <v>0.124</v>
      </c>
      <c r="O13" s="159">
        <v>0.121</v>
      </c>
    </row>
    <row r="14" spans="7:15" x14ac:dyDescent="0.35">
      <c r="G14" s="160" t="s">
        <v>10</v>
      </c>
      <c r="H14" s="163">
        <v>8.8999999999999996E-2</v>
      </c>
      <c r="I14" s="161">
        <v>8.7999999999999995E-2</v>
      </c>
      <c r="J14" s="161">
        <v>0.09</v>
      </c>
      <c r="K14" s="161">
        <v>9.6000000000000002E-2</v>
      </c>
      <c r="L14" s="161">
        <v>9.5000000000000001E-2</v>
      </c>
      <c r="M14" s="161">
        <v>8.6999999999999994E-2</v>
      </c>
      <c r="N14" s="161">
        <v>8.5000000000000006E-2</v>
      </c>
      <c r="O14" s="161">
        <v>8.4000000000000005E-2</v>
      </c>
    </row>
    <row r="15" spans="7:15" x14ac:dyDescent="0.35">
      <c r="G15" s="160" t="s">
        <v>11</v>
      </c>
      <c r="H15" s="163">
        <v>0.15</v>
      </c>
      <c r="I15" s="161">
        <v>0.17399999999999999</v>
      </c>
      <c r="J15" s="161">
        <v>0.17599999999999999</v>
      </c>
      <c r="K15" s="161">
        <v>0.19</v>
      </c>
      <c r="L15" s="161">
        <v>0.21</v>
      </c>
      <c r="M15" s="161">
        <v>0.215</v>
      </c>
      <c r="N15" s="161">
        <v>0.218</v>
      </c>
      <c r="O15" s="161">
        <v>0.216</v>
      </c>
    </row>
    <row r="16" spans="7:15" x14ac:dyDescent="0.35">
      <c r="G16" s="158" t="s">
        <v>12</v>
      </c>
      <c r="H16" s="162">
        <v>2.1999999999999999E-2</v>
      </c>
      <c r="I16" s="159">
        <v>0.03</v>
      </c>
      <c r="J16" s="159">
        <v>4.1000000000000002E-2</v>
      </c>
      <c r="K16" s="159">
        <v>7.3999999999999996E-2</v>
      </c>
      <c r="L16" s="159">
        <v>6.4000000000000001E-2</v>
      </c>
      <c r="M16" s="159">
        <v>5.8000000000000003E-2</v>
      </c>
      <c r="N16" s="159">
        <v>5.6000000000000001E-2</v>
      </c>
      <c r="O16" s="159">
        <v>5.5E-2</v>
      </c>
    </row>
    <row r="17" spans="7:15" x14ac:dyDescent="0.35">
      <c r="G17" s="158" t="s">
        <v>13</v>
      </c>
      <c r="H17" s="162">
        <v>9.2999999999999999E-2</v>
      </c>
      <c r="I17" s="159">
        <v>0.109</v>
      </c>
      <c r="J17" s="159">
        <v>0.11</v>
      </c>
      <c r="K17" s="159">
        <v>0.10299999999999999</v>
      </c>
      <c r="L17" s="159">
        <v>9.6000000000000002E-2</v>
      </c>
      <c r="M17" s="159">
        <v>9.2999999999999999E-2</v>
      </c>
      <c r="N17" s="159">
        <v>9.1999999999999998E-2</v>
      </c>
      <c r="O17" s="159">
        <v>8.8999999999999996E-2</v>
      </c>
    </row>
    <row r="18" spans="7:15" ht="15" thickBot="1" x14ac:dyDescent="0.4">
      <c r="G18" s="90" t="s">
        <v>14</v>
      </c>
      <c r="H18" s="164">
        <v>2.5000000000000001E-2</v>
      </c>
      <c r="I18" s="45">
        <v>3.1E-2</v>
      </c>
      <c r="J18" s="45">
        <v>3.3000000000000002E-2</v>
      </c>
      <c r="K18" s="45">
        <v>5.5E-2</v>
      </c>
      <c r="L18" s="45">
        <v>6.3E-2</v>
      </c>
      <c r="M18" s="45">
        <v>7.0000000000000007E-2</v>
      </c>
      <c r="N18" s="45">
        <v>7.4999999999999997E-2</v>
      </c>
      <c r="O18" s="45">
        <v>8.1000000000000003E-2</v>
      </c>
    </row>
    <row r="19" spans="7:15" ht="15" thickTop="1" x14ac:dyDescent="0.35"/>
  </sheetData>
  <mergeCells count="2">
    <mergeCell ref="G7:G8"/>
    <mergeCell ref="H7:O7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65C9-6462-429E-AB81-319D5C7A8C1F}">
  <dimension ref="C1:L118"/>
  <sheetViews>
    <sheetView workbookViewId="0">
      <selection activeCell="E5" sqref="E5"/>
    </sheetView>
  </sheetViews>
  <sheetFormatPr defaultRowHeight="13" x14ac:dyDescent="0.35"/>
  <cols>
    <col min="1" max="2" width="8.7265625" style="1" collapsed="1"/>
    <col min="3" max="3" width="9.54296875" style="1" customWidth="1" collapsed="1"/>
    <col min="4" max="12" width="7.7265625" style="1" customWidth="1" collapsed="1"/>
    <col min="13" max="16384" width="8.7265625" style="1" collapsed="1"/>
  </cols>
  <sheetData>
    <row r="1" spans="3:12" ht="13.5" thickBot="1" x14ac:dyDescent="0.4"/>
    <row r="2" spans="3:12" ht="14.5" customHeight="1" thickTop="1" x14ac:dyDescent="0.35">
      <c r="C2" s="134" t="s">
        <v>7</v>
      </c>
      <c r="D2" s="136" t="s">
        <v>34</v>
      </c>
      <c r="E2" s="134" t="s">
        <v>17</v>
      </c>
      <c r="F2" s="134"/>
      <c r="G2" s="134"/>
      <c r="H2" s="134"/>
      <c r="I2" s="134"/>
      <c r="J2" s="134"/>
      <c r="K2" s="134"/>
      <c r="L2" s="134"/>
    </row>
    <row r="3" spans="3:12" ht="13.5" thickBot="1" x14ac:dyDescent="0.4">
      <c r="C3" s="135"/>
      <c r="D3" s="137"/>
      <c r="E3" s="15">
        <v>1940</v>
      </c>
      <c r="F3" s="15">
        <v>1950</v>
      </c>
      <c r="G3" s="15">
        <v>1960</v>
      </c>
      <c r="H3" s="15">
        <v>1970</v>
      </c>
      <c r="I3" s="15">
        <v>1980</v>
      </c>
      <c r="J3" s="15">
        <v>1991</v>
      </c>
      <c r="K3" s="15">
        <v>2000</v>
      </c>
      <c r="L3" s="15">
        <v>2010</v>
      </c>
    </row>
    <row r="4" spans="3:12" x14ac:dyDescent="0.35">
      <c r="C4" s="138" t="s">
        <v>19</v>
      </c>
      <c r="D4" s="32" t="s">
        <v>0</v>
      </c>
      <c r="E4" s="17">
        <v>0.85701541940366521</v>
      </c>
      <c r="F4" s="17">
        <v>0.85087501190682979</v>
      </c>
      <c r="G4" s="17">
        <v>0.85862405983087575</v>
      </c>
      <c r="H4" s="17">
        <v>0.87433827062117331</v>
      </c>
      <c r="I4" s="17">
        <v>0.85048067231563795</v>
      </c>
      <c r="J4" s="17">
        <v>0.83108901936750457</v>
      </c>
      <c r="K4" s="17">
        <v>0.81107887980831206</v>
      </c>
      <c r="L4" s="17">
        <v>0.81073947495675747</v>
      </c>
    </row>
    <row r="5" spans="3:12" x14ac:dyDescent="0.35">
      <c r="C5" s="138"/>
      <c r="D5" s="32" t="s">
        <v>1</v>
      </c>
      <c r="E5" s="17">
        <v>0.48139777600764055</v>
      </c>
      <c r="F5" s="17">
        <v>0.48281940813257029</v>
      </c>
      <c r="G5" s="17">
        <v>0.44837197973653697</v>
      </c>
      <c r="H5" s="17">
        <v>0.51077568681983843</v>
      </c>
      <c r="I5" s="17">
        <v>0.47364230334922452</v>
      </c>
      <c r="J5" s="17">
        <v>0.4742229607583498</v>
      </c>
      <c r="K5" s="17">
        <v>0.46910479924409476</v>
      </c>
      <c r="L5" s="17">
        <v>0.48963829597565978</v>
      </c>
    </row>
    <row r="6" spans="3:12" x14ac:dyDescent="0.35">
      <c r="C6" s="138"/>
      <c r="D6" s="32" t="s">
        <v>2</v>
      </c>
      <c r="E6" s="17">
        <v>0.29196094565233977</v>
      </c>
      <c r="F6" s="17">
        <v>0.27662688304378102</v>
      </c>
      <c r="G6" s="17">
        <v>0.22186862139350139</v>
      </c>
      <c r="H6" s="17">
        <v>0.25038106375745361</v>
      </c>
      <c r="I6" s="17">
        <v>0.23971843435486606</v>
      </c>
      <c r="J6" s="17">
        <v>0.24982696500346813</v>
      </c>
      <c r="K6" s="17">
        <v>0.24126837763182263</v>
      </c>
      <c r="L6" s="17">
        <v>0.27362770342282783</v>
      </c>
    </row>
    <row r="7" spans="3:12" x14ac:dyDescent="0.35">
      <c r="C7" s="138"/>
      <c r="D7" s="32" t="s">
        <v>3</v>
      </c>
      <c r="E7" s="17">
        <v>0.21925745532125218</v>
      </c>
      <c r="F7" s="17">
        <v>0.20064473449329534</v>
      </c>
      <c r="G7" s="17">
        <v>0.14137763729801767</v>
      </c>
      <c r="H7" s="17">
        <v>0.14933571089727971</v>
      </c>
      <c r="I7" s="17">
        <v>0.14594000873507762</v>
      </c>
      <c r="J7" s="17">
        <v>0.14870158070253303</v>
      </c>
      <c r="K7" s="17">
        <v>0.13886822535918453</v>
      </c>
      <c r="L7" s="17">
        <v>0.15466486225064691</v>
      </c>
    </row>
    <row r="8" spans="3:12" x14ac:dyDescent="0.35">
      <c r="C8" s="138"/>
      <c r="D8" s="32" t="s">
        <v>4</v>
      </c>
      <c r="E8" s="17">
        <v>0.18462186369813349</v>
      </c>
      <c r="F8" s="17">
        <v>0.16545685047676584</v>
      </c>
      <c r="G8" s="17">
        <v>0.10717635544584614</v>
      </c>
      <c r="H8" s="17">
        <v>0.10918264410591993</v>
      </c>
      <c r="I8" s="17">
        <v>0.10497594024712453</v>
      </c>
      <c r="J8" s="17">
        <v>0.10484124264440808</v>
      </c>
      <c r="K8" s="17">
        <v>0.10028457057119744</v>
      </c>
      <c r="L8" s="17">
        <v>0.1056746669568418</v>
      </c>
    </row>
    <row r="9" spans="3:12" x14ac:dyDescent="0.35">
      <c r="C9" s="138"/>
      <c r="D9" s="32" t="s">
        <v>5</v>
      </c>
      <c r="E9" s="17">
        <v>0.17040249514156958</v>
      </c>
      <c r="F9" s="17">
        <v>0.15199842471674696</v>
      </c>
      <c r="G9" s="17">
        <v>9.7804405777111691E-2</v>
      </c>
      <c r="H9" s="17">
        <v>9.8341796914479973E-2</v>
      </c>
      <c r="I9" s="17">
        <v>8.9620712925788215E-2</v>
      </c>
      <c r="J9" s="17">
        <v>8.8842809637408093E-2</v>
      </c>
      <c r="K9" s="17">
        <v>8.0409135149550837E-2</v>
      </c>
      <c r="L9" s="17">
        <v>8.8571645557999901E-2</v>
      </c>
    </row>
    <row r="10" spans="3:12" x14ac:dyDescent="0.35">
      <c r="C10" s="138"/>
      <c r="D10" s="32" t="s">
        <v>6</v>
      </c>
      <c r="E10" s="17">
        <v>0.15054482185077644</v>
      </c>
      <c r="F10" s="17">
        <v>0.13374659135381062</v>
      </c>
      <c r="G10" s="17">
        <v>8.7412065369837699E-2</v>
      </c>
      <c r="H10" s="17">
        <v>8.897135065753714E-2</v>
      </c>
      <c r="I10" s="17">
        <v>8.1705386793201051E-2</v>
      </c>
      <c r="J10" s="17">
        <v>7.9776586771153069E-2</v>
      </c>
      <c r="K10" s="17">
        <v>6.9947172798546675E-2</v>
      </c>
      <c r="L10" s="17">
        <v>7.8715419290613875E-2</v>
      </c>
    </row>
    <row r="11" spans="3:12" x14ac:dyDescent="0.35">
      <c r="C11" s="139" t="s">
        <v>18</v>
      </c>
      <c r="D11" s="33" t="s">
        <v>0</v>
      </c>
      <c r="E11" s="19">
        <v>0.86011426766014587</v>
      </c>
      <c r="F11" s="19">
        <v>0.83968418121793087</v>
      </c>
      <c r="G11" s="19">
        <v>0.73379024258273962</v>
      </c>
      <c r="H11" s="19">
        <v>0.84082127858142797</v>
      </c>
      <c r="I11" s="19">
        <v>0.79210626746605273</v>
      </c>
      <c r="J11" s="19">
        <v>0.77512823599233727</v>
      </c>
      <c r="K11" s="19">
        <v>0.73277158790702901</v>
      </c>
      <c r="L11" s="19">
        <v>0.74806946701599508</v>
      </c>
    </row>
    <row r="12" spans="3:12" x14ac:dyDescent="0.35">
      <c r="C12" s="138"/>
      <c r="D12" s="32" t="s">
        <v>1</v>
      </c>
      <c r="E12" s="17">
        <v>0.58110912549720406</v>
      </c>
      <c r="F12" s="17">
        <v>0.53639888831522642</v>
      </c>
      <c r="G12" s="17">
        <v>0.28020538614691393</v>
      </c>
      <c r="H12" s="17">
        <v>0.49173551154173212</v>
      </c>
      <c r="I12" s="17">
        <v>0.40973825657560203</v>
      </c>
      <c r="J12" s="17">
        <v>0.40784678657334883</v>
      </c>
      <c r="K12" s="17">
        <v>0.36918196901018607</v>
      </c>
      <c r="L12" s="17">
        <v>0.39441793595834096</v>
      </c>
    </row>
    <row r="13" spans="3:12" x14ac:dyDescent="0.35">
      <c r="C13" s="138"/>
      <c r="D13" s="32" t="s">
        <v>2</v>
      </c>
      <c r="E13" s="17">
        <v>0.43860035211267601</v>
      </c>
      <c r="F13" s="17">
        <v>0.36990227466551096</v>
      </c>
      <c r="G13" s="17">
        <v>9.1593315473912473E-2</v>
      </c>
      <c r="H13" s="17">
        <v>0.24675905971287426</v>
      </c>
      <c r="I13" s="17">
        <v>0.20035171161553822</v>
      </c>
      <c r="J13" s="17">
        <v>0.20241423884231369</v>
      </c>
      <c r="K13" s="17">
        <v>0.18553502341765071</v>
      </c>
      <c r="L13" s="17">
        <v>0.20647680535059387</v>
      </c>
    </row>
    <row r="14" spans="3:12" x14ac:dyDescent="0.35">
      <c r="C14" s="138"/>
      <c r="D14" s="32" t="s">
        <v>3</v>
      </c>
      <c r="E14" s="17">
        <v>0.37495099106948382</v>
      </c>
      <c r="F14" s="17">
        <v>0.29569970317816552</v>
      </c>
      <c r="G14" s="17">
        <v>6.2634989200863966E-2</v>
      </c>
      <c r="H14" s="17">
        <v>0.15003144556823689</v>
      </c>
      <c r="I14" s="17">
        <v>0.12000151876625553</v>
      </c>
      <c r="J14" s="17">
        <v>0.1243704862014875</v>
      </c>
      <c r="K14" s="17">
        <v>0.10208245886613576</v>
      </c>
      <c r="L14" s="17">
        <v>0.12177668877780112</v>
      </c>
    </row>
    <row r="15" spans="3:12" x14ac:dyDescent="0.35">
      <c r="C15" s="138"/>
      <c r="D15" s="32" t="s">
        <v>4</v>
      </c>
      <c r="E15" s="17">
        <v>0.35170361974923847</v>
      </c>
      <c r="F15" s="17">
        <v>0.27022203854679339</v>
      </c>
      <c r="G15" s="17">
        <v>5.1165331391114344E-2</v>
      </c>
      <c r="H15" s="17">
        <v>0.1035163693053871</v>
      </c>
      <c r="I15" s="17">
        <v>8.3260775747847848E-2</v>
      </c>
      <c r="J15" s="17">
        <v>8.3162751442713012E-2</v>
      </c>
      <c r="K15" s="17">
        <v>6.9526169258821269E-2</v>
      </c>
      <c r="L15" s="17">
        <v>8.4383695043388718E-2</v>
      </c>
    </row>
    <row r="16" spans="3:12" x14ac:dyDescent="0.35">
      <c r="C16" s="138"/>
      <c r="D16" s="32" t="s">
        <v>5</v>
      </c>
      <c r="E16" s="17">
        <v>0.32476620445017734</v>
      </c>
      <c r="F16" s="17">
        <v>0.25783873862325346</v>
      </c>
      <c r="G16" s="17">
        <v>3.6382270048680554E-2</v>
      </c>
      <c r="H16" s="17">
        <v>9.1969096558998764E-2</v>
      </c>
      <c r="I16" s="17">
        <v>7.0814489973048289E-2</v>
      </c>
      <c r="J16" s="17">
        <v>6.823391585333316E-2</v>
      </c>
      <c r="K16" s="17">
        <v>5.1688251706760502E-2</v>
      </c>
      <c r="L16" s="17">
        <v>6.968174270843841E-2</v>
      </c>
    </row>
    <row r="17" spans="3:12" x14ac:dyDescent="0.35">
      <c r="C17" s="140"/>
      <c r="D17" s="34" t="s">
        <v>6</v>
      </c>
      <c r="E17" s="23">
        <v>0.28418252846812397</v>
      </c>
      <c r="F17" s="23">
        <v>0.21657307218189292</v>
      </c>
      <c r="G17" s="23">
        <v>2.0265548567435343E-2</v>
      </c>
      <c r="H17" s="23">
        <v>8.2054802144593042E-2</v>
      </c>
      <c r="I17" s="23">
        <v>6.2470359480223836E-2</v>
      </c>
      <c r="J17" s="23">
        <v>6.0737871516079567E-2</v>
      </c>
      <c r="K17" s="23">
        <v>4.3576060892490109E-2</v>
      </c>
      <c r="L17" s="23">
        <v>5.9918844282832229E-2</v>
      </c>
    </row>
    <row r="18" spans="3:12" x14ac:dyDescent="0.35">
      <c r="C18" s="138" t="s">
        <v>8</v>
      </c>
      <c r="D18" s="32" t="s">
        <v>0</v>
      </c>
      <c r="E18" s="17">
        <v>0.89269170691419641</v>
      </c>
      <c r="F18" s="17">
        <v>0.88428973557639023</v>
      </c>
      <c r="G18" s="17">
        <v>0.87279141674803551</v>
      </c>
      <c r="H18" s="17">
        <v>0.88413052849580209</v>
      </c>
      <c r="I18" s="17">
        <v>0.85342832310468975</v>
      </c>
      <c r="J18" s="17">
        <v>0.85447819304179817</v>
      </c>
      <c r="K18" s="17">
        <v>0.82325970199236487</v>
      </c>
      <c r="L18" s="17">
        <v>0.80796103189619317</v>
      </c>
    </row>
    <row r="19" spans="3:12" x14ac:dyDescent="0.35">
      <c r="C19" s="138"/>
      <c r="D19" s="32" t="s">
        <v>1</v>
      </c>
      <c r="E19" s="17">
        <v>0.5978470584632346</v>
      </c>
      <c r="F19" s="17">
        <v>0.5769259047463442</v>
      </c>
      <c r="G19" s="17">
        <v>0.49677428825165693</v>
      </c>
      <c r="H19" s="17">
        <v>0.53423561418348919</v>
      </c>
      <c r="I19" s="17">
        <v>0.47552794065495252</v>
      </c>
      <c r="J19" s="17">
        <v>0.49883699141994997</v>
      </c>
      <c r="K19" s="17">
        <v>0.48891769684825803</v>
      </c>
      <c r="L19" s="17">
        <v>0.47869408612969122</v>
      </c>
    </row>
    <row r="20" spans="3:12" x14ac:dyDescent="0.35">
      <c r="C20" s="138"/>
      <c r="D20" s="32" t="s">
        <v>2</v>
      </c>
      <c r="E20" s="17">
        <v>0.42940749183551741</v>
      </c>
      <c r="F20" s="17">
        <v>0.39227024813858158</v>
      </c>
      <c r="G20" s="17">
        <v>0.26190508246381694</v>
      </c>
      <c r="H20" s="17">
        <v>0.28393539776968491</v>
      </c>
      <c r="I20" s="17">
        <v>0.24145585617266319</v>
      </c>
      <c r="J20" s="17">
        <v>0.26227663540758572</v>
      </c>
      <c r="K20" s="17">
        <v>0.25818812395360813</v>
      </c>
      <c r="L20" s="17">
        <v>0.27761050478087501</v>
      </c>
    </row>
    <row r="21" spans="3:12" x14ac:dyDescent="0.35">
      <c r="C21" s="138"/>
      <c r="D21" s="32" t="s">
        <v>3</v>
      </c>
      <c r="E21" s="17">
        <v>0.35923678631478906</v>
      </c>
      <c r="F21" s="17">
        <v>0.32222169706217973</v>
      </c>
      <c r="G21" s="17">
        <v>0.17354330530693429</v>
      </c>
      <c r="H21" s="17">
        <v>0.18358158538898994</v>
      </c>
      <c r="I21" s="17">
        <v>0.15053698266881332</v>
      </c>
      <c r="J21" s="17">
        <v>0.15146286943849063</v>
      </c>
      <c r="K21" s="17">
        <v>0.14634548443050288</v>
      </c>
      <c r="L21" s="17">
        <v>0.16513375657789697</v>
      </c>
    </row>
    <row r="22" spans="3:12" x14ac:dyDescent="0.35">
      <c r="C22" s="138"/>
      <c r="D22" s="32" t="s">
        <v>4</v>
      </c>
      <c r="E22" s="17">
        <v>0.3220417719637283</v>
      </c>
      <c r="F22" s="17">
        <v>0.28668990538521733</v>
      </c>
      <c r="G22" s="17">
        <v>0.13616931896807349</v>
      </c>
      <c r="H22" s="17">
        <v>0.13563392227592763</v>
      </c>
      <c r="I22" s="17">
        <v>0.10931586671834648</v>
      </c>
      <c r="J22" s="17">
        <v>0.10163983067471705</v>
      </c>
      <c r="K22" s="17">
        <v>0.10092683809912772</v>
      </c>
      <c r="L22" s="17">
        <v>0.11661240028900099</v>
      </c>
    </row>
    <row r="23" spans="3:12" x14ac:dyDescent="0.35">
      <c r="C23" s="138"/>
      <c r="D23" s="32" t="s">
        <v>5</v>
      </c>
      <c r="E23" s="17">
        <v>0.30478404502630618</v>
      </c>
      <c r="F23" s="17">
        <v>0.27376881620516635</v>
      </c>
      <c r="G23" s="17">
        <v>0.13090696739649776</v>
      </c>
      <c r="H23" s="17">
        <v>0.12677137494077928</v>
      </c>
      <c r="I23" s="17">
        <v>0.10245675558532641</v>
      </c>
      <c r="J23" s="17">
        <v>8.5191497332314681E-2</v>
      </c>
      <c r="K23" s="17">
        <v>7.3551345976287874E-2</v>
      </c>
      <c r="L23" s="17">
        <v>9.209704691179077E-2</v>
      </c>
    </row>
    <row r="24" spans="3:12" x14ac:dyDescent="0.35">
      <c r="C24" s="140"/>
      <c r="D24" s="34" t="s">
        <v>6</v>
      </c>
      <c r="E24" s="23">
        <v>0.2722985534847866</v>
      </c>
      <c r="F24" s="23">
        <v>0.24786109713135385</v>
      </c>
      <c r="G24" s="23">
        <v>0.12977266241795871</v>
      </c>
      <c r="H24" s="23">
        <v>0.11901730963284951</v>
      </c>
      <c r="I24" s="23">
        <v>9.531576850283896E-2</v>
      </c>
      <c r="J24" s="23">
        <v>7.7918960759597922E-2</v>
      </c>
      <c r="K24" s="23">
        <v>6.4201727930689678E-2</v>
      </c>
      <c r="L24" s="23">
        <v>7.8436740856977716E-2</v>
      </c>
    </row>
    <row r="25" spans="3:12" x14ac:dyDescent="0.35">
      <c r="C25" s="138" t="s">
        <v>14</v>
      </c>
      <c r="D25" s="32" t="s">
        <v>0</v>
      </c>
      <c r="E25" s="17">
        <v>0.79096330139140236</v>
      </c>
      <c r="F25" s="17">
        <v>0.78951247762451304</v>
      </c>
      <c r="G25" s="17">
        <v>0.7988004837965561</v>
      </c>
      <c r="H25" s="17">
        <v>0.81522348478490747</v>
      </c>
      <c r="I25" s="17">
        <v>0.80895556671523372</v>
      </c>
      <c r="J25" s="17">
        <v>0.78846216830241633</v>
      </c>
      <c r="K25" s="17">
        <v>0.77517017921576581</v>
      </c>
      <c r="L25" s="17">
        <v>0.78745579746545535</v>
      </c>
    </row>
    <row r="26" spans="3:12" x14ac:dyDescent="0.35">
      <c r="C26" s="138" t="s">
        <v>14</v>
      </c>
      <c r="D26" s="32" t="s">
        <v>1</v>
      </c>
      <c r="E26" s="17">
        <v>0.44468123771290746</v>
      </c>
      <c r="F26" s="17">
        <v>0.39657863442671692</v>
      </c>
      <c r="G26" s="17">
        <v>0.34872556260645438</v>
      </c>
      <c r="H26" s="17">
        <v>0.41289729221029214</v>
      </c>
      <c r="I26" s="17">
        <v>0.41143098476370832</v>
      </c>
      <c r="J26" s="17">
        <v>0.41204935537683496</v>
      </c>
      <c r="K26" s="17">
        <v>0.41494090107055104</v>
      </c>
      <c r="L26" s="17">
        <v>0.44625586764619551</v>
      </c>
    </row>
    <row r="27" spans="3:12" x14ac:dyDescent="0.35">
      <c r="C27" s="138" t="s">
        <v>14</v>
      </c>
      <c r="D27" s="32" t="s">
        <v>2</v>
      </c>
      <c r="E27" s="17">
        <v>0.30575132516725889</v>
      </c>
      <c r="F27" s="17">
        <v>0.23987398739873989</v>
      </c>
      <c r="G27" s="17">
        <v>0.15844763521262439</v>
      </c>
      <c r="H27" s="17">
        <v>0.18450941476675731</v>
      </c>
      <c r="I27" s="17">
        <v>0.20360780366343056</v>
      </c>
      <c r="J27" s="17">
        <v>0.21160881762014139</v>
      </c>
      <c r="K27" s="17">
        <v>0.20708151933483321</v>
      </c>
      <c r="L27" s="17">
        <v>0.24029051711838534</v>
      </c>
    </row>
    <row r="28" spans="3:12" x14ac:dyDescent="0.35">
      <c r="C28" s="138" t="s">
        <v>14</v>
      </c>
      <c r="D28" s="32" t="s">
        <v>3</v>
      </c>
      <c r="E28" s="17">
        <v>0.26722842421640192</v>
      </c>
      <c r="F28" s="17">
        <v>0.19212533900454609</v>
      </c>
      <c r="G28" s="17">
        <v>0.10192830891126914</v>
      </c>
      <c r="H28" s="17">
        <v>0.10940805519248653</v>
      </c>
      <c r="I28" s="17">
        <v>0.11948132919924503</v>
      </c>
      <c r="J28" s="17">
        <v>0.12701304304297689</v>
      </c>
      <c r="K28" s="17">
        <v>0.11940283815412089</v>
      </c>
      <c r="L28" s="17">
        <v>0.12961326761415737</v>
      </c>
    </row>
    <row r="29" spans="3:12" x14ac:dyDescent="0.35">
      <c r="C29" s="138" t="s">
        <v>14</v>
      </c>
      <c r="D29" s="32" t="s">
        <v>4</v>
      </c>
      <c r="E29" s="17">
        <v>0.23489442091471402</v>
      </c>
      <c r="F29" s="17">
        <v>0.16714273533424284</v>
      </c>
      <c r="G29" s="17">
        <v>7.1946795646916528E-2</v>
      </c>
      <c r="H29" s="17">
        <v>7.5060799483696261E-2</v>
      </c>
      <c r="I29" s="17">
        <v>7.9503808935556974E-2</v>
      </c>
      <c r="J29" s="17">
        <v>8.8633776223360883E-2</v>
      </c>
      <c r="K29" s="17">
        <v>8.1655941151412836E-2</v>
      </c>
      <c r="L29" s="17">
        <v>8.747152664594271E-2</v>
      </c>
    </row>
    <row r="30" spans="3:12" x14ac:dyDescent="0.35">
      <c r="C30" s="138" t="s">
        <v>14</v>
      </c>
      <c r="D30" s="32" t="s">
        <v>5</v>
      </c>
      <c r="E30" s="17">
        <v>0.22731363725298381</v>
      </c>
      <c r="F30" s="17">
        <v>0.16657951310208585</v>
      </c>
      <c r="G30" s="17">
        <v>6.6384348267976678E-2</v>
      </c>
      <c r="H30" s="17">
        <v>6.9025073553777072E-2</v>
      </c>
      <c r="I30" s="17">
        <v>6.69515933073076E-2</v>
      </c>
      <c r="J30" s="17">
        <v>7.5551149140931639E-2</v>
      </c>
      <c r="K30" s="17">
        <v>6.8730376082471567E-2</v>
      </c>
      <c r="L30" s="17">
        <v>7.314058210262453E-2</v>
      </c>
    </row>
    <row r="31" spans="3:12" x14ac:dyDescent="0.35">
      <c r="C31" s="140" t="s">
        <v>14</v>
      </c>
      <c r="D31" s="34" t="s">
        <v>6</v>
      </c>
      <c r="E31" s="23">
        <v>0.19626365507414645</v>
      </c>
      <c r="F31" s="23">
        <v>0.15166230855435192</v>
      </c>
      <c r="G31" s="23">
        <v>6.0575621260427148E-2</v>
      </c>
      <c r="H31" s="23">
        <v>6.3211192538307759E-2</v>
      </c>
      <c r="I31" s="23">
        <v>6.0174785617078452E-2</v>
      </c>
      <c r="J31" s="23">
        <v>6.4986574136715269E-2</v>
      </c>
      <c r="K31" s="23">
        <v>6.0261000402731635E-2</v>
      </c>
      <c r="L31" s="23">
        <v>6.4279055760152026E-2</v>
      </c>
    </row>
    <row r="32" spans="3:12" x14ac:dyDescent="0.35">
      <c r="C32" s="138" t="s">
        <v>13</v>
      </c>
      <c r="D32" s="32" t="s">
        <v>0</v>
      </c>
      <c r="E32" s="17">
        <v>0.87082582273784892</v>
      </c>
      <c r="F32" s="17">
        <v>0.85248164371474489</v>
      </c>
      <c r="G32" s="17">
        <v>0.87544150966426193</v>
      </c>
      <c r="H32" s="17">
        <v>0.88840068419927309</v>
      </c>
      <c r="I32" s="17">
        <v>0.85626876477386338</v>
      </c>
      <c r="J32" s="17">
        <v>0.80540390832237518</v>
      </c>
      <c r="K32" s="17">
        <v>0.79850679325010154</v>
      </c>
      <c r="L32" s="17">
        <v>0.78591512886527892</v>
      </c>
    </row>
    <row r="33" spans="3:12" x14ac:dyDescent="0.35">
      <c r="C33" s="138" t="s">
        <v>13</v>
      </c>
      <c r="D33" s="32" t="s">
        <v>1</v>
      </c>
      <c r="E33" s="17">
        <v>0.48964735421975714</v>
      </c>
      <c r="F33" s="17">
        <v>0.44536909387141244</v>
      </c>
      <c r="G33" s="17">
        <v>0.42883920323584546</v>
      </c>
      <c r="H33" s="17">
        <v>0.50425953606820573</v>
      </c>
      <c r="I33" s="17">
        <v>0.45500869097380292</v>
      </c>
      <c r="J33" s="17">
        <v>0.41325063890250346</v>
      </c>
      <c r="K33" s="17">
        <v>0.4242575360629095</v>
      </c>
      <c r="L33" s="17">
        <v>0.43426092279105033</v>
      </c>
    </row>
    <row r="34" spans="3:12" x14ac:dyDescent="0.35">
      <c r="C34" s="138" t="s">
        <v>13</v>
      </c>
      <c r="D34" s="32" t="s">
        <v>2</v>
      </c>
      <c r="E34" s="17">
        <v>0.28158942488805672</v>
      </c>
      <c r="F34" s="17">
        <v>0.24189389097702352</v>
      </c>
      <c r="G34" s="17">
        <v>0.1918009732657634</v>
      </c>
      <c r="H34" s="17">
        <v>0.22543154913690178</v>
      </c>
      <c r="I34" s="17">
        <v>0.21247049135895957</v>
      </c>
      <c r="J34" s="17">
        <v>0.20061778171368738</v>
      </c>
      <c r="K34" s="17">
        <v>0.18384748885408131</v>
      </c>
      <c r="L34" s="17">
        <v>0.22134831712749492</v>
      </c>
    </row>
    <row r="35" spans="3:12" x14ac:dyDescent="0.35">
      <c r="C35" s="138" t="s">
        <v>13</v>
      </c>
      <c r="D35" s="32" t="s">
        <v>3</v>
      </c>
      <c r="E35" s="17">
        <v>0.19978458664738497</v>
      </c>
      <c r="F35" s="17">
        <v>0.16619377142954617</v>
      </c>
      <c r="G35" s="17">
        <v>0.11774322383587388</v>
      </c>
      <c r="H35" s="17">
        <v>0.12853920295303845</v>
      </c>
      <c r="I35" s="17">
        <v>0.12361668196974818</v>
      </c>
      <c r="J35" s="17">
        <v>0.12051425852336461</v>
      </c>
      <c r="K35" s="17">
        <v>0.1048653739033647</v>
      </c>
      <c r="L35" s="17">
        <v>0.11495825437026419</v>
      </c>
    </row>
    <row r="36" spans="3:12" x14ac:dyDescent="0.35">
      <c r="C36" s="138" t="s">
        <v>13</v>
      </c>
      <c r="D36" s="32" t="s">
        <v>4</v>
      </c>
      <c r="E36" s="17">
        <v>0.16379838669603963</v>
      </c>
      <c r="F36" s="17">
        <v>0.13718578335822595</v>
      </c>
      <c r="G36" s="17">
        <v>8.9345416979714543E-2</v>
      </c>
      <c r="H36" s="17">
        <v>9.4459754469349622E-2</v>
      </c>
      <c r="I36" s="17">
        <v>9.105739376998534E-2</v>
      </c>
      <c r="J36" s="17">
        <v>8.6396602549236534E-2</v>
      </c>
      <c r="K36" s="17">
        <v>7.8669116840026754E-2</v>
      </c>
      <c r="L36" s="17">
        <v>7.089215795802728E-2</v>
      </c>
    </row>
    <row r="37" spans="3:12" x14ac:dyDescent="0.35">
      <c r="C37" s="138" t="s">
        <v>13</v>
      </c>
      <c r="D37" s="32" t="s">
        <v>5</v>
      </c>
      <c r="E37" s="17">
        <v>0.14352026885108171</v>
      </c>
      <c r="F37" s="17">
        <v>0.11748918542720688</v>
      </c>
      <c r="G37" s="17">
        <v>7.7680475000573068E-2</v>
      </c>
      <c r="H37" s="17">
        <v>8.6300013404651876E-2</v>
      </c>
      <c r="I37" s="17">
        <v>7.8899063249111112E-2</v>
      </c>
      <c r="J37" s="17">
        <v>7.3597895488414999E-2</v>
      </c>
      <c r="K37" s="17">
        <v>6.4792015855286156E-2</v>
      </c>
      <c r="L37" s="17">
        <v>6.2566146476391915E-2</v>
      </c>
    </row>
    <row r="38" spans="3:12" x14ac:dyDescent="0.35">
      <c r="C38" s="140" t="s">
        <v>13</v>
      </c>
      <c r="D38" s="34" t="s">
        <v>6</v>
      </c>
      <c r="E38" s="23">
        <v>0.1289629715373436</v>
      </c>
      <c r="F38" s="23">
        <v>0.10418192366586454</v>
      </c>
      <c r="G38" s="23">
        <v>6.9992308537523362E-2</v>
      </c>
      <c r="H38" s="23">
        <v>7.552102550046913E-2</v>
      </c>
      <c r="I38" s="23">
        <v>7.2200975061399553E-2</v>
      </c>
      <c r="J38" s="23">
        <v>6.8733972162840495E-2</v>
      </c>
      <c r="K38" s="23">
        <v>5.8464512173969307E-2</v>
      </c>
      <c r="L38" s="23">
        <v>5.6948884129191524E-2</v>
      </c>
    </row>
    <row r="39" spans="3:12" x14ac:dyDescent="0.35">
      <c r="C39" s="138" t="s">
        <v>9</v>
      </c>
      <c r="D39" s="32" t="s">
        <v>0</v>
      </c>
      <c r="E39" s="17">
        <v>0.83640106392009284</v>
      </c>
      <c r="F39" s="17">
        <v>0.84225785057010216</v>
      </c>
      <c r="G39" s="17">
        <v>0.86146569007727414</v>
      </c>
      <c r="H39" s="17">
        <v>0.89928570801669561</v>
      </c>
      <c r="I39" s="17">
        <v>0.87904056996703794</v>
      </c>
      <c r="J39" s="17">
        <v>0.87001853190800449</v>
      </c>
      <c r="K39" s="17">
        <v>0.85957651110595734</v>
      </c>
      <c r="L39" s="17">
        <v>0.85888060150882861</v>
      </c>
    </row>
    <row r="40" spans="3:12" x14ac:dyDescent="0.35">
      <c r="C40" s="138" t="s">
        <v>9</v>
      </c>
      <c r="D40" s="32" t="s">
        <v>1</v>
      </c>
      <c r="E40" s="17">
        <v>0.42621934906170322</v>
      </c>
      <c r="F40" s="17">
        <v>0.44541726360611611</v>
      </c>
      <c r="G40" s="17">
        <v>0.44341533720988024</v>
      </c>
      <c r="H40" s="17">
        <v>0.54673141428108307</v>
      </c>
      <c r="I40" s="17">
        <v>0.51361170758180208</v>
      </c>
      <c r="J40" s="17">
        <v>0.51936430225982044</v>
      </c>
      <c r="K40" s="17">
        <v>0.5233985025136656</v>
      </c>
      <c r="L40" s="17">
        <v>0.55444409442293363</v>
      </c>
    </row>
    <row r="41" spans="3:12" x14ac:dyDescent="0.35">
      <c r="C41" s="138" t="s">
        <v>9</v>
      </c>
      <c r="D41" s="32" t="s">
        <v>2</v>
      </c>
      <c r="E41" s="17">
        <v>0.22867179828098794</v>
      </c>
      <c r="F41" s="17">
        <v>0.24476621110264885</v>
      </c>
      <c r="G41" s="17">
        <v>0.2273834787392911</v>
      </c>
      <c r="H41" s="17">
        <v>0.27530212842712842</v>
      </c>
      <c r="I41" s="17">
        <v>0.26910385550538385</v>
      </c>
      <c r="J41" s="17">
        <v>0.28158209888863373</v>
      </c>
      <c r="K41" s="17">
        <v>0.27715506966614578</v>
      </c>
      <c r="L41" s="17">
        <v>0.31388713469686913</v>
      </c>
    </row>
    <row r="42" spans="3:12" x14ac:dyDescent="0.35">
      <c r="C42" s="138" t="s">
        <v>9</v>
      </c>
      <c r="D42" s="32" t="s">
        <v>3</v>
      </c>
      <c r="E42" s="17">
        <v>0.15987015162559481</v>
      </c>
      <c r="F42" s="17">
        <v>0.16916064907608253</v>
      </c>
      <c r="G42" s="17">
        <v>0.15001296728539137</v>
      </c>
      <c r="H42" s="17">
        <v>0.1646289892482018</v>
      </c>
      <c r="I42" s="17">
        <v>0.16678239487313429</v>
      </c>
      <c r="J42" s="17">
        <v>0.17018266729519049</v>
      </c>
      <c r="K42" s="17">
        <v>0.16253992610188495</v>
      </c>
      <c r="L42" s="17">
        <v>0.17664183935598998</v>
      </c>
    </row>
    <row r="43" spans="3:12" x14ac:dyDescent="0.35">
      <c r="C43" s="138" t="s">
        <v>9</v>
      </c>
      <c r="D43" s="32" t="s">
        <v>4</v>
      </c>
      <c r="E43" s="17">
        <v>0.12095091687712745</v>
      </c>
      <c r="F43" s="17">
        <v>0.12591813155071385</v>
      </c>
      <c r="G43" s="17">
        <v>0.11228962698215672</v>
      </c>
      <c r="H43" s="17">
        <v>0.12271937567821345</v>
      </c>
      <c r="I43" s="17">
        <v>0.11850827222742799</v>
      </c>
      <c r="J43" s="17">
        <v>0.12112924367352595</v>
      </c>
      <c r="K43" s="17">
        <v>0.11817278968997802</v>
      </c>
      <c r="L43" s="17">
        <v>0.11979976928247582</v>
      </c>
    </row>
    <row r="44" spans="3:12" x14ac:dyDescent="0.35">
      <c r="C44" s="138" t="s">
        <v>9</v>
      </c>
      <c r="D44" s="32" t="s">
        <v>5</v>
      </c>
      <c r="E44" s="17">
        <v>0.11165616088384667</v>
      </c>
      <c r="F44" s="17">
        <v>0.11484134549911484</v>
      </c>
      <c r="G44" s="17">
        <v>0.10422027792074107</v>
      </c>
      <c r="H44" s="17">
        <v>0.11302370354966274</v>
      </c>
      <c r="I44" s="17">
        <v>0.10133853244705382</v>
      </c>
      <c r="J44" s="17">
        <v>0.10608933637220697</v>
      </c>
      <c r="K44" s="17">
        <v>9.7366663703051914E-2</v>
      </c>
      <c r="L44" s="17">
        <v>0.10141105398105166</v>
      </c>
    </row>
    <row r="45" spans="3:12" x14ac:dyDescent="0.35">
      <c r="C45" s="140" t="s">
        <v>9</v>
      </c>
      <c r="D45" s="34" t="s">
        <v>6</v>
      </c>
      <c r="E45" s="23">
        <v>9.8707098414397509E-2</v>
      </c>
      <c r="F45" s="23">
        <v>9.6128492554793388E-2</v>
      </c>
      <c r="G45" s="23">
        <v>8.5926315789473739E-2</v>
      </c>
      <c r="H45" s="23">
        <v>9.9286183340866696E-2</v>
      </c>
      <c r="I45" s="23">
        <v>9.4297825066292806E-2</v>
      </c>
      <c r="J45" s="23">
        <v>9.3445512788385865E-2</v>
      </c>
      <c r="K45" s="23">
        <v>8.6231718527533863E-2</v>
      </c>
      <c r="L45" s="23">
        <v>9.0768533464634982E-2</v>
      </c>
    </row>
    <row r="46" spans="3:12" x14ac:dyDescent="0.35">
      <c r="C46" s="138" t="s">
        <v>16</v>
      </c>
      <c r="D46" s="32" t="s">
        <v>0</v>
      </c>
      <c r="E46" s="17">
        <v>0.87036815707155846</v>
      </c>
      <c r="F46" s="17">
        <v>0.86072832374047081</v>
      </c>
      <c r="G46" s="17">
        <v>0.86329327521906496</v>
      </c>
      <c r="H46" s="17">
        <v>0.8826974108526634</v>
      </c>
      <c r="I46" s="17">
        <v>0.85547438958258504</v>
      </c>
      <c r="J46" s="17">
        <v>0.8280986246055263</v>
      </c>
      <c r="K46" s="17">
        <v>0.78929593338811133</v>
      </c>
      <c r="L46" s="17">
        <v>0.77850999136924659</v>
      </c>
    </row>
    <row r="47" spans="3:12" x14ac:dyDescent="0.35">
      <c r="C47" s="138" t="s">
        <v>16</v>
      </c>
      <c r="D47" s="32" t="s">
        <v>1</v>
      </c>
      <c r="E47" s="17">
        <v>0.51590800299739614</v>
      </c>
      <c r="F47" s="17">
        <v>0.50631292347105783</v>
      </c>
      <c r="G47" s="17">
        <v>0.48739074893668966</v>
      </c>
      <c r="H47" s="17">
        <v>0.54101830836937093</v>
      </c>
      <c r="I47" s="17">
        <v>0.49633972694530526</v>
      </c>
      <c r="J47" s="17">
        <v>0.48156242434993657</v>
      </c>
      <c r="K47" s="17">
        <v>0.45556111705630098</v>
      </c>
      <c r="L47" s="17">
        <v>0.45783398982789758</v>
      </c>
    </row>
    <row r="48" spans="3:12" x14ac:dyDescent="0.35">
      <c r="C48" s="138" t="s">
        <v>16</v>
      </c>
      <c r="D48" s="32" t="s">
        <v>2</v>
      </c>
      <c r="E48" s="17">
        <v>0.31484040073232578</v>
      </c>
      <c r="F48" s="17">
        <v>0.30926806612972402</v>
      </c>
      <c r="G48" s="17">
        <v>0.25853582180083134</v>
      </c>
      <c r="H48" s="17">
        <v>0.28970834208258811</v>
      </c>
      <c r="I48" s="17">
        <v>0.26627847574786279</v>
      </c>
      <c r="J48" s="17">
        <v>0.26476525962280673</v>
      </c>
      <c r="K48" s="17">
        <v>0.24771455763432315</v>
      </c>
      <c r="L48" s="17">
        <v>0.25823467589264149</v>
      </c>
    </row>
    <row r="49" spans="3:12" x14ac:dyDescent="0.35">
      <c r="C49" s="138" t="s">
        <v>16</v>
      </c>
      <c r="D49" s="32" t="s">
        <v>3</v>
      </c>
      <c r="E49" s="17">
        <v>0.24039914624456671</v>
      </c>
      <c r="F49" s="17">
        <v>0.22645538147032174</v>
      </c>
      <c r="G49" s="17">
        <v>0.16354049333137433</v>
      </c>
      <c r="H49" s="17">
        <v>0.18020260056955317</v>
      </c>
      <c r="I49" s="17">
        <v>0.16753587480562637</v>
      </c>
      <c r="J49" s="17">
        <v>0.16234624727627045</v>
      </c>
      <c r="K49" s="17">
        <v>0.15223758399849141</v>
      </c>
      <c r="L49" s="17">
        <v>0.1570369088511443</v>
      </c>
    </row>
    <row r="50" spans="3:12" x14ac:dyDescent="0.35">
      <c r="C50" s="138" t="s">
        <v>16</v>
      </c>
      <c r="D50" s="32" t="s">
        <v>4</v>
      </c>
      <c r="E50" s="17">
        <v>0.19695758255164109</v>
      </c>
      <c r="F50" s="17">
        <v>0.18449582750324645</v>
      </c>
      <c r="G50" s="17">
        <v>0.12452269834535423</v>
      </c>
      <c r="H50" s="17">
        <v>0.1346134848110645</v>
      </c>
      <c r="I50" s="17">
        <v>0.12435643400184049</v>
      </c>
      <c r="J50" s="17">
        <v>0.11370678543568802</v>
      </c>
      <c r="K50" s="17">
        <v>0.11312367209738827</v>
      </c>
      <c r="L50" s="17">
        <v>0.11730823897401954</v>
      </c>
    </row>
    <row r="51" spans="3:12" x14ac:dyDescent="0.35">
      <c r="C51" s="138" t="s">
        <v>16</v>
      </c>
      <c r="D51" s="32" t="s">
        <v>5</v>
      </c>
      <c r="E51" s="17">
        <v>0.19161250282646247</v>
      </c>
      <c r="F51" s="17">
        <v>0.17541922056435821</v>
      </c>
      <c r="G51" s="17">
        <v>0.11276898992967122</v>
      </c>
      <c r="H51" s="17">
        <v>0.11694662461184868</v>
      </c>
      <c r="I51" s="17">
        <v>0.10898952728843148</v>
      </c>
      <c r="J51" s="17">
        <v>9.6495307946600772E-2</v>
      </c>
      <c r="K51" s="17">
        <v>9.1289335972128849E-2</v>
      </c>
      <c r="L51" s="17">
        <v>0.1020074987148657</v>
      </c>
    </row>
    <row r="52" spans="3:12" x14ac:dyDescent="0.35">
      <c r="C52" s="140" t="s">
        <v>16</v>
      </c>
      <c r="D52" s="34" t="s">
        <v>6</v>
      </c>
      <c r="E52" s="23">
        <v>0.1637201255054892</v>
      </c>
      <c r="F52" s="23">
        <v>0.15496748859989862</v>
      </c>
      <c r="G52" s="23">
        <v>0.10192986187227682</v>
      </c>
      <c r="H52" s="23">
        <v>0.1064687841982247</v>
      </c>
      <c r="I52" s="23">
        <v>0.10110912469713718</v>
      </c>
      <c r="J52" s="23">
        <v>8.9689407122966802E-2</v>
      </c>
      <c r="K52" s="23">
        <v>7.8322476250570094E-2</v>
      </c>
      <c r="L52" s="23">
        <v>9.1043474927994472E-2</v>
      </c>
    </row>
    <row r="53" spans="3:12" x14ac:dyDescent="0.35">
      <c r="C53" s="138" t="s">
        <v>15</v>
      </c>
      <c r="D53" s="32" t="s">
        <v>0</v>
      </c>
      <c r="E53" s="17">
        <v>0.80363280704205675</v>
      </c>
      <c r="F53" s="17">
        <v>0.79694586610077811</v>
      </c>
      <c r="G53" s="17">
        <v>0.75445285129684692</v>
      </c>
      <c r="H53" s="17">
        <v>0.80065456390394485</v>
      </c>
      <c r="I53" s="17">
        <v>0.80045871559633031</v>
      </c>
      <c r="J53" s="17">
        <v>0.80552600555916998</v>
      </c>
      <c r="K53" s="17">
        <v>0.77264845917988945</v>
      </c>
      <c r="L53" s="17">
        <v>0.78442495733913109</v>
      </c>
    </row>
    <row r="54" spans="3:12" x14ac:dyDescent="0.35">
      <c r="C54" s="138" t="s">
        <v>15</v>
      </c>
      <c r="D54" s="32" t="s">
        <v>1</v>
      </c>
      <c r="E54" s="17">
        <v>0.47209869762234213</v>
      </c>
      <c r="F54" s="17">
        <v>0.4416319852590781</v>
      </c>
      <c r="G54" s="17">
        <v>0.32674445247369444</v>
      </c>
      <c r="H54" s="17">
        <v>0.40892600640860377</v>
      </c>
      <c r="I54" s="17">
        <v>0.41388213565518928</v>
      </c>
      <c r="J54" s="17">
        <v>0.44898354635578852</v>
      </c>
      <c r="K54" s="17">
        <v>0.42911926042037729</v>
      </c>
      <c r="L54" s="17">
        <v>0.45927688895159613</v>
      </c>
    </row>
    <row r="55" spans="3:12" x14ac:dyDescent="0.35">
      <c r="C55" s="138" t="s">
        <v>15</v>
      </c>
      <c r="D55" s="32" t="s">
        <v>2</v>
      </c>
      <c r="E55" s="17">
        <v>0.3452886296052482</v>
      </c>
      <c r="F55" s="17">
        <v>0.3013531113607667</v>
      </c>
      <c r="G55" s="17">
        <v>0.15516922909762587</v>
      </c>
      <c r="H55" s="17">
        <v>0.20004337722695587</v>
      </c>
      <c r="I55" s="17">
        <v>0.20109168427190782</v>
      </c>
      <c r="J55" s="17">
        <v>0.23581552537694561</v>
      </c>
      <c r="K55" s="17">
        <v>0.23169937918313122</v>
      </c>
      <c r="L55" s="17">
        <v>0.25891368370972268</v>
      </c>
    </row>
    <row r="56" spans="3:12" x14ac:dyDescent="0.35">
      <c r="C56" s="138" t="s">
        <v>15</v>
      </c>
      <c r="D56" s="32" t="s">
        <v>3</v>
      </c>
      <c r="E56" s="17">
        <v>0.3103684579588194</v>
      </c>
      <c r="F56" s="17">
        <v>0.2538819082643784</v>
      </c>
      <c r="G56" s="17">
        <v>0.10328009810693095</v>
      </c>
      <c r="H56" s="17">
        <v>0.12151220407414209</v>
      </c>
      <c r="I56" s="17">
        <v>0.11764879616284285</v>
      </c>
      <c r="J56" s="17">
        <v>0.13024161815767532</v>
      </c>
      <c r="K56" s="17">
        <v>0.1334026318653827</v>
      </c>
      <c r="L56" s="17">
        <v>0.15991119779824914</v>
      </c>
    </row>
    <row r="57" spans="3:12" x14ac:dyDescent="0.35">
      <c r="C57" s="138" t="s">
        <v>15</v>
      </c>
      <c r="D57" s="32" t="s">
        <v>4</v>
      </c>
      <c r="E57" s="17">
        <v>0.30354118842434052</v>
      </c>
      <c r="F57" s="17">
        <v>0.2278541837118998</v>
      </c>
      <c r="G57" s="17">
        <v>7.3047703995324897E-2</v>
      </c>
      <c r="H57" s="17">
        <v>9.4120351450756035E-2</v>
      </c>
      <c r="I57" s="17">
        <v>8.3804149559015384E-2</v>
      </c>
      <c r="J57" s="17">
        <v>9.3100227952720327E-2</v>
      </c>
      <c r="K57" s="17">
        <v>9.4477443981639042E-2</v>
      </c>
      <c r="L57" s="17">
        <v>0.11999342400170532</v>
      </c>
    </row>
    <row r="58" spans="3:12" x14ac:dyDescent="0.35">
      <c r="C58" s="138" t="s">
        <v>15</v>
      </c>
      <c r="D58" s="32" t="s">
        <v>5</v>
      </c>
      <c r="E58" s="17">
        <v>0.31187173940704926</v>
      </c>
      <c r="F58" s="17">
        <v>0.22929138243073921</v>
      </c>
      <c r="G58" s="17">
        <v>7.4679362611737243E-2</v>
      </c>
      <c r="H58" s="17">
        <v>8.937840100460448E-2</v>
      </c>
      <c r="I58" s="17">
        <v>7.2171885513982126E-2</v>
      </c>
      <c r="J58" s="17">
        <v>7.7974256210721293E-2</v>
      </c>
      <c r="K58" s="17">
        <v>7.1154683802024721E-2</v>
      </c>
      <c r="L58" s="17">
        <v>9.5038923588581237E-2</v>
      </c>
    </row>
    <row r="59" spans="3:12" x14ac:dyDescent="0.35">
      <c r="C59" s="140" t="s">
        <v>15</v>
      </c>
      <c r="D59" s="34" t="s">
        <v>6</v>
      </c>
      <c r="E59" s="23">
        <v>0.31813868613138685</v>
      </c>
      <c r="F59" s="23">
        <v>0.20887302846065736</v>
      </c>
      <c r="G59" s="23">
        <v>7.2515732474754846E-2</v>
      </c>
      <c r="H59" s="23">
        <v>7.9788628430303987E-2</v>
      </c>
      <c r="I59" s="23">
        <v>6.8164923678502687E-2</v>
      </c>
      <c r="J59" s="23">
        <v>6.4444755061535464E-2</v>
      </c>
      <c r="K59" s="23">
        <v>5.9788886308897005E-2</v>
      </c>
      <c r="L59" s="23">
        <v>8.1192404795714879E-2</v>
      </c>
    </row>
    <row r="60" spans="3:12" x14ac:dyDescent="0.35">
      <c r="C60" s="138" t="s">
        <v>12</v>
      </c>
      <c r="D60" s="32" t="s">
        <v>0</v>
      </c>
      <c r="E60" s="17">
        <v>0.8441897394776976</v>
      </c>
      <c r="F60" s="17">
        <v>0.78732642620695581</v>
      </c>
      <c r="G60" s="17">
        <v>0.97654131335370487</v>
      </c>
      <c r="H60" s="17">
        <v>0.79868508487545564</v>
      </c>
      <c r="I60" s="17">
        <v>0.81990057592413823</v>
      </c>
      <c r="J60" s="17">
        <v>0.80411478631658428</v>
      </c>
      <c r="K60" s="17">
        <v>0.7930583435106755</v>
      </c>
      <c r="L60" s="17">
        <v>0.79218864344759377</v>
      </c>
    </row>
    <row r="61" spans="3:12" x14ac:dyDescent="0.35">
      <c r="C61" s="138" t="s">
        <v>12</v>
      </c>
      <c r="D61" s="32" t="s">
        <v>1</v>
      </c>
      <c r="E61" s="17">
        <v>0.36518547872981966</v>
      </c>
      <c r="F61" s="17">
        <v>0.32913704195640281</v>
      </c>
      <c r="G61" s="17">
        <v>0.4487994930410496</v>
      </c>
      <c r="H61" s="17">
        <v>0.35620922446677838</v>
      </c>
      <c r="I61" s="17">
        <v>0.40100484062126251</v>
      </c>
      <c r="J61" s="17">
        <v>0.421841620734835</v>
      </c>
      <c r="K61" s="17">
        <v>0.42746100459310044</v>
      </c>
      <c r="L61" s="17">
        <v>0.45151941913870253</v>
      </c>
    </row>
    <row r="62" spans="3:12" x14ac:dyDescent="0.35">
      <c r="C62" s="138" t="s">
        <v>12</v>
      </c>
      <c r="D62" s="32" t="s">
        <v>2</v>
      </c>
      <c r="E62" s="17">
        <v>0.18425632101545708</v>
      </c>
      <c r="F62" s="17">
        <v>0.15303659360818767</v>
      </c>
      <c r="G62" s="17">
        <v>0.1277863156033674</v>
      </c>
      <c r="H62" s="17">
        <v>0.14395374951749307</v>
      </c>
      <c r="I62" s="17">
        <v>0.17916147391852</v>
      </c>
      <c r="J62" s="17">
        <v>0.21171138227717812</v>
      </c>
      <c r="K62" s="17">
        <v>0.19840244295238529</v>
      </c>
      <c r="L62" s="17">
        <v>0.22713146143313057</v>
      </c>
    </row>
    <row r="63" spans="3:12" x14ac:dyDescent="0.35">
      <c r="C63" s="138" t="s">
        <v>12</v>
      </c>
      <c r="D63" s="32" t="s">
        <v>3</v>
      </c>
      <c r="E63" s="17">
        <v>0.12794612794612792</v>
      </c>
      <c r="F63" s="17">
        <v>9.3844552949651772E-2</v>
      </c>
      <c r="G63" s="17">
        <v>6.3511211516387722E-2</v>
      </c>
      <c r="H63" s="17">
        <v>7.8340103528267702E-2</v>
      </c>
      <c r="I63" s="17">
        <v>9.6360026472534721E-2</v>
      </c>
      <c r="J63" s="17">
        <v>0.12460922966849608</v>
      </c>
      <c r="K63" s="17">
        <v>0.11779513173213207</v>
      </c>
      <c r="L63" s="17">
        <v>0.12079379715418359</v>
      </c>
    </row>
    <row r="64" spans="3:12" x14ac:dyDescent="0.35">
      <c r="C64" s="138" t="s">
        <v>12</v>
      </c>
      <c r="D64" s="32" t="s">
        <v>4</v>
      </c>
      <c r="E64" s="17">
        <v>9.1659334324463715E-2</v>
      </c>
      <c r="F64" s="17">
        <v>6.7156974601112807E-2</v>
      </c>
      <c r="G64" s="17">
        <v>4.2690782538859273E-2</v>
      </c>
      <c r="H64" s="17">
        <v>5.4612326155541902E-2</v>
      </c>
      <c r="I64" s="17">
        <v>6.5311176601698939E-2</v>
      </c>
      <c r="J64" s="17">
        <v>8.7347968914541441E-2</v>
      </c>
      <c r="K64" s="17">
        <v>9.0085255613046034E-2</v>
      </c>
      <c r="L64" s="17">
        <v>8.324034169708816E-2</v>
      </c>
    </row>
    <row r="65" spans="3:12" x14ac:dyDescent="0.35">
      <c r="C65" s="138" t="s">
        <v>12</v>
      </c>
      <c r="D65" s="32" t="s">
        <v>5</v>
      </c>
      <c r="E65" s="17">
        <v>7.9429895166673203E-2</v>
      </c>
      <c r="F65" s="17">
        <v>6.3441066462069595E-2</v>
      </c>
      <c r="G65" s="17">
        <v>3.5197057800308129E-2</v>
      </c>
      <c r="H65" s="17">
        <v>4.8098650655303721E-2</v>
      </c>
      <c r="I65" s="17">
        <v>5.3182903065871812E-2</v>
      </c>
      <c r="J65" s="17">
        <v>6.7296844678833345E-2</v>
      </c>
      <c r="K65" s="17">
        <v>7.4188186873614725E-2</v>
      </c>
      <c r="L65" s="17">
        <v>7.3996388371823651E-2</v>
      </c>
    </row>
    <row r="66" spans="3:12" x14ac:dyDescent="0.35">
      <c r="C66" s="140" t="s">
        <v>12</v>
      </c>
      <c r="D66" s="34" t="s">
        <v>6</v>
      </c>
      <c r="E66" s="23">
        <v>6.9314192906166472E-2</v>
      </c>
      <c r="F66" s="23">
        <v>4.8113179971354225E-2</v>
      </c>
      <c r="G66" s="23">
        <v>2.8057160520246316E-2</v>
      </c>
      <c r="H66" s="23">
        <v>4.2818919944821454E-2</v>
      </c>
      <c r="I66" s="23">
        <v>4.4195068864877896E-2</v>
      </c>
      <c r="J66" s="23">
        <v>5.8828015512535692E-2</v>
      </c>
      <c r="K66" s="23">
        <v>6.23370292417047E-2</v>
      </c>
      <c r="L66" s="23">
        <v>6.6896061949531349E-2</v>
      </c>
    </row>
    <row r="67" spans="3:12" x14ac:dyDescent="0.35">
      <c r="C67" s="138" t="s">
        <v>10</v>
      </c>
      <c r="D67" s="32" t="s">
        <v>0</v>
      </c>
      <c r="E67" s="17">
        <v>0.89716787277762888</v>
      </c>
      <c r="F67" s="17">
        <v>0.88904445924368736</v>
      </c>
      <c r="G67" s="17">
        <v>0.89211902869304338</v>
      </c>
      <c r="H67" s="17">
        <v>0.90856766718281912</v>
      </c>
      <c r="I67" s="17">
        <v>0.88398556158357044</v>
      </c>
      <c r="J67" s="17">
        <v>0.85962139235252399</v>
      </c>
      <c r="K67" s="17">
        <v>0.83636018307845539</v>
      </c>
      <c r="L67" s="17">
        <v>0.85429711620156246</v>
      </c>
    </row>
    <row r="68" spans="3:12" x14ac:dyDescent="0.35">
      <c r="C68" s="138" t="s">
        <v>10</v>
      </c>
      <c r="D68" s="32" t="s">
        <v>1</v>
      </c>
      <c r="E68" s="17">
        <v>0.55750628664813762</v>
      </c>
      <c r="F68" s="17">
        <v>0.54508497681344048</v>
      </c>
      <c r="G68" s="17">
        <v>0.49839517603986372</v>
      </c>
      <c r="H68" s="17">
        <v>0.57977095195790973</v>
      </c>
      <c r="I68" s="17">
        <v>0.53489357743159283</v>
      </c>
      <c r="J68" s="17">
        <v>0.52848328910517273</v>
      </c>
      <c r="K68" s="17">
        <v>0.50457742459050237</v>
      </c>
      <c r="L68" s="17">
        <v>0.54378143700593606</v>
      </c>
    </row>
    <row r="69" spans="3:12" x14ac:dyDescent="0.35">
      <c r="C69" s="138" t="s">
        <v>10</v>
      </c>
      <c r="D69" s="32" t="s">
        <v>2</v>
      </c>
      <c r="E69" s="17">
        <v>0.35026675209500313</v>
      </c>
      <c r="F69" s="17">
        <v>0.33727750515404042</v>
      </c>
      <c r="G69" s="17">
        <v>0.2495315406263181</v>
      </c>
      <c r="H69" s="17">
        <v>0.29433275066792164</v>
      </c>
      <c r="I69" s="17">
        <v>0.28229517722254505</v>
      </c>
      <c r="J69" s="17">
        <v>0.28715348403045515</v>
      </c>
      <c r="K69" s="17">
        <v>0.261779038313946</v>
      </c>
      <c r="L69" s="17">
        <v>0.30462146138178681</v>
      </c>
    </row>
    <row r="70" spans="3:12" x14ac:dyDescent="0.35">
      <c r="C70" s="138" t="s">
        <v>10</v>
      </c>
      <c r="D70" s="32" t="s">
        <v>3</v>
      </c>
      <c r="E70" s="17">
        <v>0.25671792604755439</v>
      </c>
      <c r="F70" s="17">
        <v>0.24917945217675164</v>
      </c>
      <c r="G70" s="17">
        <v>0.15512166971241703</v>
      </c>
      <c r="H70" s="17">
        <v>0.17811019929660021</v>
      </c>
      <c r="I70" s="17">
        <v>0.17264953631874635</v>
      </c>
      <c r="J70" s="17">
        <v>0.17213059351762006</v>
      </c>
      <c r="K70" s="17">
        <v>0.15416742089589186</v>
      </c>
      <c r="L70" s="17">
        <v>0.16783083419062816</v>
      </c>
    </row>
    <row r="71" spans="3:12" x14ac:dyDescent="0.35">
      <c r="C71" s="138" t="s">
        <v>10</v>
      </c>
      <c r="D71" s="32" t="s">
        <v>4</v>
      </c>
      <c r="E71" s="17">
        <v>0.22320942883046235</v>
      </c>
      <c r="F71" s="17">
        <v>0.20245179870783581</v>
      </c>
      <c r="G71" s="17">
        <v>0.11991854351479325</v>
      </c>
      <c r="H71" s="17">
        <v>0.129276682009272</v>
      </c>
      <c r="I71" s="17">
        <v>0.12828910154697637</v>
      </c>
      <c r="J71" s="17">
        <v>0.12062729616779422</v>
      </c>
      <c r="K71" s="17">
        <v>0.11207810144630981</v>
      </c>
      <c r="L71" s="17">
        <v>0.11158905497210025</v>
      </c>
    </row>
    <row r="72" spans="3:12" x14ac:dyDescent="0.35">
      <c r="C72" s="138" t="s">
        <v>10</v>
      </c>
      <c r="D72" s="32" t="s">
        <v>5</v>
      </c>
      <c r="E72" s="17">
        <v>0.20326840576061755</v>
      </c>
      <c r="F72" s="17">
        <v>0.17587145138894467</v>
      </c>
      <c r="G72" s="17">
        <v>0.10369827027395861</v>
      </c>
      <c r="H72" s="17">
        <v>0.1137734745693707</v>
      </c>
      <c r="I72" s="17">
        <v>0.10858305586385497</v>
      </c>
      <c r="J72" s="17">
        <v>0.10318561504760193</v>
      </c>
      <c r="K72" s="17">
        <v>8.8782846217479894E-2</v>
      </c>
      <c r="L72" s="17">
        <v>9.818689007011272E-2</v>
      </c>
    </row>
    <row r="73" spans="3:12" x14ac:dyDescent="0.35">
      <c r="C73" s="140" t="s">
        <v>10</v>
      </c>
      <c r="D73" s="34" t="s">
        <v>6</v>
      </c>
      <c r="E73" s="23">
        <v>0.18119018780530005</v>
      </c>
      <c r="F73" s="23">
        <v>0.15705836444160259</v>
      </c>
      <c r="G73" s="23">
        <v>9.3009828760842517E-2</v>
      </c>
      <c r="H73" s="23">
        <v>0.1057600882364127</v>
      </c>
      <c r="I73" s="23">
        <v>0.10050131897634484</v>
      </c>
      <c r="J73" s="23">
        <v>9.3379192062786665E-2</v>
      </c>
      <c r="K73" s="23">
        <v>7.534355907081991E-2</v>
      </c>
      <c r="L73" s="23">
        <v>8.6694206915073235E-2</v>
      </c>
    </row>
    <row r="74" spans="3:12" x14ac:dyDescent="0.35">
      <c r="C74" s="139" t="s">
        <v>11</v>
      </c>
      <c r="D74" s="33" t="s">
        <v>0</v>
      </c>
      <c r="E74" s="19">
        <v>0.85088357628170264</v>
      </c>
      <c r="F74" s="19">
        <v>0.85765165535677568</v>
      </c>
      <c r="G74" s="19">
        <v>0.98590439226052062</v>
      </c>
      <c r="H74" s="19">
        <v>0.8933544662062719</v>
      </c>
      <c r="I74" s="19">
        <v>0.8589723324895665</v>
      </c>
      <c r="J74" s="19">
        <v>0.84934506506431939</v>
      </c>
      <c r="K74" s="19">
        <v>0.8491489571113866</v>
      </c>
      <c r="L74" s="19">
        <v>0.85561705659666565</v>
      </c>
    </row>
    <row r="75" spans="3:12" x14ac:dyDescent="0.35">
      <c r="C75" s="138" t="s">
        <v>11</v>
      </c>
      <c r="D75" s="32" t="s">
        <v>1</v>
      </c>
      <c r="E75" s="17">
        <v>0.39771000459412653</v>
      </c>
      <c r="F75" s="17">
        <v>0.4318017091531845</v>
      </c>
      <c r="G75" s="17">
        <v>0.6089542190305206</v>
      </c>
      <c r="H75" s="17">
        <v>0.52922211183716494</v>
      </c>
      <c r="I75" s="17">
        <v>0.47951052909510183</v>
      </c>
      <c r="J75" s="17">
        <v>0.49860741844058742</v>
      </c>
      <c r="K75" s="17">
        <v>0.51739041968579036</v>
      </c>
      <c r="L75" s="17">
        <v>0.55630217104401136</v>
      </c>
    </row>
    <row r="76" spans="3:12" x14ac:dyDescent="0.35">
      <c r="C76" s="138" t="s">
        <v>11</v>
      </c>
      <c r="D76" s="32" t="s">
        <v>2</v>
      </c>
      <c r="E76" s="17">
        <v>0.19332861769852205</v>
      </c>
      <c r="F76" s="17">
        <v>0.20827780744919711</v>
      </c>
      <c r="G76" s="17">
        <v>0.22121764741136485</v>
      </c>
      <c r="H76" s="17">
        <v>0.24487431639080948</v>
      </c>
      <c r="I76" s="17">
        <v>0.24044412958252626</v>
      </c>
      <c r="J76" s="17">
        <v>0.26137596311182254</v>
      </c>
      <c r="K76" s="17">
        <v>0.26818810766891066</v>
      </c>
      <c r="L76" s="17">
        <v>0.32103981402969406</v>
      </c>
    </row>
    <row r="77" spans="3:12" x14ac:dyDescent="0.35">
      <c r="C77" s="138" t="s">
        <v>11</v>
      </c>
      <c r="D77" s="32" t="s">
        <v>3</v>
      </c>
      <c r="E77" s="17">
        <v>0.12196615646553965</v>
      </c>
      <c r="F77" s="17">
        <v>0.12972750337737649</v>
      </c>
      <c r="G77" s="17">
        <v>0.11711860750984748</v>
      </c>
      <c r="H77" s="17">
        <v>0.13700870689401878</v>
      </c>
      <c r="I77" s="17">
        <v>0.14748240705814453</v>
      </c>
      <c r="J77" s="17">
        <v>0.15190045311295164</v>
      </c>
      <c r="K77" s="17">
        <v>0.14621868325547671</v>
      </c>
      <c r="L77" s="17">
        <v>0.1747870114551624</v>
      </c>
    </row>
    <row r="78" spans="3:12" x14ac:dyDescent="0.35">
      <c r="C78" s="138" t="s">
        <v>11</v>
      </c>
      <c r="D78" s="32" t="s">
        <v>4</v>
      </c>
      <c r="E78" s="17">
        <v>9.0744362632305564E-2</v>
      </c>
      <c r="F78" s="17">
        <v>9.7217474289946759E-2</v>
      </c>
      <c r="G78" s="17">
        <v>8.4014539870676752E-2</v>
      </c>
      <c r="H78" s="17">
        <v>9.821607391917031E-2</v>
      </c>
      <c r="I78" s="17">
        <v>0.1044011962197714</v>
      </c>
      <c r="J78" s="17">
        <v>0.10857242369755959</v>
      </c>
      <c r="K78" s="17">
        <v>0.10405189060922349</v>
      </c>
      <c r="L78" s="17">
        <v>0.11411160585237579</v>
      </c>
    </row>
    <row r="79" spans="3:12" x14ac:dyDescent="0.35">
      <c r="C79" s="138" t="s">
        <v>11</v>
      </c>
      <c r="D79" s="32" t="s">
        <v>5</v>
      </c>
      <c r="E79" s="17">
        <v>7.7606860301616676E-2</v>
      </c>
      <c r="F79" s="17">
        <v>8.1139705382898053E-2</v>
      </c>
      <c r="G79" s="17">
        <v>6.7947898971901344E-2</v>
      </c>
      <c r="H79" s="17">
        <v>8.5769484245687977E-2</v>
      </c>
      <c r="I79" s="17">
        <v>8.3189482956237071E-2</v>
      </c>
      <c r="J79" s="17">
        <v>9.1320569323880219E-2</v>
      </c>
      <c r="K79" s="17">
        <v>8.3104248217407251E-2</v>
      </c>
      <c r="L79" s="17">
        <v>9.1796143378018891E-2</v>
      </c>
    </row>
    <row r="80" spans="3:12" ht="13.5" thickBot="1" x14ac:dyDescent="0.4">
      <c r="C80" s="146" t="s">
        <v>11</v>
      </c>
      <c r="D80" s="35" t="s">
        <v>6</v>
      </c>
      <c r="E80" s="21">
        <v>6.2360674943456429E-2</v>
      </c>
      <c r="F80" s="21">
        <v>6.8519356227620287E-2</v>
      </c>
      <c r="G80" s="21">
        <v>5.9255115503013656E-2</v>
      </c>
      <c r="H80" s="21">
        <v>7.7223560049259898E-2</v>
      </c>
      <c r="I80" s="21">
        <v>7.3307096109363146E-2</v>
      </c>
      <c r="J80" s="21">
        <v>8.1405306138451872E-2</v>
      </c>
      <c r="K80" s="21">
        <v>7.2460062457073371E-2</v>
      </c>
      <c r="L80" s="21">
        <v>8.2659554979638949E-2</v>
      </c>
    </row>
    <row r="81" spans="3:12" ht="13.5" thickTop="1" x14ac:dyDescent="0.35"/>
    <row r="82" spans="3:12" ht="13.5" thickBot="1" x14ac:dyDescent="0.4"/>
    <row r="83" spans="3:12" ht="15" customHeight="1" thickTop="1" x14ac:dyDescent="0.35">
      <c r="C83" s="147" t="s">
        <v>7</v>
      </c>
      <c r="D83" s="136" t="s">
        <v>34</v>
      </c>
      <c r="E83" s="141" t="s">
        <v>17</v>
      </c>
      <c r="F83" s="134"/>
      <c r="G83" s="134"/>
      <c r="H83" s="134"/>
      <c r="I83" s="134"/>
      <c r="J83" s="134"/>
      <c r="K83" s="134"/>
      <c r="L83" s="134"/>
    </row>
    <row r="84" spans="3:12" ht="13.5" thickBot="1" x14ac:dyDescent="0.4">
      <c r="C84" s="148"/>
      <c r="D84" s="137"/>
      <c r="E84" s="15">
        <v>1940</v>
      </c>
      <c r="F84" s="15">
        <v>1950</v>
      </c>
      <c r="G84" s="15">
        <v>1960</v>
      </c>
      <c r="H84" s="15">
        <v>1970</v>
      </c>
      <c r="I84" s="15">
        <v>1980</v>
      </c>
      <c r="J84" s="15">
        <v>1991</v>
      </c>
      <c r="K84" s="15">
        <v>2000</v>
      </c>
      <c r="L84" s="15">
        <v>2010</v>
      </c>
    </row>
    <row r="85" spans="3:12" x14ac:dyDescent="0.35">
      <c r="C85" s="142" t="s">
        <v>19</v>
      </c>
      <c r="D85" s="25" t="s">
        <v>1</v>
      </c>
      <c r="E85" s="27">
        <v>0.48139777600764055</v>
      </c>
      <c r="F85" s="26">
        <v>0.48281940813257029</v>
      </c>
      <c r="G85" s="26">
        <v>0.44837197973653697</v>
      </c>
      <c r="H85" s="26">
        <v>0.51077568681983843</v>
      </c>
      <c r="I85" s="26">
        <v>0.47364230334922452</v>
      </c>
      <c r="J85" s="26">
        <v>0.4742229607583498</v>
      </c>
      <c r="K85" s="26">
        <v>0.46910479924409476</v>
      </c>
      <c r="L85" s="36">
        <v>0.48963829597565978</v>
      </c>
    </row>
    <row r="86" spans="3:12" x14ac:dyDescent="0.35">
      <c r="C86" s="143"/>
      <c r="D86" s="16" t="s">
        <v>2</v>
      </c>
      <c r="E86" s="28">
        <v>0.29196094565233977</v>
      </c>
      <c r="F86" s="17">
        <v>0.27662688304378102</v>
      </c>
      <c r="G86" s="17">
        <v>0.22186862139350139</v>
      </c>
      <c r="H86" s="17">
        <v>0.25038106375745361</v>
      </c>
      <c r="I86" s="17">
        <v>0.23971843435486606</v>
      </c>
      <c r="J86" s="17">
        <v>0.24982696500346813</v>
      </c>
      <c r="K86" s="17">
        <v>0.24126837763182263</v>
      </c>
      <c r="L86" s="37">
        <v>0.27362770342282783</v>
      </c>
    </row>
    <row r="87" spans="3:12" x14ac:dyDescent="0.35">
      <c r="C87" s="144"/>
      <c r="D87" s="22" t="s">
        <v>3</v>
      </c>
      <c r="E87" s="29">
        <v>0.21925745532125218</v>
      </c>
      <c r="F87" s="23">
        <v>0.20064473449329534</v>
      </c>
      <c r="G87" s="23">
        <v>0.14137763729801767</v>
      </c>
      <c r="H87" s="23">
        <v>0.14933571089727971</v>
      </c>
      <c r="I87" s="23">
        <v>0.14594000873507762</v>
      </c>
      <c r="J87" s="23">
        <v>0.14870158070253303</v>
      </c>
      <c r="K87" s="23">
        <v>0.13886822535918453</v>
      </c>
      <c r="L87" s="38">
        <v>0.15466486225064691</v>
      </c>
    </row>
    <row r="88" spans="3:12" x14ac:dyDescent="0.35">
      <c r="C88" s="145" t="s">
        <v>18</v>
      </c>
      <c r="D88" s="18" t="s">
        <v>1</v>
      </c>
      <c r="E88" s="30">
        <v>0.58110912549720406</v>
      </c>
      <c r="F88" s="19">
        <v>0.53639888831522642</v>
      </c>
      <c r="G88" s="19">
        <v>0.28020538614691393</v>
      </c>
      <c r="H88" s="19">
        <v>0.49173551154173212</v>
      </c>
      <c r="I88" s="19">
        <v>0.40973825657560203</v>
      </c>
      <c r="J88" s="19">
        <v>0.40784678657334883</v>
      </c>
      <c r="K88" s="19">
        <v>0.36918196901018607</v>
      </c>
      <c r="L88" s="39">
        <v>0.39441793595834096</v>
      </c>
    </row>
    <row r="89" spans="3:12" x14ac:dyDescent="0.35">
      <c r="C89" s="143"/>
      <c r="D89" s="16" t="s">
        <v>2</v>
      </c>
      <c r="E89" s="28">
        <v>0.43860035211267601</v>
      </c>
      <c r="F89" s="17">
        <v>0.36990227466551096</v>
      </c>
      <c r="G89" s="17">
        <v>9.1593315473912473E-2</v>
      </c>
      <c r="H89" s="17">
        <v>0.24675905971287426</v>
      </c>
      <c r="I89" s="17">
        <v>0.20035171161553822</v>
      </c>
      <c r="J89" s="17">
        <v>0.20241423884231369</v>
      </c>
      <c r="K89" s="17">
        <v>0.18553502341765071</v>
      </c>
      <c r="L89" s="37">
        <v>0.20647680535059387</v>
      </c>
    </row>
    <row r="90" spans="3:12" x14ac:dyDescent="0.35">
      <c r="C90" s="144"/>
      <c r="D90" s="22" t="s">
        <v>3</v>
      </c>
      <c r="E90" s="29">
        <v>0.37495099106948382</v>
      </c>
      <c r="F90" s="23">
        <v>0.29569970317816552</v>
      </c>
      <c r="G90" s="23">
        <v>6.2634989200863966E-2</v>
      </c>
      <c r="H90" s="23">
        <v>0.15003144556823689</v>
      </c>
      <c r="I90" s="23">
        <v>0.12000151876625553</v>
      </c>
      <c r="J90" s="23">
        <v>0.1243704862014875</v>
      </c>
      <c r="K90" s="23">
        <v>0.10208245886613576</v>
      </c>
      <c r="L90" s="38">
        <v>0.12177668877780112</v>
      </c>
    </row>
    <row r="91" spans="3:12" ht="13" customHeight="1" x14ac:dyDescent="0.35">
      <c r="C91" s="145" t="s">
        <v>14</v>
      </c>
      <c r="D91" s="18" t="s">
        <v>1</v>
      </c>
      <c r="E91" s="30">
        <v>0.44468123771290746</v>
      </c>
      <c r="F91" s="19">
        <v>0.39657863442671692</v>
      </c>
      <c r="G91" s="19">
        <v>0.34872556260645438</v>
      </c>
      <c r="H91" s="19">
        <v>0.41289729221029214</v>
      </c>
      <c r="I91" s="19">
        <v>0.41143098476370832</v>
      </c>
      <c r="J91" s="19">
        <v>0.41204935537683496</v>
      </c>
      <c r="K91" s="19">
        <v>0.41494090107055104</v>
      </c>
      <c r="L91" s="39">
        <v>0.44625586764619551</v>
      </c>
    </row>
    <row r="92" spans="3:12" ht="13" customHeight="1" x14ac:dyDescent="0.35">
      <c r="C92" s="143"/>
      <c r="D92" s="16" t="s">
        <v>2</v>
      </c>
      <c r="E92" s="28">
        <v>0.30575132516725889</v>
      </c>
      <c r="F92" s="17">
        <v>0.23987398739873989</v>
      </c>
      <c r="G92" s="17">
        <v>0.15844763521262439</v>
      </c>
      <c r="H92" s="17">
        <v>0.18450941476675731</v>
      </c>
      <c r="I92" s="17">
        <v>0.20360780366343056</v>
      </c>
      <c r="J92" s="17">
        <v>0.21160881762014139</v>
      </c>
      <c r="K92" s="17">
        <v>0.20708151933483321</v>
      </c>
      <c r="L92" s="37">
        <v>0.24029051711838534</v>
      </c>
    </row>
    <row r="93" spans="3:12" ht="13" customHeight="1" x14ac:dyDescent="0.35">
      <c r="C93" s="144"/>
      <c r="D93" s="22" t="s">
        <v>3</v>
      </c>
      <c r="E93" s="29">
        <v>0.26722842421640192</v>
      </c>
      <c r="F93" s="23">
        <v>0.19212533900454609</v>
      </c>
      <c r="G93" s="23">
        <v>0.10192830891126914</v>
      </c>
      <c r="H93" s="23">
        <v>0.10940805519248653</v>
      </c>
      <c r="I93" s="23">
        <v>0.11948132919924503</v>
      </c>
      <c r="J93" s="23">
        <v>0.12701304304297689</v>
      </c>
      <c r="K93" s="23">
        <v>0.11940283815412089</v>
      </c>
      <c r="L93" s="38">
        <v>0.12961326761415737</v>
      </c>
    </row>
    <row r="94" spans="3:12" ht="13" customHeight="1" x14ac:dyDescent="0.35">
      <c r="C94" s="145" t="s">
        <v>13</v>
      </c>
      <c r="D94" s="18" t="s">
        <v>1</v>
      </c>
      <c r="E94" s="30">
        <v>0.48964735421975714</v>
      </c>
      <c r="F94" s="19">
        <v>0.44536909387141244</v>
      </c>
      <c r="G94" s="19">
        <v>0.42883920323584546</v>
      </c>
      <c r="H94" s="19">
        <v>0.50425953606820573</v>
      </c>
      <c r="I94" s="19">
        <v>0.45500869097380292</v>
      </c>
      <c r="J94" s="19">
        <v>0.41325063890250346</v>
      </c>
      <c r="K94" s="19">
        <v>0.4242575360629095</v>
      </c>
      <c r="L94" s="39">
        <v>0.43426092279105033</v>
      </c>
    </row>
    <row r="95" spans="3:12" ht="13" customHeight="1" x14ac:dyDescent="0.35">
      <c r="C95" s="143" t="s">
        <v>13</v>
      </c>
      <c r="D95" s="16" t="s">
        <v>2</v>
      </c>
      <c r="E95" s="28">
        <v>0.28158942488805672</v>
      </c>
      <c r="F95" s="17">
        <v>0.24189389097702352</v>
      </c>
      <c r="G95" s="17">
        <v>0.1918009732657634</v>
      </c>
      <c r="H95" s="17">
        <v>0.22543154913690178</v>
      </c>
      <c r="I95" s="17">
        <v>0.21247049135895957</v>
      </c>
      <c r="J95" s="17">
        <v>0.20061778171368738</v>
      </c>
      <c r="K95" s="17">
        <v>0.18384748885408131</v>
      </c>
      <c r="L95" s="37">
        <v>0.22134831712749492</v>
      </c>
    </row>
    <row r="96" spans="3:12" ht="13" customHeight="1" x14ac:dyDescent="0.35">
      <c r="C96" s="144" t="s">
        <v>13</v>
      </c>
      <c r="D96" s="22" t="s">
        <v>3</v>
      </c>
      <c r="E96" s="29">
        <v>0.19978458664738497</v>
      </c>
      <c r="F96" s="23">
        <v>0.16619377142954617</v>
      </c>
      <c r="G96" s="23">
        <v>0.11774322383587388</v>
      </c>
      <c r="H96" s="23">
        <v>0.12853920295303845</v>
      </c>
      <c r="I96" s="23">
        <v>0.12361668196974818</v>
      </c>
      <c r="J96" s="23">
        <v>0.12051425852336461</v>
      </c>
      <c r="K96" s="23">
        <v>0.1048653739033647</v>
      </c>
      <c r="L96" s="38">
        <v>0.11495825437026419</v>
      </c>
    </row>
    <row r="97" spans="3:12" x14ac:dyDescent="0.35">
      <c r="C97" s="145" t="s">
        <v>9</v>
      </c>
      <c r="D97" s="18" t="s">
        <v>1</v>
      </c>
      <c r="E97" s="30">
        <v>0.42621934906170322</v>
      </c>
      <c r="F97" s="19">
        <v>0.44541726360611611</v>
      </c>
      <c r="G97" s="19">
        <v>0.44341533720988024</v>
      </c>
      <c r="H97" s="19">
        <v>0.54673141428108307</v>
      </c>
      <c r="I97" s="19">
        <v>0.51361170758180208</v>
      </c>
      <c r="J97" s="19">
        <v>0.51936430225982044</v>
      </c>
      <c r="K97" s="19">
        <v>0.5233985025136656</v>
      </c>
      <c r="L97" s="39">
        <v>0.55444409442293363</v>
      </c>
    </row>
    <row r="98" spans="3:12" x14ac:dyDescent="0.35">
      <c r="C98" s="143" t="s">
        <v>9</v>
      </c>
      <c r="D98" s="16" t="s">
        <v>2</v>
      </c>
      <c r="E98" s="28">
        <v>0.22867179828098794</v>
      </c>
      <c r="F98" s="17">
        <v>0.24476621110264885</v>
      </c>
      <c r="G98" s="17">
        <v>0.2273834787392911</v>
      </c>
      <c r="H98" s="17">
        <v>0.27530212842712842</v>
      </c>
      <c r="I98" s="17">
        <v>0.26910385550538385</v>
      </c>
      <c r="J98" s="17">
        <v>0.28158209888863373</v>
      </c>
      <c r="K98" s="17">
        <v>0.27715506966614578</v>
      </c>
      <c r="L98" s="37">
        <v>0.31388713469686913</v>
      </c>
    </row>
    <row r="99" spans="3:12" x14ac:dyDescent="0.35">
      <c r="C99" s="144" t="s">
        <v>9</v>
      </c>
      <c r="D99" s="22" t="s">
        <v>3</v>
      </c>
      <c r="E99" s="29">
        <v>0.15987015162559481</v>
      </c>
      <c r="F99" s="23">
        <v>0.16916064907608253</v>
      </c>
      <c r="G99" s="23">
        <v>0.15001296728539137</v>
      </c>
      <c r="H99" s="23">
        <v>0.1646289892482018</v>
      </c>
      <c r="I99" s="23">
        <v>0.16678239487313429</v>
      </c>
      <c r="J99" s="23">
        <v>0.17018266729519049</v>
      </c>
      <c r="K99" s="23">
        <v>0.16253992610188495</v>
      </c>
      <c r="L99" s="38">
        <v>0.17664183935598998</v>
      </c>
    </row>
    <row r="100" spans="3:12" ht="13" customHeight="1" x14ac:dyDescent="0.35">
      <c r="C100" s="145" t="s">
        <v>16</v>
      </c>
      <c r="D100" s="18" t="s">
        <v>1</v>
      </c>
      <c r="E100" s="30">
        <v>0.51590800299739614</v>
      </c>
      <c r="F100" s="19">
        <v>0.50631292347105783</v>
      </c>
      <c r="G100" s="19">
        <v>0.48739074893668966</v>
      </c>
      <c r="H100" s="19">
        <v>0.54101830836937093</v>
      </c>
      <c r="I100" s="19">
        <v>0.49633972694530526</v>
      </c>
      <c r="J100" s="19">
        <v>0.48156242434993657</v>
      </c>
      <c r="K100" s="19">
        <v>0.45556111705630098</v>
      </c>
      <c r="L100" s="39">
        <v>0.45783398982789758</v>
      </c>
    </row>
    <row r="101" spans="3:12" ht="13" customHeight="1" x14ac:dyDescent="0.35">
      <c r="C101" s="143" t="s">
        <v>16</v>
      </c>
      <c r="D101" s="16" t="s">
        <v>2</v>
      </c>
      <c r="E101" s="28">
        <v>0.31484040073232578</v>
      </c>
      <c r="F101" s="17">
        <v>0.30926806612972402</v>
      </c>
      <c r="G101" s="17">
        <v>0.25853582180083134</v>
      </c>
      <c r="H101" s="17">
        <v>0.28970834208258811</v>
      </c>
      <c r="I101" s="17">
        <v>0.26627847574786279</v>
      </c>
      <c r="J101" s="17">
        <v>0.26476525962280673</v>
      </c>
      <c r="K101" s="17">
        <v>0.24771455763432315</v>
      </c>
      <c r="L101" s="37">
        <v>0.25823467589264149</v>
      </c>
    </row>
    <row r="102" spans="3:12" ht="13" customHeight="1" x14ac:dyDescent="0.35">
      <c r="C102" s="144" t="s">
        <v>16</v>
      </c>
      <c r="D102" s="22" t="s">
        <v>3</v>
      </c>
      <c r="E102" s="29">
        <v>0.24039914624456671</v>
      </c>
      <c r="F102" s="23">
        <v>0.22645538147032174</v>
      </c>
      <c r="G102" s="23">
        <v>0.16354049333137433</v>
      </c>
      <c r="H102" s="23">
        <v>0.18020260056955317</v>
      </c>
      <c r="I102" s="23">
        <v>0.16753587480562637</v>
      </c>
      <c r="J102" s="23">
        <v>0.16234624727627045</v>
      </c>
      <c r="K102" s="23">
        <v>0.15223758399849141</v>
      </c>
      <c r="L102" s="38">
        <v>0.1570369088511443</v>
      </c>
    </row>
    <row r="103" spans="3:12" ht="13" customHeight="1" x14ac:dyDescent="0.35">
      <c r="C103" s="145" t="s">
        <v>15</v>
      </c>
      <c r="D103" s="18" t="s">
        <v>1</v>
      </c>
      <c r="E103" s="30">
        <v>0.47209869762234213</v>
      </c>
      <c r="F103" s="19">
        <v>0.4416319852590781</v>
      </c>
      <c r="G103" s="19">
        <v>0.32674445247369444</v>
      </c>
      <c r="H103" s="19">
        <v>0.40892600640860377</v>
      </c>
      <c r="I103" s="19">
        <v>0.41388213565518928</v>
      </c>
      <c r="J103" s="19">
        <v>0.44898354635578852</v>
      </c>
      <c r="K103" s="19">
        <v>0.42911926042037729</v>
      </c>
      <c r="L103" s="39">
        <v>0.45927688895159613</v>
      </c>
    </row>
    <row r="104" spans="3:12" ht="13" customHeight="1" x14ac:dyDescent="0.35">
      <c r="C104" s="143" t="s">
        <v>15</v>
      </c>
      <c r="D104" s="16" t="s">
        <v>2</v>
      </c>
      <c r="E104" s="28">
        <v>0.3452886296052482</v>
      </c>
      <c r="F104" s="17">
        <v>0.3013531113607667</v>
      </c>
      <c r="G104" s="17">
        <v>0.15516922909762587</v>
      </c>
      <c r="H104" s="17">
        <v>0.20004337722695587</v>
      </c>
      <c r="I104" s="17">
        <v>0.20109168427190782</v>
      </c>
      <c r="J104" s="17">
        <v>0.23581552537694561</v>
      </c>
      <c r="K104" s="17">
        <v>0.23169937918313122</v>
      </c>
      <c r="L104" s="37">
        <v>0.25891368370972268</v>
      </c>
    </row>
    <row r="105" spans="3:12" ht="13" customHeight="1" x14ac:dyDescent="0.35">
      <c r="C105" s="144" t="s">
        <v>15</v>
      </c>
      <c r="D105" s="22" t="s">
        <v>3</v>
      </c>
      <c r="E105" s="29">
        <v>0.3103684579588194</v>
      </c>
      <c r="F105" s="23">
        <v>0.2538819082643784</v>
      </c>
      <c r="G105" s="23">
        <v>0.10328009810693095</v>
      </c>
      <c r="H105" s="23">
        <v>0.12151220407414209</v>
      </c>
      <c r="I105" s="23">
        <v>0.11764879616284285</v>
      </c>
      <c r="J105" s="23">
        <v>0.13024161815767532</v>
      </c>
      <c r="K105" s="23">
        <v>0.1334026318653827</v>
      </c>
      <c r="L105" s="38">
        <v>0.15991119779824914</v>
      </c>
    </row>
    <row r="106" spans="3:12" x14ac:dyDescent="0.35">
      <c r="C106" s="145" t="s">
        <v>392</v>
      </c>
      <c r="D106" s="18" t="s">
        <v>1</v>
      </c>
      <c r="E106" s="30">
        <v>0.5978470584632346</v>
      </c>
      <c r="F106" s="19">
        <v>0.5769259047463442</v>
      </c>
      <c r="G106" s="19">
        <v>0.49677428825165693</v>
      </c>
      <c r="H106" s="19">
        <v>0.53423561418348919</v>
      </c>
      <c r="I106" s="19">
        <v>0.47552794065495252</v>
      </c>
      <c r="J106" s="19">
        <v>0.49883699141994997</v>
      </c>
      <c r="K106" s="19">
        <v>0.48891769684825803</v>
      </c>
      <c r="L106" s="39">
        <v>0.47869408612969122</v>
      </c>
    </row>
    <row r="107" spans="3:12" x14ac:dyDescent="0.35">
      <c r="C107" s="143"/>
      <c r="D107" s="16" t="s">
        <v>2</v>
      </c>
      <c r="E107" s="28">
        <v>0.42940749183551741</v>
      </c>
      <c r="F107" s="17">
        <v>0.39227024813858158</v>
      </c>
      <c r="G107" s="17">
        <v>0.26190508246381694</v>
      </c>
      <c r="H107" s="17">
        <v>0.28393539776968491</v>
      </c>
      <c r="I107" s="17">
        <v>0.24145585617266319</v>
      </c>
      <c r="J107" s="17">
        <v>0.26227663540758572</v>
      </c>
      <c r="K107" s="17">
        <v>0.25818812395360813</v>
      </c>
      <c r="L107" s="37">
        <v>0.27761050478087501</v>
      </c>
    </row>
    <row r="108" spans="3:12" x14ac:dyDescent="0.35">
      <c r="C108" s="144"/>
      <c r="D108" s="22" t="s">
        <v>3</v>
      </c>
      <c r="E108" s="29">
        <v>0.35923678631478906</v>
      </c>
      <c r="F108" s="23">
        <v>0.32222169706217973</v>
      </c>
      <c r="G108" s="23">
        <v>0.17354330530693429</v>
      </c>
      <c r="H108" s="23">
        <v>0.18358158538898994</v>
      </c>
      <c r="I108" s="23">
        <v>0.15053698266881332</v>
      </c>
      <c r="J108" s="23">
        <v>0.15146286943849063</v>
      </c>
      <c r="K108" s="23">
        <v>0.14634548443050288</v>
      </c>
      <c r="L108" s="38">
        <v>0.16513375657789697</v>
      </c>
    </row>
    <row r="109" spans="3:12" x14ac:dyDescent="0.35">
      <c r="C109" s="145" t="s">
        <v>12</v>
      </c>
      <c r="D109" s="18" t="s">
        <v>1</v>
      </c>
      <c r="E109" s="30">
        <v>0.36518547872981966</v>
      </c>
      <c r="F109" s="19">
        <v>0.32913704195640281</v>
      </c>
      <c r="G109" s="19">
        <v>0.4487994930410496</v>
      </c>
      <c r="H109" s="19">
        <v>0.35620922446677838</v>
      </c>
      <c r="I109" s="19">
        <v>0.40100484062126251</v>
      </c>
      <c r="J109" s="19">
        <v>0.421841620734835</v>
      </c>
      <c r="K109" s="19">
        <v>0.42746100459310044</v>
      </c>
      <c r="L109" s="39">
        <v>0.45151941913870253</v>
      </c>
    </row>
    <row r="110" spans="3:12" x14ac:dyDescent="0.35">
      <c r="C110" s="143" t="s">
        <v>12</v>
      </c>
      <c r="D110" s="16" t="s">
        <v>2</v>
      </c>
      <c r="E110" s="28">
        <v>0.18425632101545708</v>
      </c>
      <c r="F110" s="17">
        <v>0.15303659360818767</v>
      </c>
      <c r="G110" s="17">
        <v>0.1277863156033674</v>
      </c>
      <c r="H110" s="17">
        <v>0.14395374951749307</v>
      </c>
      <c r="I110" s="17">
        <v>0.17916147391852</v>
      </c>
      <c r="J110" s="17">
        <v>0.21171138227717812</v>
      </c>
      <c r="K110" s="17">
        <v>0.19840244295238529</v>
      </c>
      <c r="L110" s="37">
        <v>0.22713146143313057</v>
      </c>
    </row>
    <row r="111" spans="3:12" x14ac:dyDescent="0.35">
      <c r="C111" s="144" t="s">
        <v>12</v>
      </c>
      <c r="D111" s="22" t="s">
        <v>3</v>
      </c>
      <c r="E111" s="29">
        <v>0.12794612794612792</v>
      </c>
      <c r="F111" s="23">
        <v>9.3844552949651772E-2</v>
      </c>
      <c r="G111" s="23">
        <v>6.3511211516387722E-2</v>
      </c>
      <c r="H111" s="23">
        <v>7.8340103528267702E-2</v>
      </c>
      <c r="I111" s="23">
        <v>9.6360026472534721E-2</v>
      </c>
      <c r="J111" s="23">
        <v>0.12460922966849608</v>
      </c>
      <c r="K111" s="23">
        <v>0.11779513173213207</v>
      </c>
      <c r="L111" s="38">
        <v>0.12079379715418359</v>
      </c>
    </row>
    <row r="112" spans="3:12" ht="13" customHeight="1" x14ac:dyDescent="0.35">
      <c r="C112" s="145" t="s">
        <v>10</v>
      </c>
      <c r="D112" s="18" t="s">
        <v>1</v>
      </c>
      <c r="E112" s="30">
        <v>0.55750628664813762</v>
      </c>
      <c r="F112" s="19">
        <v>0.54508497681344048</v>
      </c>
      <c r="G112" s="19">
        <v>0.49839517603986372</v>
      </c>
      <c r="H112" s="19">
        <v>0.57977095195790973</v>
      </c>
      <c r="I112" s="19">
        <v>0.53489357743159283</v>
      </c>
      <c r="J112" s="19">
        <v>0.52848328910517273</v>
      </c>
      <c r="K112" s="19">
        <v>0.50457742459050237</v>
      </c>
      <c r="L112" s="39">
        <v>0.54378143700593606</v>
      </c>
    </row>
    <row r="113" spans="3:12" ht="13" customHeight="1" x14ac:dyDescent="0.35">
      <c r="C113" s="143" t="s">
        <v>10</v>
      </c>
      <c r="D113" s="16" t="s">
        <v>2</v>
      </c>
      <c r="E113" s="28">
        <v>0.35026675209500313</v>
      </c>
      <c r="F113" s="17">
        <v>0.33727750515404042</v>
      </c>
      <c r="G113" s="17">
        <v>0.2495315406263181</v>
      </c>
      <c r="H113" s="17">
        <v>0.29433275066792164</v>
      </c>
      <c r="I113" s="17">
        <v>0.28229517722254505</v>
      </c>
      <c r="J113" s="17">
        <v>0.28715348403045515</v>
      </c>
      <c r="K113" s="17">
        <v>0.261779038313946</v>
      </c>
      <c r="L113" s="37">
        <v>0.30462146138178681</v>
      </c>
    </row>
    <row r="114" spans="3:12" ht="13" customHeight="1" x14ac:dyDescent="0.35">
      <c r="C114" s="144" t="s">
        <v>10</v>
      </c>
      <c r="D114" s="22" t="s">
        <v>3</v>
      </c>
      <c r="E114" s="29">
        <v>0.25671792604755439</v>
      </c>
      <c r="F114" s="23">
        <v>0.24917945217675164</v>
      </c>
      <c r="G114" s="23">
        <v>0.15512166971241703</v>
      </c>
      <c r="H114" s="23">
        <v>0.17811019929660021</v>
      </c>
      <c r="I114" s="23">
        <v>0.17264953631874635</v>
      </c>
      <c r="J114" s="23">
        <v>0.17213059351762006</v>
      </c>
      <c r="K114" s="23">
        <v>0.15416742089589186</v>
      </c>
      <c r="L114" s="38">
        <v>0.16783083419062816</v>
      </c>
    </row>
    <row r="115" spans="3:12" x14ac:dyDescent="0.35">
      <c r="C115" s="145" t="s">
        <v>11</v>
      </c>
      <c r="D115" s="18" t="s">
        <v>1</v>
      </c>
      <c r="E115" s="30">
        <v>0.39771000459412653</v>
      </c>
      <c r="F115" s="19">
        <v>0.4318017091531845</v>
      </c>
      <c r="G115" s="19">
        <v>0.6089542190305206</v>
      </c>
      <c r="H115" s="19">
        <v>0.52922211183716494</v>
      </c>
      <c r="I115" s="19">
        <v>0.47951052909510183</v>
      </c>
      <c r="J115" s="19">
        <v>0.49860741844058742</v>
      </c>
      <c r="K115" s="19">
        <v>0.51739041968579036</v>
      </c>
      <c r="L115" s="39">
        <v>0.55630217104401136</v>
      </c>
    </row>
    <row r="116" spans="3:12" ht="14.5" customHeight="1" x14ac:dyDescent="0.35">
      <c r="C116" s="143"/>
      <c r="D116" s="16" t="s">
        <v>2</v>
      </c>
      <c r="E116" s="28">
        <v>0.19332861769852205</v>
      </c>
      <c r="F116" s="17">
        <v>0.20827780744919711</v>
      </c>
      <c r="G116" s="17">
        <v>0.22121764741136485</v>
      </c>
      <c r="H116" s="17">
        <v>0.24487431639080948</v>
      </c>
      <c r="I116" s="17">
        <v>0.24044412958252626</v>
      </c>
      <c r="J116" s="17">
        <v>0.26137596311182254</v>
      </c>
      <c r="K116" s="17">
        <v>0.26818810766891066</v>
      </c>
      <c r="L116" s="37">
        <v>0.32103981402969406</v>
      </c>
    </row>
    <row r="117" spans="3:12" ht="15" customHeight="1" thickBot="1" x14ac:dyDescent="0.4">
      <c r="C117" s="149"/>
      <c r="D117" s="20" t="s">
        <v>3</v>
      </c>
      <c r="E117" s="31">
        <v>0.12196615646553965</v>
      </c>
      <c r="F117" s="21">
        <v>0.12972750337737649</v>
      </c>
      <c r="G117" s="21">
        <v>0.11711860750984748</v>
      </c>
      <c r="H117" s="21">
        <v>0.13700870689401878</v>
      </c>
      <c r="I117" s="21">
        <v>0.14748240705814453</v>
      </c>
      <c r="J117" s="21">
        <v>0.15190045311295164</v>
      </c>
      <c r="K117" s="21">
        <v>0.14621868325547671</v>
      </c>
      <c r="L117" s="40">
        <v>0.1747870114551624</v>
      </c>
    </row>
    <row r="118" spans="3:12" ht="13.5" thickTop="1" x14ac:dyDescent="0.35"/>
  </sheetData>
  <mergeCells count="28">
    <mergeCell ref="C112:C114"/>
    <mergeCell ref="C115:C117"/>
    <mergeCell ref="C91:C93"/>
    <mergeCell ref="C94:C96"/>
    <mergeCell ref="C97:C99"/>
    <mergeCell ref="C100:C102"/>
    <mergeCell ref="C103:C105"/>
    <mergeCell ref="C109:C111"/>
    <mergeCell ref="C106:C108"/>
    <mergeCell ref="D83:D84"/>
    <mergeCell ref="E83:L83"/>
    <mergeCell ref="C85:C87"/>
    <mergeCell ref="C88:C90"/>
    <mergeCell ref="C18:C24"/>
    <mergeCell ref="C25:C31"/>
    <mergeCell ref="C32:C38"/>
    <mergeCell ref="C39:C45"/>
    <mergeCell ref="C46:C52"/>
    <mergeCell ref="C53:C59"/>
    <mergeCell ref="C60:C66"/>
    <mergeCell ref="C67:C73"/>
    <mergeCell ref="C74:C80"/>
    <mergeCell ref="C83:C84"/>
    <mergeCell ref="C2:C3"/>
    <mergeCell ref="E2:L2"/>
    <mergeCell ref="D2:D3"/>
    <mergeCell ref="C4:C10"/>
    <mergeCell ref="C11:C17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826A-91F8-4E08-926F-96A80DB3E9CA}">
  <dimension ref="C1:K118"/>
  <sheetViews>
    <sheetView workbookViewId="0"/>
  </sheetViews>
  <sheetFormatPr defaultRowHeight="13" x14ac:dyDescent="0.35"/>
  <cols>
    <col min="1" max="2" width="8.7265625" style="1" collapsed="1"/>
    <col min="3" max="3" width="9.54296875" style="1" customWidth="1" collapsed="1"/>
    <col min="4" max="4" width="7.7265625" style="1" customWidth="1" collapsed="1"/>
    <col min="5" max="11" width="8.6328125" style="1" bestFit="1" customWidth="1" collapsed="1"/>
    <col min="12" max="16384" width="8.7265625" style="1" collapsed="1"/>
  </cols>
  <sheetData>
    <row r="1" spans="3:11" ht="13.5" thickBot="1" x14ac:dyDescent="0.4"/>
    <row r="2" spans="3:11" ht="14.5" customHeight="1" thickTop="1" x14ac:dyDescent="0.35">
      <c r="C2" s="134" t="s">
        <v>7</v>
      </c>
      <c r="D2" s="136" t="s">
        <v>34</v>
      </c>
      <c r="E2" s="134" t="s">
        <v>17</v>
      </c>
      <c r="F2" s="134"/>
      <c r="G2" s="134"/>
      <c r="H2" s="134"/>
      <c r="I2" s="134"/>
      <c r="J2" s="134"/>
      <c r="K2" s="134"/>
    </row>
    <row r="3" spans="3:11" ht="13.5" thickBot="1" x14ac:dyDescent="0.4">
      <c r="C3" s="135"/>
      <c r="D3" s="137"/>
      <c r="E3" s="15" t="s">
        <v>35</v>
      </c>
      <c r="F3" s="15" t="s">
        <v>36</v>
      </c>
      <c r="G3" s="15" t="s">
        <v>37</v>
      </c>
      <c r="H3" s="15" t="s">
        <v>38</v>
      </c>
      <c r="I3" s="15" t="s">
        <v>39</v>
      </c>
      <c r="J3" s="15" t="s">
        <v>40</v>
      </c>
      <c r="K3" s="15" t="s">
        <v>41</v>
      </c>
    </row>
    <row r="4" spans="3:11" x14ac:dyDescent="0.35">
      <c r="C4" s="138" t="s">
        <v>19</v>
      </c>
      <c r="D4" s="32" t="s">
        <v>0</v>
      </c>
      <c r="E4" s="17">
        <f>LOG(PropSolt!F4)/LOG(PropSolt!E4)</f>
        <v>1.0466020377078507</v>
      </c>
      <c r="F4" s="17">
        <f>LOG(PropSolt!G4)/LOG(PropSolt!F4)</f>
        <v>0.94386073480623611</v>
      </c>
      <c r="G4" s="17">
        <f>LOG(PropSolt!H4)/LOG(PropSolt!G4)</f>
        <v>0.88101513889089855</v>
      </c>
      <c r="H4" s="17">
        <f>LOG(PropSolt!I4)/LOG(PropSolt!H4)</f>
        <v>1.2060173938549428</v>
      </c>
      <c r="I4" s="17">
        <f>LOG(PropSolt!J4)/LOG(PropSolt!I4)</f>
        <v>1.1424159466588215</v>
      </c>
      <c r="J4" s="17">
        <f>LOG(PropSolt!K4)/LOG(PropSolt!J4)</f>
        <v>1.1317253035662984</v>
      </c>
      <c r="K4" s="17">
        <f>LOG(PropSolt!L4)/LOG(PropSolt!K4)</f>
        <v>1.0019988949367615</v>
      </c>
    </row>
    <row r="5" spans="3:11" x14ac:dyDescent="0.35">
      <c r="C5" s="138"/>
      <c r="D5" s="32" t="s">
        <v>1</v>
      </c>
      <c r="E5" s="17">
        <f>LOG(PropSolt!F5)/LOG(PropSolt!E5)</f>
        <v>0.99596643709869481</v>
      </c>
      <c r="F5" s="17">
        <f>LOG(PropSolt!G5)/LOG(PropSolt!F5)</f>
        <v>1.1016593979975429</v>
      </c>
      <c r="G5" s="17">
        <f>LOG(PropSolt!H5)/LOG(PropSolt!G5)</f>
        <v>0.83754879232259072</v>
      </c>
      <c r="H5" s="17">
        <f>LOG(PropSolt!I5)/LOG(PropSolt!H5)</f>
        <v>1.112347932678758</v>
      </c>
      <c r="I5" s="17">
        <f>LOG(PropSolt!J5)/LOG(PropSolt!I5)</f>
        <v>0.99836051759624045</v>
      </c>
      <c r="J5" s="17">
        <f>LOG(PropSolt!K5)/LOG(PropSolt!J5)</f>
        <v>1.0145445931603394</v>
      </c>
      <c r="K5" s="17">
        <f>LOG(PropSolt!L5)/LOG(PropSolt!K5)</f>
        <v>0.94340189592645396</v>
      </c>
    </row>
    <row r="6" spans="3:11" x14ac:dyDescent="0.35">
      <c r="C6" s="138"/>
      <c r="D6" s="32" t="s">
        <v>2</v>
      </c>
      <c r="E6" s="17">
        <f>LOG(PropSolt!F6)/LOG(PropSolt!E6)</f>
        <v>1.0438217009285338</v>
      </c>
      <c r="F6" s="17">
        <f>LOG(PropSolt!G6)/LOG(PropSolt!F6)</f>
        <v>1.1716494074671124</v>
      </c>
      <c r="G6" s="17">
        <f>LOG(PropSolt!H6)/LOG(PropSolt!G6)</f>
        <v>0.91970444264616746</v>
      </c>
      <c r="H6" s="17">
        <f>LOG(PropSolt!I6)/LOG(PropSolt!H6)</f>
        <v>1.0314268276768297</v>
      </c>
      <c r="I6" s="17">
        <f>LOG(PropSolt!J6)/LOG(PropSolt!I6)</f>
        <v>0.97108186220853232</v>
      </c>
      <c r="J6" s="17">
        <f>LOG(PropSolt!K6)/LOG(PropSolt!J6)</f>
        <v>1.0251326297379781</v>
      </c>
      <c r="K6" s="17">
        <f>LOG(PropSolt!L6)/LOG(PropSolt!K6)</f>
        <v>0.91148227163433437</v>
      </c>
    </row>
    <row r="7" spans="3:11" x14ac:dyDescent="0.35">
      <c r="C7" s="138"/>
      <c r="D7" s="32" t="s">
        <v>3</v>
      </c>
      <c r="E7" s="17">
        <f>LOG(PropSolt!F7)/LOG(PropSolt!E7)</f>
        <v>1.0584581713029615</v>
      </c>
      <c r="F7" s="17">
        <f>LOG(PropSolt!G7)/LOG(PropSolt!F7)</f>
        <v>1.2179660261939353</v>
      </c>
      <c r="G7" s="17">
        <f>LOG(PropSolt!H7)/LOG(PropSolt!G7)</f>
        <v>0.97200751584622647</v>
      </c>
      <c r="H7" s="17">
        <f>LOG(PropSolt!I7)/LOG(PropSolt!H7)</f>
        <v>1.012095987398782</v>
      </c>
      <c r="I7" s="17">
        <f>LOG(PropSolt!J7)/LOG(PropSolt!I7)</f>
        <v>0.99025967033406792</v>
      </c>
      <c r="J7" s="17">
        <f>LOG(PropSolt!K7)/LOG(PropSolt!J7)</f>
        <v>1.0358985852871661</v>
      </c>
      <c r="K7" s="17">
        <f>LOG(PropSolt!L7)/LOG(PropSolt!K7)</f>
        <v>0.94542928501135248</v>
      </c>
    </row>
    <row r="8" spans="3:11" x14ac:dyDescent="0.35">
      <c r="C8" s="138"/>
      <c r="D8" s="32" t="s">
        <v>4</v>
      </c>
      <c r="E8" s="17">
        <f>LOG(PropSolt!F8)/LOG(PropSolt!E8)</f>
        <v>1.0648729497312119</v>
      </c>
      <c r="F8" s="17">
        <f>LOG(PropSolt!G8)/LOG(PropSolt!F8)</f>
        <v>1.2413696253980946</v>
      </c>
      <c r="G8" s="17">
        <f>LOG(PropSolt!H8)/LOG(PropSolt!G8)</f>
        <v>0.99169541766293734</v>
      </c>
      <c r="H8" s="17">
        <f>LOG(PropSolt!I8)/LOG(PropSolt!H8)</f>
        <v>1.0177407062587116</v>
      </c>
      <c r="I8" s="17">
        <f>LOG(PropSolt!J8)/LOG(PropSolt!I8)</f>
        <v>1.0005696266711575</v>
      </c>
      <c r="J8" s="17">
        <f>LOG(PropSolt!K8)/LOG(PropSolt!J8)</f>
        <v>1.0197025771503936</v>
      </c>
      <c r="K8" s="17">
        <f>LOG(PropSolt!L8)/LOG(PropSolt!K8)</f>
        <v>0.97723513681058638</v>
      </c>
    </row>
    <row r="9" spans="3:11" x14ac:dyDescent="0.35">
      <c r="C9" s="138"/>
      <c r="D9" s="32" t="s">
        <v>5</v>
      </c>
      <c r="E9" s="17">
        <f>LOG(PropSolt!F9)/LOG(PropSolt!E9)</f>
        <v>1.0645872600236421</v>
      </c>
      <c r="F9" s="17">
        <f>LOG(PropSolt!G9)/LOG(PropSolt!F9)</f>
        <v>1.2340379076679535</v>
      </c>
      <c r="G9" s="17">
        <f>LOG(PropSolt!H9)/LOG(PropSolt!G9)</f>
        <v>0.99764300446232335</v>
      </c>
      <c r="H9" s="17">
        <f>LOG(PropSolt!I9)/LOG(PropSolt!H9)</f>
        <v>1.0400389876020488</v>
      </c>
      <c r="I9" s="17">
        <f>LOG(PropSolt!J9)/LOG(PropSolt!I9)</f>
        <v>1.0036141085638446</v>
      </c>
      <c r="J9" s="17">
        <f>LOG(PropSolt!K9)/LOG(PropSolt!J9)</f>
        <v>1.0412001252336156</v>
      </c>
      <c r="K9" s="17">
        <f>LOG(PropSolt!L9)/LOG(PropSolt!K9)</f>
        <v>0.96164288920264918</v>
      </c>
    </row>
    <row r="10" spans="3:11" x14ac:dyDescent="0.35">
      <c r="C10" s="138"/>
      <c r="D10" s="32" t="s">
        <v>6</v>
      </c>
      <c r="E10" s="17">
        <f>LOG(PropSolt!F10)/LOG(PropSolt!E10)</f>
        <v>1.0624844509651954</v>
      </c>
      <c r="F10" s="17">
        <f>LOG(PropSolt!G10)/LOG(PropSolt!F10)</f>
        <v>1.2114085933322578</v>
      </c>
      <c r="G10" s="17">
        <f>LOG(PropSolt!H10)/LOG(PropSolt!G10)</f>
        <v>0.99274509251234022</v>
      </c>
      <c r="H10" s="17">
        <f>LOG(PropSolt!I10)/LOG(PropSolt!H10)</f>
        <v>1.0352124670402714</v>
      </c>
      <c r="I10" s="17">
        <f>LOG(PropSolt!J10)/LOG(PropSolt!I10)</f>
        <v>1.0095382631283176</v>
      </c>
      <c r="J10" s="17">
        <f>LOG(PropSolt!K10)/LOG(PropSolt!J10)</f>
        <v>1.0520025581950621</v>
      </c>
      <c r="K10" s="17">
        <f>LOG(PropSolt!L10)/LOG(PropSolt!K10)</f>
        <v>0.95560221333971129</v>
      </c>
    </row>
    <row r="11" spans="3:11" x14ac:dyDescent="0.35">
      <c r="C11" s="139" t="s">
        <v>18</v>
      </c>
      <c r="D11" s="33" t="s">
        <v>0</v>
      </c>
      <c r="E11" s="19">
        <f>LOG(PropSolt!F11)/LOG(PropSolt!E11)</f>
        <v>1.1595288256450356</v>
      </c>
      <c r="F11" s="19">
        <f>LOG(PropSolt!G11)/LOG(PropSolt!F11)</f>
        <v>1.7714935582594331</v>
      </c>
      <c r="G11" s="19">
        <f>LOG(PropSolt!H11)/LOG(PropSolt!G11)</f>
        <v>0.56012339986136495</v>
      </c>
      <c r="H11" s="19">
        <f>LOG(PropSolt!I11)/LOG(PropSolt!H11)</f>
        <v>1.3442432371526072</v>
      </c>
      <c r="I11" s="19">
        <f>LOG(PropSolt!J11)/LOG(PropSolt!I11)</f>
        <v>1.0929679201459157</v>
      </c>
      <c r="J11" s="19">
        <f>LOG(PropSolt!K11)/LOG(PropSolt!J11)</f>
        <v>1.2206067102546112</v>
      </c>
      <c r="K11" s="19">
        <f>LOG(PropSolt!L11)/LOG(PropSolt!K11)</f>
        <v>0.93354650371311043</v>
      </c>
    </row>
    <row r="12" spans="3:11" x14ac:dyDescent="0.35">
      <c r="C12" s="138"/>
      <c r="D12" s="32" t="s">
        <v>1</v>
      </c>
      <c r="E12" s="17">
        <f>LOG(PropSolt!F12)/LOG(PropSolt!E12)</f>
        <v>1.1474908223883316</v>
      </c>
      <c r="F12" s="17">
        <f>LOG(PropSolt!G12)/LOG(PropSolt!F12)</f>
        <v>2.0425092178918627</v>
      </c>
      <c r="G12" s="17">
        <f>LOG(PropSolt!H12)/LOG(PropSolt!G12)</f>
        <v>0.5579281525200348</v>
      </c>
      <c r="H12" s="17">
        <f>LOG(PropSolt!I12)/LOG(PropSolt!H12)</f>
        <v>1.2570002327955605</v>
      </c>
      <c r="I12" s="17">
        <f>LOG(PropSolt!J12)/LOG(PropSolt!I12)</f>
        <v>1.0051858171191417</v>
      </c>
      <c r="J12" s="17">
        <f>LOG(PropSolt!K12)/LOG(PropSolt!J12)</f>
        <v>1.1110558020539434</v>
      </c>
      <c r="K12" s="17">
        <f>LOG(PropSolt!L12)/LOG(PropSolt!K12)</f>
        <v>0.9336440376916787</v>
      </c>
    </row>
    <row r="13" spans="3:11" x14ac:dyDescent="0.35">
      <c r="C13" s="138"/>
      <c r="D13" s="32" t="s">
        <v>2</v>
      </c>
      <c r="E13" s="17">
        <f>LOG(PropSolt!F13)/LOG(PropSolt!E13)</f>
        <v>1.2066933824559065</v>
      </c>
      <c r="F13" s="17">
        <f>LOG(PropSolt!G13)/LOG(PropSolt!F13)</f>
        <v>2.4035771669688444</v>
      </c>
      <c r="G13" s="17">
        <f>LOG(PropSolt!H13)/LOG(PropSolt!G13)</f>
        <v>0.5854018783824404</v>
      </c>
      <c r="H13" s="17">
        <f>LOG(PropSolt!I13)/LOG(PropSolt!H13)</f>
        <v>1.1488827476343255</v>
      </c>
      <c r="I13" s="17">
        <f>LOG(PropSolt!J13)/LOG(PropSolt!I13)</f>
        <v>0.99362939201118716</v>
      </c>
      <c r="J13" s="17">
        <f>LOG(PropSolt!K13)/LOG(PropSolt!J13)</f>
        <v>1.0545076310041517</v>
      </c>
      <c r="K13" s="17">
        <f>LOG(PropSolt!L13)/LOG(PropSolt!K13)</f>
        <v>0.93651310383704089</v>
      </c>
    </row>
    <row r="14" spans="3:11" x14ac:dyDescent="0.35">
      <c r="C14" s="138"/>
      <c r="D14" s="32" t="s">
        <v>3</v>
      </c>
      <c r="E14" s="17">
        <f>LOG(PropSolt!F14)/LOG(PropSolt!E14)</f>
        <v>1.2420597328075171</v>
      </c>
      <c r="F14" s="17">
        <f>LOG(PropSolt!G14)/LOG(PropSolt!F14)</f>
        <v>2.273807074718095</v>
      </c>
      <c r="G14" s="17">
        <f>LOG(PropSolt!H14)/LOG(PropSolt!G14)</f>
        <v>0.68469859610086015</v>
      </c>
      <c r="H14" s="17">
        <f>LOG(PropSolt!I14)/LOG(PropSolt!H14)</f>
        <v>1.117739094963573</v>
      </c>
      <c r="I14" s="17">
        <f>LOG(PropSolt!J14)/LOG(PropSolt!I14)</f>
        <v>0.98313383372480267</v>
      </c>
      <c r="J14" s="17">
        <f>LOG(PropSolt!K14)/LOG(PropSolt!J14)</f>
        <v>1.0947397015121174</v>
      </c>
      <c r="K14" s="17">
        <f>LOG(PropSolt!L14)/LOG(PropSolt!K14)</f>
        <v>0.92269499481216621</v>
      </c>
    </row>
    <row r="15" spans="3:11" x14ac:dyDescent="0.35">
      <c r="C15" s="138"/>
      <c r="D15" s="32" t="s">
        <v>4</v>
      </c>
      <c r="E15" s="17">
        <f>LOG(PropSolt!F15)/LOG(PropSolt!E15)</f>
        <v>1.2522041221534117</v>
      </c>
      <c r="F15" s="17">
        <f>LOG(PropSolt!G15)/LOG(PropSolt!F15)</f>
        <v>2.2718131005554323</v>
      </c>
      <c r="G15" s="17">
        <f>LOG(PropSolt!H15)/LOG(PropSolt!G15)</f>
        <v>0.76295313603291948</v>
      </c>
      <c r="H15" s="17">
        <f>LOG(PropSolt!I15)/LOG(PropSolt!H15)</f>
        <v>1.0960095893117745</v>
      </c>
      <c r="I15" s="17">
        <f>LOG(PropSolt!J15)/LOG(PropSolt!I15)</f>
        <v>1.0004739001049872</v>
      </c>
      <c r="J15" s="17">
        <f>LOG(PropSolt!K15)/LOG(PropSolt!J15)</f>
        <v>1.0720142817933644</v>
      </c>
      <c r="K15" s="17">
        <f>LOG(PropSolt!L15)/LOG(PropSolt!K15)</f>
        <v>0.92735664045277877</v>
      </c>
    </row>
    <row r="16" spans="3:11" x14ac:dyDescent="0.35">
      <c r="C16" s="138"/>
      <c r="D16" s="32" t="s">
        <v>5</v>
      </c>
      <c r="E16" s="17">
        <f>LOG(PropSolt!F16)/LOG(PropSolt!E16)</f>
        <v>1.2051938498760588</v>
      </c>
      <c r="F16" s="17">
        <f>LOG(PropSolt!G16)/LOG(PropSolt!F16)</f>
        <v>2.444756184215171</v>
      </c>
      <c r="G16" s="17">
        <f>LOG(PropSolt!H16)/LOG(PropSolt!G16)</f>
        <v>0.72013809278548668</v>
      </c>
      <c r="H16" s="17">
        <f>LOG(PropSolt!I16)/LOG(PropSolt!H16)</f>
        <v>1.1095372255389491</v>
      </c>
      <c r="I16" s="17">
        <f>LOG(PropSolt!J16)/LOG(PropSolt!I16)</f>
        <v>1.0140204768243304</v>
      </c>
      <c r="J16" s="17">
        <f>LOG(PropSolt!K16)/LOG(PropSolt!J16)</f>
        <v>1.1034378072248254</v>
      </c>
      <c r="K16" s="17">
        <f>LOG(PropSolt!L16)/LOG(PropSolt!K16)</f>
        <v>0.8991711967603967</v>
      </c>
    </row>
    <row r="17" spans="3:11" x14ac:dyDescent="0.35">
      <c r="C17" s="140"/>
      <c r="D17" s="34" t="s">
        <v>6</v>
      </c>
      <c r="E17" s="23">
        <f>LOG(PropSolt!F17)/LOG(PropSolt!E17)</f>
        <v>1.2159450031140897</v>
      </c>
      <c r="F17" s="23">
        <f>LOG(PropSolt!G17)/LOG(PropSolt!F17)</f>
        <v>2.5485445444166031</v>
      </c>
      <c r="G17" s="23">
        <f>LOG(PropSolt!H17)/LOG(PropSolt!G17)</f>
        <v>0.64131189216063844</v>
      </c>
      <c r="H17" s="23">
        <f>LOG(PropSolt!I17)/LOG(PropSolt!H17)</f>
        <v>1.1090620076360107</v>
      </c>
      <c r="I17" s="23">
        <f>LOG(PropSolt!J17)/LOG(PropSolt!I17)</f>
        <v>1.0101421347547574</v>
      </c>
      <c r="J17" s="23">
        <f>LOG(PropSolt!K17)/LOG(PropSolt!J17)</f>
        <v>1.1185423810518538</v>
      </c>
      <c r="K17" s="23">
        <f>LOG(PropSolt!L17)/LOG(PropSolt!K17)</f>
        <v>0.89835366341271838</v>
      </c>
    </row>
    <row r="18" spans="3:11" x14ac:dyDescent="0.35">
      <c r="C18" s="138" t="s">
        <v>8</v>
      </c>
      <c r="D18" s="32" t="s">
        <v>0</v>
      </c>
      <c r="E18" s="17">
        <f>LOG(PropSolt!F18)/LOG(PropSolt!E18)</f>
        <v>1.0833071243075694</v>
      </c>
      <c r="F18" s="17">
        <f>LOG(PropSolt!G18)/LOG(PropSolt!F18)</f>
        <v>1.1064333496110503</v>
      </c>
      <c r="G18" s="17">
        <f>LOG(PropSolt!H18)/LOG(PropSolt!G18)</f>
        <v>0.90512837387913436</v>
      </c>
      <c r="H18" s="17">
        <f>LOG(PropSolt!I18)/LOG(PropSolt!H18)</f>
        <v>1.286991359384086</v>
      </c>
      <c r="I18" s="17">
        <f>LOG(PropSolt!J18)/LOG(PropSolt!I18)</f>
        <v>0.99224307851922378</v>
      </c>
      <c r="J18" s="17">
        <f>LOG(PropSolt!K18)/LOG(PropSolt!J18)</f>
        <v>1.2366670417339394</v>
      </c>
      <c r="K18" s="17">
        <f>LOG(PropSolt!L18)/LOG(PropSolt!K18)</f>
        <v>1.0964496712949139</v>
      </c>
    </row>
    <row r="19" spans="3:11" x14ac:dyDescent="0.35">
      <c r="C19" s="138"/>
      <c r="D19" s="32" t="s">
        <v>1</v>
      </c>
      <c r="E19" s="17">
        <f>LOG(PropSolt!F19)/LOG(PropSolt!E19)</f>
        <v>1.0692451710451027</v>
      </c>
      <c r="F19" s="17">
        <f>LOG(PropSolt!G19)/LOG(PropSolt!F19)</f>
        <v>1.271939638433415</v>
      </c>
      <c r="G19" s="17">
        <f>LOG(PropSolt!H19)/LOG(PropSolt!G19)</f>
        <v>0.89608466931168884</v>
      </c>
      <c r="H19" s="17">
        <f>LOG(PropSolt!I19)/LOG(PropSolt!H19)</f>
        <v>1.1856881887096609</v>
      </c>
      <c r="I19" s="17">
        <f>LOG(PropSolt!J19)/LOG(PropSolt!I19)</f>
        <v>0.93562246332048493</v>
      </c>
      <c r="J19" s="17">
        <f>LOG(PropSolt!K19)/LOG(PropSolt!J19)</f>
        <v>1.0288798008261624</v>
      </c>
      <c r="K19" s="17">
        <f>LOG(PropSolt!L19)/LOG(PropSolt!K19)</f>
        <v>1.0295326611913538</v>
      </c>
    </row>
    <row r="20" spans="3:11" x14ac:dyDescent="0.35">
      <c r="C20" s="138"/>
      <c r="D20" s="32" t="s">
        <v>2</v>
      </c>
      <c r="E20" s="17">
        <f>LOG(PropSolt!F20)/LOG(PropSolt!E20)</f>
        <v>1.1070035304520551</v>
      </c>
      <c r="F20" s="17">
        <f>LOG(PropSolt!G20)/LOG(PropSolt!F20)</f>
        <v>1.4316809262890959</v>
      </c>
      <c r="G20" s="17">
        <f>LOG(PropSolt!H20)/LOG(PropSolt!G20)</f>
        <v>0.93971771720433683</v>
      </c>
      <c r="H20" s="17">
        <f>LOG(PropSolt!I20)/LOG(PropSolt!H20)</f>
        <v>1.1287203925712752</v>
      </c>
      <c r="I20" s="17">
        <f>LOG(PropSolt!J20)/LOG(PropSolt!I20)</f>
        <v>0.94179511100708069</v>
      </c>
      <c r="J20" s="17">
        <f>LOG(PropSolt!K20)/LOG(PropSolt!J20)</f>
        <v>1.011739276727317</v>
      </c>
      <c r="K20" s="17">
        <f>LOG(PropSolt!L20)/LOG(PropSolt!K20)</f>
        <v>0.94643500034422667</v>
      </c>
    </row>
    <row r="21" spans="3:11" x14ac:dyDescent="0.35">
      <c r="C21" s="138"/>
      <c r="D21" s="32" t="s">
        <v>3</v>
      </c>
      <c r="E21" s="17">
        <f>LOG(PropSolt!F21)/LOG(PropSolt!E21)</f>
        <v>1.1062167855674518</v>
      </c>
      <c r="F21" s="17">
        <f>LOG(PropSolt!G21)/LOG(PropSolt!F21)</f>
        <v>1.5464054651664556</v>
      </c>
      <c r="G21" s="17">
        <f>LOG(PropSolt!H21)/LOG(PropSolt!G21)</f>
        <v>0.96789179094522015</v>
      </c>
      <c r="H21" s="17">
        <f>LOG(PropSolt!I21)/LOG(PropSolt!H21)</f>
        <v>1.117073238093828</v>
      </c>
      <c r="I21" s="17">
        <f>LOG(PropSolt!J21)/LOG(PropSolt!I21)</f>
        <v>0.9967617786525752</v>
      </c>
      <c r="J21" s="17">
        <f>LOG(PropSolt!K21)/LOG(PropSolt!J21)</f>
        <v>1.0182102795671835</v>
      </c>
      <c r="K21" s="17">
        <f>LOG(PropSolt!L21)/LOG(PropSolt!K21)</f>
        <v>0.93714925147105144</v>
      </c>
    </row>
    <row r="22" spans="3:11" x14ac:dyDescent="0.35">
      <c r="C22" s="138"/>
      <c r="D22" s="32" t="s">
        <v>4</v>
      </c>
      <c r="E22" s="17">
        <f>LOG(PropSolt!F22)/LOG(PropSolt!E22)</f>
        <v>1.1026235705429113</v>
      </c>
      <c r="F22" s="17">
        <f>LOG(PropSolt!G22)/LOG(PropSolt!F22)</f>
        <v>1.5959095576150684</v>
      </c>
      <c r="G22" s="17">
        <f>LOG(PropSolt!H22)/LOG(PropSolt!G22)</f>
        <v>1.0019758673367634</v>
      </c>
      <c r="H22" s="17">
        <f>LOG(PropSolt!I22)/LOG(PropSolt!H22)</f>
        <v>1.1079779827123934</v>
      </c>
      <c r="I22" s="17">
        <f>LOG(PropSolt!J22)/LOG(PropSolt!I22)</f>
        <v>1.0328916228981464</v>
      </c>
      <c r="J22" s="17">
        <f>LOG(PropSolt!K22)/LOG(PropSolt!J22)</f>
        <v>1.0030790152200615</v>
      </c>
      <c r="K22" s="17">
        <f>LOG(PropSolt!L22)/LOG(PropSolt!K22)</f>
        <v>0.93700955108354433</v>
      </c>
    </row>
    <row r="23" spans="3:11" x14ac:dyDescent="0.35">
      <c r="C23" s="138"/>
      <c r="D23" s="32" t="s">
        <v>5</v>
      </c>
      <c r="E23" s="17">
        <f>LOG(PropSolt!F23)/LOG(PropSolt!E23)</f>
        <v>1.090324706624179</v>
      </c>
      <c r="F23" s="17">
        <f>LOG(PropSolt!G23)/LOG(PropSolt!F23)</f>
        <v>1.5695202473498078</v>
      </c>
      <c r="G23" s="17">
        <f>LOG(PropSolt!H23)/LOG(PropSolt!G23)</f>
        <v>1.0157881919720566</v>
      </c>
      <c r="H23" s="17">
        <f>LOG(PropSolt!I23)/LOG(PropSolt!H23)</f>
        <v>1.1031023268281317</v>
      </c>
      <c r="I23" s="17">
        <f>LOG(PropSolt!J23)/LOG(PropSolt!I23)</f>
        <v>1.080998116494285</v>
      </c>
      <c r="J23" s="17">
        <f>LOG(PropSolt!K23)/LOG(PropSolt!J23)</f>
        <v>1.0596535183687465</v>
      </c>
      <c r="K23" s="17">
        <f>LOG(PropSolt!L23)/LOG(PropSolt!K23)</f>
        <v>0.91383953383342753</v>
      </c>
    </row>
    <row r="24" spans="3:11" x14ac:dyDescent="0.35">
      <c r="C24" s="140"/>
      <c r="D24" s="34" t="s">
        <v>6</v>
      </c>
      <c r="E24" s="23">
        <f>LOG(PropSolt!F24)/LOG(PropSolt!E24)</f>
        <v>1.072283616762512</v>
      </c>
      <c r="F24" s="23">
        <f>LOG(PropSolt!G24)/LOG(PropSolt!F24)</f>
        <v>1.4638973832467752</v>
      </c>
      <c r="G24" s="23">
        <f>LOG(PropSolt!H24)/LOG(PropSolt!G24)</f>
        <v>1.0423684874473478</v>
      </c>
      <c r="H24" s="23">
        <f>LOG(PropSolt!I24)/LOG(PropSolt!H24)</f>
        <v>1.1043340889878428</v>
      </c>
      <c r="I24" s="23">
        <f>LOG(PropSolt!J24)/LOG(PropSolt!I24)</f>
        <v>1.0857352864818171</v>
      </c>
      <c r="J24" s="23">
        <f>LOG(PropSolt!K24)/LOG(PropSolt!J24)</f>
        <v>1.0758748725908933</v>
      </c>
      <c r="K24" s="23">
        <f>LOG(PropSolt!L24)/LOG(PropSolt!K24)</f>
        <v>0.92706395775272821</v>
      </c>
    </row>
    <row r="25" spans="3:11" x14ac:dyDescent="0.35">
      <c r="C25" s="138" t="s">
        <v>14</v>
      </c>
      <c r="D25" s="32" t="s">
        <v>0</v>
      </c>
      <c r="E25" s="17">
        <f>LOG(PropSolt!F25)/LOG(PropSolt!E25)</f>
        <v>1.0078290167310724</v>
      </c>
      <c r="F25" s="17">
        <f>LOG(PropSolt!G25)/LOG(PropSolt!F25)</f>
        <v>0.95051372205803897</v>
      </c>
      <c r="G25" s="17">
        <f>LOG(PropSolt!H25)/LOG(PropSolt!G25)</f>
        <v>0.90940743393109291</v>
      </c>
      <c r="H25" s="17">
        <f>LOG(PropSolt!I25)/LOG(PropSolt!H25)</f>
        <v>1.0377805343083484</v>
      </c>
      <c r="I25" s="17">
        <f>LOG(PropSolt!J25)/LOG(PropSolt!I25)</f>
        <v>1.1210292444995555</v>
      </c>
      <c r="J25" s="17">
        <f>LOG(PropSolt!K25)/LOG(PropSolt!J25)</f>
        <v>1.0715352108852834</v>
      </c>
      <c r="K25" s="17">
        <f>LOG(PropSolt!L25)/LOG(PropSolt!K25)</f>
        <v>0.9382554614149734</v>
      </c>
    </row>
    <row r="26" spans="3:11" x14ac:dyDescent="0.35">
      <c r="C26" s="138" t="s">
        <v>14</v>
      </c>
      <c r="D26" s="32" t="s">
        <v>1</v>
      </c>
      <c r="E26" s="17">
        <f>LOG(PropSolt!F26)/LOG(PropSolt!E26)</f>
        <v>1.1412681463146059</v>
      </c>
      <c r="F26" s="17">
        <f>LOG(PropSolt!G26)/LOG(PropSolt!F26)</f>
        <v>1.139033121408112</v>
      </c>
      <c r="G26" s="17">
        <f>LOG(PropSolt!H26)/LOG(PropSolt!G26)</f>
        <v>0.83965977917327494</v>
      </c>
      <c r="H26" s="17">
        <f>LOG(PropSolt!I26)/LOG(PropSolt!H26)</f>
        <v>1.0040218860799097</v>
      </c>
      <c r="I26" s="17">
        <f>LOG(PropSolt!J26)/LOG(PropSolt!I26)</f>
        <v>0.99830894795668923</v>
      </c>
      <c r="J26" s="17">
        <f>LOG(PropSolt!K26)/LOG(PropSolt!J26)</f>
        <v>0.99211271093709164</v>
      </c>
      <c r="K26" s="17">
        <f>LOG(PropSolt!L26)/LOG(PropSolt!K26)</f>
        <v>0.91728650221298014</v>
      </c>
    </row>
    <row r="27" spans="3:11" x14ac:dyDescent="0.35">
      <c r="C27" s="138" t="s">
        <v>14</v>
      </c>
      <c r="D27" s="32" t="s">
        <v>2</v>
      </c>
      <c r="E27" s="17">
        <f>LOG(PropSolt!F27)/LOG(PropSolt!E27)</f>
        <v>1.2047779089612347</v>
      </c>
      <c r="F27" s="17">
        <f>LOG(PropSolt!G27)/LOG(PropSolt!F27)</f>
        <v>1.2904717732382824</v>
      </c>
      <c r="G27" s="17">
        <f>LOG(PropSolt!H27)/LOG(PropSolt!G27)</f>
        <v>0.91734584095204574</v>
      </c>
      <c r="H27" s="17">
        <f>LOG(PropSolt!I27)/LOG(PropSolt!H27)</f>
        <v>0.94172075230502994</v>
      </c>
      <c r="I27" s="17">
        <f>LOG(PropSolt!J27)/LOG(PropSolt!I27)</f>
        <v>0.97578239839262748</v>
      </c>
      <c r="J27" s="17">
        <f>LOG(PropSolt!K27)/LOG(PropSolt!J27)</f>
        <v>1.0139257049554349</v>
      </c>
      <c r="K27" s="17">
        <f>LOG(PropSolt!L27)/LOG(PropSolt!K27)</f>
        <v>0.90554292373329059</v>
      </c>
    </row>
    <row r="28" spans="3:11" x14ac:dyDescent="0.35">
      <c r="C28" s="138" t="s">
        <v>14</v>
      </c>
      <c r="D28" s="32" t="s">
        <v>3</v>
      </c>
      <c r="E28" s="17">
        <f>LOG(PropSolt!F28)/LOG(PropSolt!E28)</f>
        <v>1.2500325703215349</v>
      </c>
      <c r="F28" s="17">
        <f>LOG(PropSolt!G28)/LOG(PropSolt!F28)</f>
        <v>1.3842600897499551</v>
      </c>
      <c r="G28" s="17">
        <f>LOG(PropSolt!H28)/LOG(PropSolt!G28)</f>
        <v>0.9689882841385542</v>
      </c>
      <c r="H28" s="17">
        <f>LOG(PropSolt!I28)/LOG(PropSolt!H28)</f>
        <v>0.960194891267795</v>
      </c>
      <c r="I28" s="17">
        <f>LOG(PropSolt!J28)/LOG(PropSolt!I28)</f>
        <v>0.97122761772035393</v>
      </c>
      <c r="J28" s="17">
        <f>LOG(PropSolt!K28)/LOG(PropSolt!J28)</f>
        <v>1.0299432249289646</v>
      </c>
      <c r="K28" s="17">
        <f>LOG(PropSolt!L28)/LOG(PropSolt!K28)</f>
        <v>0.9613917928154212</v>
      </c>
    </row>
    <row r="29" spans="3:11" x14ac:dyDescent="0.35">
      <c r="C29" s="138" t="s">
        <v>14</v>
      </c>
      <c r="D29" s="32" t="s">
        <v>4</v>
      </c>
      <c r="E29" s="17">
        <f>LOG(PropSolt!F29)/LOG(PropSolt!E29)</f>
        <v>1.2349050771719745</v>
      </c>
      <c r="F29" s="17">
        <f>LOG(PropSolt!G29)/LOG(PropSolt!F29)</f>
        <v>1.4711934117679113</v>
      </c>
      <c r="G29" s="17">
        <f>LOG(PropSolt!H29)/LOG(PropSolt!G29)</f>
        <v>0.98390033761930618</v>
      </c>
      <c r="H29" s="17">
        <f>LOG(PropSolt!I29)/LOG(PropSolt!H29)</f>
        <v>0.97779206589456324</v>
      </c>
      <c r="I29" s="17">
        <f>LOG(PropSolt!J29)/LOG(PropSolt!I29)</f>
        <v>0.95706547922230556</v>
      </c>
      <c r="J29" s="17">
        <f>LOG(PropSolt!K29)/LOG(PropSolt!J29)</f>
        <v>1.0338383111605169</v>
      </c>
      <c r="K29" s="17">
        <f>LOG(PropSolt!L29)/LOG(PropSolt!K29)</f>
        <v>0.97253806779002494</v>
      </c>
    </row>
    <row r="30" spans="3:11" x14ac:dyDescent="0.35">
      <c r="C30" s="138" t="s">
        <v>14</v>
      </c>
      <c r="D30" s="32" t="s">
        <v>5</v>
      </c>
      <c r="E30" s="17">
        <f>LOG(PropSolt!F30)/LOG(PropSolt!E30)</f>
        <v>1.2098371958958143</v>
      </c>
      <c r="F30" s="17">
        <f>LOG(PropSolt!G30)/LOG(PropSolt!F30)</f>
        <v>1.5133183120947269</v>
      </c>
      <c r="G30" s="17">
        <f>LOG(PropSolt!H30)/LOG(PropSolt!G30)</f>
        <v>0.98561788875779011</v>
      </c>
      <c r="H30" s="17">
        <f>LOG(PropSolt!I30)/LOG(PropSolt!H30)</f>
        <v>1.0114091643459946</v>
      </c>
      <c r="I30" s="17">
        <f>LOG(PropSolt!J30)/LOG(PropSolt!I30)</f>
        <v>0.95530709344298292</v>
      </c>
      <c r="J30" s="17">
        <f>LOG(PropSolt!K30)/LOG(PropSolt!J30)</f>
        <v>1.0366320723116795</v>
      </c>
      <c r="K30" s="17">
        <f>LOG(PropSolt!L30)/LOG(PropSolt!K30)</f>
        <v>0.97677287492536058</v>
      </c>
    </row>
    <row r="31" spans="3:11" x14ac:dyDescent="0.35">
      <c r="C31" s="140" t="s">
        <v>14</v>
      </c>
      <c r="D31" s="34" t="s">
        <v>6</v>
      </c>
      <c r="E31" s="23">
        <f>LOG(PropSolt!F31)/LOG(PropSolt!E31)</f>
        <v>1.1583265478708182</v>
      </c>
      <c r="F31" s="23">
        <f>LOG(PropSolt!G31)/LOG(PropSolt!F31)</f>
        <v>1.4865937200776398</v>
      </c>
      <c r="G31" s="23">
        <f>LOG(PropSolt!H31)/LOG(PropSolt!G31)</f>
        <v>0.98481064745432134</v>
      </c>
      <c r="H31" s="23">
        <f>LOG(PropSolt!I31)/LOG(PropSolt!H31)</f>
        <v>1.0178279893412143</v>
      </c>
      <c r="I31" s="23">
        <f>LOG(PropSolt!J31)/LOG(PropSolt!I31)</f>
        <v>0.97262863371019515</v>
      </c>
      <c r="J31" s="23">
        <f>LOG(PropSolt!K31)/LOG(PropSolt!J31)</f>
        <v>1.027617889889302</v>
      </c>
      <c r="K31" s="23">
        <f>LOG(PropSolt!L31)/LOG(PropSolt!K31)</f>
        <v>0.97702132272666853</v>
      </c>
    </row>
    <row r="32" spans="3:11" x14ac:dyDescent="0.35">
      <c r="C32" s="138" t="s">
        <v>13</v>
      </c>
      <c r="D32" s="32" t="s">
        <v>0</v>
      </c>
      <c r="E32" s="17">
        <f>LOG(PropSolt!F32)/LOG(PropSolt!E32)</f>
        <v>1.1539281251077387</v>
      </c>
      <c r="F32" s="17">
        <f>LOG(PropSolt!G32)/LOG(PropSolt!F32)</f>
        <v>0.83348330142031113</v>
      </c>
      <c r="G32" s="17">
        <f>LOG(PropSolt!H32)/LOG(PropSolt!G32)</f>
        <v>0.88953725552350738</v>
      </c>
      <c r="H32" s="17">
        <f>LOG(PropSolt!I32)/LOG(PropSolt!H32)</f>
        <v>1.3113141669780175</v>
      </c>
      <c r="I32" s="17">
        <f>LOG(PropSolt!J32)/LOG(PropSolt!I32)</f>
        <v>1.3946640376054338</v>
      </c>
      <c r="J32" s="17">
        <f>LOG(PropSolt!K32)/LOG(PropSolt!J32)</f>
        <v>1.0397410986538154</v>
      </c>
      <c r="K32" s="17">
        <f>LOG(PropSolt!L32)/LOG(PropSolt!K32)</f>
        <v>1.0706392589410829</v>
      </c>
    </row>
    <row r="33" spans="3:11" x14ac:dyDescent="0.35">
      <c r="C33" s="138" t="s">
        <v>13</v>
      </c>
      <c r="D33" s="32" t="s">
        <v>1</v>
      </c>
      <c r="E33" s="17">
        <f>LOG(PropSolt!F33)/LOG(PropSolt!E33)</f>
        <v>1.1327350346528824</v>
      </c>
      <c r="F33" s="17">
        <f>LOG(PropSolt!G33)/LOG(PropSolt!F33)</f>
        <v>1.0467592782111788</v>
      </c>
      <c r="G33" s="17">
        <f>LOG(PropSolt!H33)/LOG(PropSolt!G33)</f>
        <v>0.80865220744424748</v>
      </c>
      <c r="H33" s="17">
        <f>LOG(PropSolt!I33)/LOG(PropSolt!H33)</f>
        <v>1.1501094545263018</v>
      </c>
      <c r="I33" s="17">
        <f>LOG(PropSolt!J33)/LOG(PropSolt!I33)</f>
        <v>1.1222472680510862</v>
      </c>
      <c r="J33" s="17">
        <f>LOG(PropSolt!K33)/LOG(PropSolt!J33)</f>
        <v>0.97025420975577847</v>
      </c>
      <c r="K33" s="17">
        <f>LOG(PropSolt!L33)/LOG(PropSolt!K33)</f>
        <v>0.97281957818192977</v>
      </c>
    </row>
    <row r="34" spans="3:11" x14ac:dyDescent="0.35">
      <c r="C34" s="138" t="s">
        <v>13</v>
      </c>
      <c r="D34" s="32" t="s">
        <v>2</v>
      </c>
      <c r="E34" s="17">
        <f>LOG(PropSolt!F34)/LOG(PropSolt!E34)</f>
        <v>1.1199007988463141</v>
      </c>
      <c r="F34" s="17">
        <f>LOG(PropSolt!G34)/LOG(PropSolt!F34)</f>
        <v>1.1634947516035155</v>
      </c>
      <c r="G34" s="17">
        <f>LOG(PropSolt!H34)/LOG(PropSolt!G34)</f>
        <v>0.9021627724013328</v>
      </c>
      <c r="H34" s="17">
        <f>LOG(PropSolt!I34)/LOG(PropSolt!H34)</f>
        <v>1.0397475383657313</v>
      </c>
      <c r="I34" s="17">
        <f>LOG(PropSolt!J34)/LOG(PropSolt!I34)</f>
        <v>1.0370583427986302</v>
      </c>
      <c r="J34" s="17">
        <f>LOG(PropSolt!K34)/LOG(PropSolt!J34)</f>
        <v>1.0543435494526801</v>
      </c>
      <c r="K34" s="17">
        <f>LOG(PropSolt!L34)/LOG(PropSolt!K34)</f>
        <v>0.89039580397783991</v>
      </c>
    </row>
    <row r="35" spans="3:11" x14ac:dyDescent="0.35">
      <c r="C35" s="138" t="s">
        <v>13</v>
      </c>
      <c r="D35" s="32" t="s">
        <v>3</v>
      </c>
      <c r="E35" s="17">
        <f>LOG(PropSolt!F35)/LOG(PropSolt!E35)</f>
        <v>1.1143021021225745</v>
      </c>
      <c r="F35" s="17">
        <f>LOG(PropSolt!G35)/LOG(PropSolt!F35)</f>
        <v>1.192047282618458</v>
      </c>
      <c r="G35" s="17">
        <f>LOG(PropSolt!H35)/LOG(PropSolt!G35)</f>
        <v>0.95899133244055113</v>
      </c>
      <c r="H35" s="17">
        <f>LOG(PropSolt!I35)/LOG(PropSolt!H35)</f>
        <v>1.0190338921106237</v>
      </c>
      <c r="I35" s="17">
        <f>LOG(PropSolt!J35)/LOG(PropSolt!I35)</f>
        <v>1.0121581349159614</v>
      </c>
      <c r="J35" s="17">
        <f>LOG(PropSolt!K35)/LOG(PropSolt!J35)</f>
        <v>1.0657332423364352</v>
      </c>
      <c r="K35" s="17">
        <f>LOG(PropSolt!L35)/LOG(PropSolt!K35)</f>
        <v>0.95925121584698847</v>
      </c>
    </row>
    <row r="36" spans="3:11" x14ac:dyDescent="0.35">
      <c r="C36" s="138" t="s">
        <v>13</v>
      </c>
      <c r="D36" s="32" t="s">
        <v>4</v>
      </c>
      <c r="E36" s="17">
        <f>LOG(PropSolt!F36)/LOG(PropSolt!E36)</f>
        <v>1.0980036339702828</v>
      </c>
      <c r="F36" s="17">
        <f>LOG(PropSolt!G36)/LOG(PropSolt!F36)</f>
        <v>1.2158789771505045</v>
      </c>
      <c r="G36" s="17">
        <f>LOG(PropSolt!H36)/LOG(PropSolt!G36)</f>
        <v>0.97695309994608059</v>
      </c>
      <c r="H36" s="17">
        <f>LOG(PropSolt!I36)/LOG(PropSolt!H36)</f>
        <v>1.0155467645505654</v>
      </c>
      <c r="I36" s="17">
        <f>LOG(PropSolt!J36)/LOG(PropSolt!I36)</f>
        <v>1.0219264771869987</v>
      </c>
      <c r="J36" s="17">
        <f>LOG(PropSolt!K36)/LOG(PropSolt!J36)</f>
        <v>1.0382625880138088</v>
      </c>
      <c r="K36" s="17">
        <f>LOG(PropSolt!L36)/LOG(PropSolt!K36)</f>
        <v>1.0409402764164029</v>
      </c>
    </row>
    <row r="37" spans="3:11" x14ac:dyDescent="0.35">
      <c r="C37" s="138" t="s">
        <v>13</v>
      </c>
      <c r="D37" s="32" t="s">
        <v>5</v>
      </c>
      <c r="E37" s="17">
        <f>LOG(PropSolt!F37)/LOG(PropSolt!E37)</f>
        <v>1.1030918174974769</v>
      </c>
      <c r="F37" s="17">
        <f>LOG(PropSolt!G37)/LOG(PropSolt!F37)</f>
        <v>1.1932103366714142</v>
      </c>
      <c r="G37" s="17">
        <f>LOG(PropSolt!H37)/LOG(PropSolt!G37)</f>
        <v>0.95881816745683246</v>
      </c>
      <c r="H37" s="17">
        <f>LOG(PropSolt!I37)/LOG(PropSolt!H37)</f>
        <v>1.0365971933976796</v>
      </c>
      <c r="I37" s="17">
        <f>LOG(PropSolt!J37)/LOG(PropSolt!I37)</f>
        <v>1.0273875056067596</v>
      </c>
      <c r="J37" s="17">
        <f>LOG(PropSolt!K37)/LOG(PropSolt!J37)</f>
        <v>1.0488414205631107</v>
      </c>
      <c r="K37" s="17">
        <f>LOG(PropSolt!L37)/LOG(PropSolt!K37)</f>
        <v>1.0127743876302671</v>
      </c>
    </row>
    <row r="38" spans="3:11" x14ac:dyDescent="0.35">
      <c r="C38" s="140" t="s">
        <v>13</v>
      </c>
      <c r="D38" s="34" t="s">
        <v>6</v>
      </c>
      <c r="E38" s="23">
        <f>LOG(PropSolt!F38)/LOG(PropSolt!E38)</f>
        <v>1.1041810188276484</v>
      </c>
      <c r="F38" s="23">
        <f>LOG(PropSolt!G38)/LOG(PropSolt!F38)</f>
        <v>1.1758712204405684</v>
      </c>
      <c r="G38" s="23">
        <f>LOG(PropSolt!H38)/LOG(PropSolt!G38)</f>
        <v>0.97141212196237003</v>
      </c>
      <c r="H38" s="23">
        <f>LOG(PropSolt!I38)/LOG(PropSolt!H38)</f>
        <v>1.0174028495716956</v>
      </c>
      <c r="I38" s="23">
        <f>LOG(PropSolt!J38)/LOG(PropSolt!I38)</f>
        <v>1.0187231066720486</v>
      </c>
      <c r="J38" s="23">
        <f>LOG(PropSolt!K38)/LOG(PropSolt!J38)</f>
        <v>1.0604380688320061</v>
      </c>
      <c r="K38" s="23">
        <f>LOG(PropSolt!L38)/LOG(PropSolt!K38)</f>
        <v>1.0092507019060399</v>
      </c>
    </row>
    <row r="39" spans="3:11" x14ac:dyDescent="0.35">
      <c r="C39" s="138" t="s">
        <v>9</v>
      </c>
      <c r="D39" s="32" t="s">
        <v>0</v>
      </c>
      <c r="E39" s="17">
        <f>LOG(PropSolt!F39)/LOG(PropSolt!E39)</f>
        <v>0.96093994258360171</v>
      </c>
      <c r="F39" s="17">
        <f>LOG(PropSolt!G39)/LOG(PropSolt!F39)</f>
        <v>0.86864829275326372</v>
      </c>
      <c r="G39" s="17">
        <f>LOG(PropSolt!H39)/LOG(PropSolt!G39)</f>
        <v>0.71187267448612357</v>
      </c>
      <c r="H39" s="17">
        <f>LOG(PropSolt!I39)/LOG(PropSolt!H39)</f>
        <v>1.2144962447038627</v>
      </c>
      <c r="I39" s="17">
        <f>LOG(PropSolt!J39)/LOG(PropSolt!I39)</f>
        <v>1.0800201717256155</v>
      </c>
      <c r="J39" s="17">
        <f>LOG(PropSolt!K39)/LOG(PropSolt!J39)</f>
        <v>1.0867179472612296</v>
      </c>
      <c r="K39" s="17">
        <f>LOG(PropSolt!L39)/LOG(PropSolt!K39)</f>
        <v>1.0053525520880671</v>
      </c>
    </row>
    <row r="40" spans="3:11" x14ac:dyDescent="0.35">
      <c r="C40" s="138" t="s">
        <v>9</v>
      </c>
      <c r="D40" s="32" t="s">
        <v>1</v>
      </c>
      <c r="E40" s="17">
        <f>LOG(PropSolt!F40)/LOG(PropSolt!E40)</f>
        <v>0.94833802039960235</v>
      </c>
      <c r="F40" s="17">
        <f>LOG(PropSolt!G40)/LOG(PropSolt!F40)</f>
        <v>1.0055699066303103</v>
      </c>
      <c r="G40" s="17">
        <f>LOG(PropSolt!H40)/LOG(PropSolt!G40)</f>
        <v>0.74245165282585579</v>
      </c>
      <c r="H40" s="17">
        <f>LOG(PropSolt!I40)/LOG(PropSolt!H40)</f>
        <v>1.103495140239571</v>
      </c>
      <c r="I40" s="17">
        <f>LOG(PropSolt!J40)/LOG(PropSolt!I40)</f>
        <v>0.98328346706440528</v>
      </c>
      <c r="J40" s="17">
        <f>LOG(PropSolt!K40)/LOG(PropSolt!J40)</f>
        <v>0.98818962929432597</v>
      </c>
      <c r="K40" s="17">
        <f>LOG(PropSolt!L40)/LOG(PropSolt!K40)</f>
        <v>0.91099510397910866</v>
      </c>
    </row>
    <row r="41" spans="3:11" x14ac:dyDescent="0.35">
      <c r="C41" s="138" t="s">
        <v>9</v>
      </c>
      <c r="D41" s="32" t="s">
        <v>2</v>
      </c>
      <c r="E41" s="17">
        <f>LOG(PropSolt!F41)/LOG(PropSolt!E41)</f>
        <v>0.95390224836438331</v>
      </c>
      <c r="F41" s="17">
        <f>LOG(PropSolt!G41)/LOG(PropSolt!F41)</f>
        <v>1.0523396897977311</v>
      </c>
      <c r="G41" s="17">
        <f>LOG(PropSolt!H41)/LOG(PropSolt!G41)</f>
        <v>0.87088719391807468</v>
      </c>
      <c r="H41" s="17">
        <f>LOG(PropSolt!I41)/LOG(PropSolt!H41)</f>
        <v>1.0176540841504511</v>
      </c>
      <c r="I41" s="17">
        <f>LOG(PropSolt!J41)/LOG(PropSolt!I41)</f>
        <v>0.96546954987507494</v>
      </c>
      <c r="J41" s="17">
        <f>LOG(PropSolt!K41)/LOG(PropSolt!J41)</f>
        <v>1.0125041384712163</v>
      </c>
      <c r="K41" s="17">
        <f>LOG(PropSolt!L41)/LOG(PropSolt!K41)</f>
        <v>0.90300932603626816</v>
      </c>
    </row>
    <row r="42" spans="3:11" x14ac:dyDescent="0.35">
      <c r="C42" s="138" t="s">
        <v>9</v>
      </c>
      <c r="D42" s="32" t="s">
        <v>3</v>
      </c>
      <c r="E42" s="17">
        <f>LOG(PropSolt!F42)/LOG(PropSolt!E42)</f>
        <v>0.96918996331010987</v>
      </c>
      <c r="F42" s="17">
        <f>LOG(PropSolt!G42)/LOG(PropSolt!F42)</f>
        <v>1.0676046350776311</v>
      </c>
      <c r="G42" s="17">
        <f>LOG(PropSolt!H42)/LOG(PropSolt!G42)</f>
        <v>0.9509905063810864</v>
      </c>
      <c r="H42" s="17">
        <f>LOG(PropSolt!I42)/LOG(PropSolt!H42)</f>
        <v>0.99279650369925287</v>
      </c>
      <c r="I42" s="17">
        <f>LOG(PropSolt!J42)/LOG(PropSolt!I42)</f>
        <v>0.98873160281571848</v>
      </c>
      <c r="J42" s="17">
        <f>LOG(PropSolt!K42)/LOG(PropSolt!J42)</f>
        <v>1.0259467765248695</v>
      </c>
      <c r="K42" s="17">
        <f>LOG(PropSolt!L42)/LOG(PropSolt!K42)</f>
        <v>0.95420571449999569</v>
      </c>
    </row>
    <row r="43" spans="3:11" x14ac:dyDescent="0.35">
      <c r="C43" s="138" t="s">
        <v>9</v>
      </c>
      <c r="D43" s="32" t="s">
        <v>4</v>
      </c>
      <c r="E43" s="17">
        <f>LOG(PropSolt!F43)/LOG(PropSolt!E43)</f>
        <v>0.98094693650788434</v>
      </c>
      <c r="F43" s="17">
        <f>LOG(PropSolt!G43)/LOG(PropSolt!F43)</f>
        <v>1.0552816792792872</v>
      </c>
      <c r="G43" s="17">
        <f>LOG(PropSolt!H43)/LOG(PropSolt!G43)</f>
        <v>0.9593817962388731</v>
      </c>
      <c r="H43" s="17">
        <f>LOG(PropSolt!I43)/LOG(PropSolt!H43)</f>
        <v>1.0166443742749462</v>
      </c>
      <c r="I43" s="17">
        <f>LOG(PropSolt!J43)/LOG(PropSolt!I43)</f>
        <v>0.98974323844343148</v>
      </c>
      <c r="J43" s="17">
        <f>LOG(PropSolt!K43)/LOG(PropSolt!J43)</f>
        <v>1.0117060331450791</v>
      </c>
      <c r="K43" s="17">
        <f>LOG(PropSolt!L43)/LOG(PropSolt!K43)</f>
        <v>0.99359719067181107</v>
      </c>
    </row>
    <row r="44" spans="3:11" x14ac:dyDescent="0.35">
      <c r="C44" s="138" t="s">
        <v>9</v>
      </c>
      <c r="D44" s="32" t="s">
        <v>5</v>
      </c>
      <c r="E44" s="17">
        <f>LOG(PropSolt!F44)/LOG(PropSolt!E44)</f>
        <v>0.98717008844930976</v>
      </c>
      <c r="F44" s="17">
        <f>LOG(PropSolt!G44)/LOG(PropSolt!F44)</f>
        <v>1.0448409061446731</v>
      </c>
      <c r="G44" s="17">
        <f>LOG(PropSolt!H44)/LOG(PropSolt!G44)</f>
        <v>0.9641389063447513</v>
      </c>
      <c r="H44" s="17">
        <f>LOG(PropSolt!I44)/LOG(PropSolt!H44)</f>
        <v>1.0500563988364366</v>
      </c>
      <c r="I44" s="17">
        <f>LOG(PropSolt!J44)/LOG(PropSolt!I44)</f>
        <v>0.97998731245675863</v>
      </c>
      <c r="J44" s="17">
        <f>LOG(PropSolt!K44)/LOG(PropSolt!J44)</f>
        <v>1.0382432132625254</v>
      </c>
      <c r="K44" s="17">
        <f>LOG(PropSolt!L44)/LOG(PropSolt!K44)</f>
        <v>0.98252749390002525</v>
      </c>
    </row>
    <row r="45" spans="3:11" x14ac:dyDescent="0.35">
      <c r="C45" s="140" t="s">
        <v>9</v>
      </c>
      <c r="D45" s="34" t="s">
        <v>6</v>
      </c>
      <c r="E45" s="23">
        <f>LOG(PropSolt!F45)/LOG(PropSolt!E45)</f>
        <v>1.0114316464057735</v>
      </c>
      <c r="F45" s="23">
        <f>LOG(PropSolt!G45)/LOG(PropSolt!F45)</f>
        <v>1.0479044810181599</v>
      </c>
      <c r="G45" s="23">
        <f>LOG(PropSolt!H45)/LOG(PropSolt!G45)</f>
        <v>0.94111627044516533</v>
      </c>
      <c r="H45" s="23">
        <f>LOG(PropSolt!I45)/LOG(PropSolt!H45)</f>
        <v>1.022317705763911</v>
      </c>
      <c r="I45" s="23">
        <f>LOG(PropSolt!J45)/LOG(PropSolt!I45)</f>
        <v>1.0038451788553928</v>
      </c>
      <c r="J45" s="23">
        <f>LOG(PropSolt!K45)/LOG(PropSolt!J45)</f>
        <v>1.0338935321999787</v>
      </c>
      <c r="K45" s="23">
        <f>LOG(PropSolt!L45)/LOG(PropSolt!K45)</f>
        <v>0.9790777151445953</v>
      </c>
    </row>
    <row r="46" spans="3:11" x14ac:dyDescent="0.35">
      <c r="C46" s="138" t="s">
        <v>16</v>
      </c>
      <c r="D46" s="32" t="s">
        <v>0</v>
      </c>
      <c r="E46" s="17">
        <f>LOG(PropSolt!F46)/LOG(PropSolt!E46)</f>
        <v>1.0802179016995204</v>
      </c>
      <c r="F46" s="17">
        <f>LOG(PropSolt!G46)/LOG(PropSolt!F46)</f>
        <v>0.98015989535346515</v>
      </c>
      <c r="G46" s="17">
        <f>LOG(PropSolt!H46)/LOG(PropSolt!G46)</f>
        <v>0.8487899984585171</v>
      </c>
      <c r="H46" s="17">
        <f>LOG(PropSolt!I46)/LOG(PropSolt!H46)</f>
        <v>1.2510667153227177</v>
      </c>
      <c r="I46" s="17">
        <f>LOG(PropSolt!J46)/LOG(PropSolt!I46)</f>
        <v>1.2083541346889459</v>
      </c>
      <c r="J46" s="17">
        <f>LOG(PropSolt!K46)/LOG(PropSolt!J46)</f>
        <v>1.2544277715800445</v>
      </c>
      <c r="K46" s="17">
        <f>LOG(PropSolt!L46)/LOG(PropSolt!K46)</f>
        <v>1.0581516810242</v>
      </c>
    </row>
    <row r="47" spans="3:11" x14ac:dyDescent="0.35">
      <c r="C47" s="138" t="s">
        <v>16</v>
      </c>
      <c r="D47" s="32" t="s">
        <v>1</v>
      </c>
      <c r="E47" s="17">
        <f>LOG(PropSolt!F47)/LOG(PropSolt!E47)</f>
        <v>1.0283662679317347</v>
      </c>
      <c r="F47" s="17">
        <f>LOG(PropSolt!G47)/LOG(PropSolt!F47)</f>
        <v>1.0559634475593858</v>
      </c>
      <c r="G47" s="17">
        <f>LOG(PropSolt!H47)/LOG(PropSolt!G47)</f>
        <v>0.85475366644478934</v>
      </c>
      <c r="H47" s="17">
        <f>LOG(PropSolt!I47)/LOG(PropSolt!H47)</f>
        <v>1.1403096067752674</v>
      </c>
      <c r="I47" s="17">
        <f>LOG(PropSolt!J47)/LOG(PropSolt!I47)</f>
        <v>1.0431477343276623</v>
      </c>
      <c r="J47" s="17">
        <f>LOG(PropSolt!K47)/LOG(PropSolt!J47)</f>
        <v>1.0759607370014688</v>
      </c>
      <c r="K47" s="17">
        <f>LOG(PropSolt!L47)/LOG(PropSolt!K47)</f>
        <v>0.99367005014526677</v>
      </c>
    </row>
    <row r="48" spans="3:11" x14ac:dyDescent="0.35">
      <c r="C48" s="138" t="s">
        <v>16</v>
      </c>
      <c r="D48" s="32" t="s">
        <v>2</v>
      </c>
      <c r="E48" s="17">
        <f>LOG(PropSolt!F48)/LOG(PropSolt!E48)</f>
        <v>1.0154517440732462</v>
      </c>
      <c r="F48" s="17">
        <f>LOG(PropSolt!G48)/LOG(PropSolt!F48)</f>
        <v>1.1526774740389256</v>
      </c>
      <c r="G48" s="17">
        <f>LOG(PropSolt!H48)/LOG(PropSolt!G48)</f>
        <v>0.91584337171339059</v>
      </c>
      <c r="H48" s="17">
        <f>LOG(PropSolt!I48)/LOG(PropSolt!H48)</f>
        <v>1.0680711594872305</v>
      </c>
      <c r="I48" s="17">
        <f>LOG(PropSolt!J48)/LOG(PropSolt!I48)</f>
        <v>1.0043069735892689</v>
      </c>
      <c r="J48" s="17">
        <f>LOG(PropSolt!K48)/LOG(PropSolt!J48)</f>
        <v>1.0500910006027899</v>
      </c>
      <c r="K48" s="17">
        <f>LOG(PropSolt!L48)/LOG(PropSolt!K48)</f>
        <v>0.97019540486062139</v>
      </c>
    </row>
    <row r="49" spans="3:11" x14ac:dyDescent="0.35">
      <c r="C49" s="138" t="s">
        <v>16</v>
      </c>
      <c r="D49" s="32" t="s">
        <v>3</v>
      </c>
      <c r="E49" s="17">
        <f>LOG(PropSolt!F49)/LOG(PropSolt!E49)</f>
        <v>1.0419183577509918</v>
      </c>
      <c r="F49" s="17">
        <f>LOG(PropSolt!G49)/LOG(PropSolt!F49)</f>
        <v>1.2191527735540566</v>
      </c>
      <c r="G49" s="17">
        <f>LOG(PropSolt!H49)/LOG(PropSolt!G49)</f>
        <v>0.94641771811815045</v>
      </c>
      <c r="H49" s="17">
        <f>LOG(PropSolt!I49)/LOG(PropSolt!H49)</f>
        <v>1.0425310132110082</v>
      </c>
      <c r="I49" s="17">
        <f>LOG(PropSolt!J49)/LOG(PropSolt!I49)</f>
        <v>1.0176127094778553</v>
      </c>
      <c r="J49" s="17">
        <f>LOG(PropSolt!K49)/LOG(PropSolt!J49)</f>
        <v>1.0353620380012294</v>
      </c>
      <c r="K49" s="17">
        <f>LOG(PropSolt!L49)/LOG(PropSolt!K49)</f>
        <v>0.98351043955282014</v>
      </c>
    </row>
    <row r="50" spans="3:11" x14ac:dyDescent="0.35">
      <c r="C50" s="138" t="s">
        <v>16</v>
      </c>
      <c r="D50" s="32" t="s">
        <v>4</v>
      </c>
      <c r="E50" s="17">
        <f>LOG(PropSolt!F50)/LOG(PropSolt!E50)</f>
        <v>1.0402282572817672</v>
      </c>
      <c r="F50" s="17">
        <f>LOG(PropSolt!G50)/LOG(PropSolt!F50)</f>
        <v>1.2326088512333413</v>
      </c>
      <c r="G50" s="17">
        <f>LOG(PropSolt!H50)/LOG(PropSolt!G50)</f>
        <v>0.96259741485449413</v>
      </c>
      <c r="H50" s="17">
        <f>LOG(PropSolt!I50)/LOG(PropSolt!H50)</f>
        <v>1.039522167272279</v>
      </c>
      <c r="I50" s="17">
        <f>LOG(PropSolt!J50)/LOG(PropSolt!I50)</f>
        <v>1.0429476580151755</v>
      </c>
      <c r="J50" s="17">
        <f>LOG(PropSolt!K50)/LOG(PropSolt!J50)</f>
        <v>1.0023648119468611</v>
      </c>
      <c r="K50" s="17">
        <f>LOG(PropSolt!L50)/LOG(PropSolt!K50)</f>
        <v>0.98333236917414946</v>
      </c>
    </row>
    <row r="51" spans="3:11" x14ac:dyDescent="0.35">
      <c r="C51" s="138" t="s">
        <v>16</v>
      </c>
      <c r="D51" s="32" t="s">
        <v>5</v>
      </c>
      <c r="E51" s="17">
        <f>LOG(PropSolt!F51)/LOG(PropSolt!E51)</f>
        <v>1.053439159460974</v>
      </c>
      <c r="F51" s="17">
        <f>LOG(PropSolt!G51)/LOG(PropSolt!F51)</f>
        <v>1.253845340641448</v>
      </c>
      <c r="G51" s="17">
        <f>LOG(PropSolt!H51)/LOG(PropSolt!G51)</f>
        <v>0.98333210685544203</v>
      </c>
      <c r="H51" s="17">
        <f>LOG(PropSolt!I51)/LOG(PropSolt!H51)</f>
        <v>1.0328353200968439</v>
      </c>
      <c r="I51" s="17">
        <f>LOG(PropSolt!J51)/LOG(PropSolt!I51)</f>
        <v>1.0549322001388217</v>
      </c>
      <c r="J51" s="17">
        <f>LOG(PropSolt!K51)/LOG(PropSolt!J51)</f>
        <v>1.0237186561455347</v>
      </c>
      <c r="K51" s="17">
        <f>LOG(PropSolt!L51)/LOG(PropSolt!K51)</f>
        <v>0.95362352807694961</v>
      </c>
    </row>
    <row r="52" spans="3:11" x14ac:dyDescent="0.35">
      <c r="C52" s="140" t="s">
        <v>16</v>
      </c>
      <c r="D52" s="34" t="s">
        <v>6</v>
      </c>
      <c r="E52" s="23">
        <f>LOG(PropSolt!F52)/LOG(PropSolt!E52)</f>
        <v>1.0303620521515529</v>
      </c>
      <c r="F52" s="23">
        <f>LOG(PropSolt!G52)/LOG(PropSolt!F52)</f>
        <v>1.2246829837338806</v>
      </c>
      <c r="G52" s="23">
        <f>LOG(PropSolt!H52)/LOG(PropSolt!G52)</f>
        <v>0.9809207558252756</v>
      </c>
      <c r="H52" s="23">
        <f>LOG(PropSolt!I52)/LOG(PropSolt!H52)</f>
        <v>1.0230596814785324</v>
      </c>
      <c r="I52" s="23">
        <f>LOG(PropSolt!J52)/LOG(PropSolt!I52)</f>
        <v>1.0522997315767149</v>
      </c>
      <c r="J52" s="23">
        <f>LOG(PropSolt!K52)/LOG(PropSolt!J52)</f>
        <v>1.0561988506142113</v>
      </c>
      <c r="K52" s="23">
        <f>LOG(PropSolt!L52)/LOG(PropSolt!K52)</f>
        <v>0.94090804389878246</v>
      </c>
    </row>
    <row r="53" spans="3:11" x14ac:dyDescent="0.35">
      <c r="C53" s="138" t="s">
        <v>15</v>
      </c>
      <c r="D53" s="32" t="s">
        <v>0</v>
      </c>
      <c r="E53" s="17">
        <f>LOG(PropSolt!F53)/LOG(PropSolt!E53)</f>
        <v>1.0382214671917593</v>
      </c>
      <c r="F53" s="17">
        <f>LOG(PropSolt!G53)/LOG(PropSolt!F53)</f>
        <v>1.2414165939751338</v>
      </c>
      <c r="G53" s="17">
        <f>LOG(PropSolt!H53)/LOG(PropSolt!G53)</f>
        <v>0.78905349974635486</v>
      </c>
      <c r="H53" s="17">
        <f>LOG(PropSolt!I53)/LOG(PropSolt!H53)</f>
        <v>1.0011003684509532</v>
      </c>
      <c r="I53" s="17">
        <f>LOG(PropSolt!J53)/LOG(PropSolt!I53)</f>
        <v>0.97164703174484834</v>
      </c>
      <c r="J53" s="17">
        <f>LOG(PropSolt!K53)/LOG(PropSolt!J53)</f>
        <v>1.1926910048524593</v>
      </c>
      <c r="K53" s="17">
        <f>LOG(PropSolt!L53)/LOG(PropSolt!K53)</f>
        <v>0.94135356322334762</v>
      </c>
    </row>
    <row r="54" spans="3:11" x14ac:dyDescent="0.35">
      <c r="C54" s="138" t="s">
        <v>15</v>
      </c>
      <c r="D54" s="32" t="s">
        <v>1</v>
      </c>
      <c r="E54" s="17">
        <f>LOG(PropSolt!F54)/LOG(PropSolt!E54)</f>
        <v>1.0888809759220006</v>
      </c>
      <c r="F54" s="17">
        <f>LOG(PropSolt!G54)/LOG(PropSolt!F54)</f>
        <v>1.3686608680549546</v>
      </c>
      <c r="G54" s="17">
        <f>LOG(PropSolt!H54)/LOG(PropSolt!G54)</f>
        <v>0.79942742347329687</v>
      </c>
      <c r="H54" s="17">
        <f>LOG(PropSolt!I54)/LOG(PropSolt!H54)</f>
        <v>0.98652792783158427</v>
      </c>
      <c r="I54" s="17">
        <f>LOG(PropSolt!J54)/LOG(PropSolt!I54)</f>
        <v>0.90772228462289717</v>
      </c>
      <c r="J54" s="17">
        <f>LOG(PropSolt!K54)/LOG(PropSolt!J54)</f>
        <v>1.0565098839747662</v>
      </c>
      <c r="K54" s="17">
        <f>LOG(PropSolt!L54)/LOG(PropSolt!K54)</f>
        <v>0.91972014471166463</v>
      </c>
    </row>
    <row r="55" spans="3:11" x14ac:dyDescent="0.35">
      <c r="C55" s="138" t="s">
        <v>15</v>
      </c>
      <c r="D55" s="32" t="s">
        <v>2</v>
      </c>
      <c r="E55" s="17">
        <f>LOG(PropSolt!F55)/LOG(PropSolt!E55)</f>
        <v>1.1279868539951223</v>
      </c>
      <c r="F55" s="17">
        <f>LOG(PropSolt!G55)/LOG(PropSolt!F55)</f>
        <v>1.5533818753630386</v>
      </c>
      <c r="G55" s="17">
        <f>LOG(PropSolt!H55)/LOG(PropSolt!G55)</f>
        <v>0.86366863668132432</v>
      </c>
      <c r="H55" s="17">
        <f>LOG(PropSolt!I55)/LOG(PropSolt!H55)</f>
        <v>0.99675202139010721</v>
      </c>
      <c r="I55" s="17">
        <f>LOG(PropSolt!J55)/LOG(PropSolt!I55)</f>
        <v>0.90069236585737888</v>
      </c>
      <c r="J55" s="17">
        <f>LOG(PropSolt!K55)/LOG(PropSolt!J55)</f>
        <v>1.0121886957458888</v>
      </c>
      <c r="K55" s="17">
        <f>LOG(PropSolt!L55)/LOG(PropSolt!K55)</f>
        <v>0.92405601904250589</v>
      </c>
    </row>
    <row r="56" spans="3:11" x14ac:dyDescent="0.35">
      <c r="C56" s="138" t="s">
        <v>15</v>
      </c>
      <c r="D56" s="32" t="s">
        <v>3</v>
      </c>
      <c r="E56" s="17">
        <f>LOG(PropSolt!F56)/LOG(PropSolt!E56)</f>
        <v>1.171702370940817</v>
      </c>
      <c r="F56" s="17">
        <f>LOG(PropSolt!G56)/LOG(PropSolt!F56)</f>
        <v>1.6560899321749032</v>
      </c>
      <c r="G56" s="17">
        <f>LOG(PropSolt!H56)/LOG(PropSolt!G56)</f>
        <v>0.92839305441655973</v>
      </c>
      <c r="H56" s="17">
        <f>LOG(PropSolt!I56)/LOG(PropSolt!H56)</f>
        <v>1.0153296000442324</v>
      </c>
      <c r="I56" s="17">
        <f>LOG(PropSolt!J56)/LOG(PropSolt!I56)</f>
        <v>0.95248364407278419</v>
      </c>
      <c r="J56" s="17">
        <f>LOG(PropSolt!K56)/LOG(PropSolt!J56)</f>
        <v>0.98823540036685242</v>
      </c>
      <c r="K56" s="17">
        <f>LOG(PropSolt!L56)/LOG(PropSolt!K56)</f>
        <v>0.91002369087624313</v>
      </c>
    </row>
    <row r="57" spans="3:11" x14ac:dyDescent="0.35">
      <c r="C57" s="138" t="s">
        <v>15</v>
      </c>
      <c r="D57" s="32" t="s">
        <v>4</v>
      </c>
      <c r="E57" s="17">
        <f>LOG(PropSolt!F57)/LOG(PropSolt!E57)</f>
        <v>1.2405655931323885</v>
      </c>
      <c r="F57" s="17">
        <f>LOG(PropSolt!G57)/LOG(PropSolt!F57)</f>
        <v>1.7691380506409859</v>
      </c>
      <c r="G57" s="17">
        <f>LOG(PropSolt!H57)/LOG(PropSolt!G57)</f>
        <v>0.90313480582477079</v>
      </c>
      <c r="H57" s="17">
        <f>LOG(PropSolt!I57)/LOG(PropSolt!H57)</f>
        <v>1.0491252151996928</v>
      </c>
      <c r="I57" s="17">
        <f>LOG(PropSolt!J57)/LOG(PropSolt!I57)</f>
        <v>0.95757057836668846</v>
      </c>
      <c r="J57" s="17">
        <f>LOG(PropSolt!K57)/LOG(PropSolt!J57)</f>
        <v>0.99381465931816071</v>
      </c>
      <c r="K57" s="17">
        <f>LOG(PropSolt!L57)/LOG(PropSolt!K57)</f>
        <v>0.89867067264023026</v>
      </c>
    </row>
    <row r="58" spans="3:11" x14ac:dyDescent="0.35">
      <c r="C58" s="138" t="s">
        <v>15</v>
      </c>
      <c r="D58" s="32" t="s">
        <v>5</v>
      </c>
      <c r="E58" s="17">
        <f>LOG(PropSolt!F58)/LOG(PropSolt!E58)</f>
        <v>1.2639959679314643</v>
      </c>
      <c r="F58" s="17">
        <f>LOG(PropSolt!G58)/LOG(PropSolt!F58)</f>
        <v>1.7616913481518559</v>
      </c>
      <c r="G58" s="17">
        <f>LOG(PropSolt!H58)/LOG(PropSolt!G58)</f>
        <v>0.93074900609805244</v>
      </c>
      <c r="H58" s="17">
        <f>LOG(PropSolt!I58)/LOG(PropSolt!H58)</f>
        <v>1.0885463521817313</v>
      </c>
      <c r="I58" s="17">
        <f>LOG(PropSolt!J58)/LOG(PropSolt!I58)</f>
        <v>0.97058317326511656</v>
      </c>
      <c r="J58" s="17">
        <f>LOG(PropSolt!K58)/LOG(PropSolt!J58)</f>
        <v>1.0358718398915865</v>
      </c>
      <c r="K58" s="17">
        <f>LOG(PropSolt!L58)/LOG(PropSolt!K58)</f>
        <v>0.89048754285782716</v>
      </c>
    </row>
    <row r="59" spans="3:11" x14ac:dyDescent="0.35">
      <c r="C59" s="140" t="s">
        <v>15</v>
      </c>
      <c r="D59" s="34" t="s">
        <v>6</v>
      </c>
      <c r="E59" s="23">
        <f>LOG(PropSolt!F59)/LOG(PropSolt!E59)</f>
        <v>1.3673907826411336</v>
      </c>
      <c r="F59" s="23">
        <f>LOG(PropSolt!G59)/LOG(PropSolt!F59)</f>
        <v>1.6755450836485901</v>
      </c>
      <c r="G59" s="23">
        <f>LOG(PropSolt!H59)/LOG(PropSolt!G59)</f>
        <v>0.96357499493494958</v>
      </c>
      <c r="H59" s="23">
        <f>LOG(PropSolt!I59)/LOG(PropSolt!H59)</f>
        <v>1.0622735634310347</v>
      </c>
      <c r="I59" s="23">
        <f>LOG(PropSolt!J59)/LOG(PropSolt!I59)</f>
        <v>1.0208955414001952</v>
      </c>
      <c r="J59" s="23">
        <f>LOG(PropSolt!K59)/LOG(PropSolt!J59)</f>
        <v>1.0273486511378547</v>
      </c>
      <c r="K59" s="23">
        <f>LOG(PropSolt!L59)/LOG(PropSolt!K59)</f>
        <v>0.89137063605603306</v>
      </c>
    </row>
    <row r="60" spans="3:11" x14ac:dyDescent="0.35">
      <c r="C60" s="138" t="s">
        <v>12</v>
      </c>
      <c r="D60" s="32" t="s">
        <v>0</v>
      </c>
      <c r="E60" s="17">
        <f>LOG(PropSolt!F60)/LOG(PropSolt!E60)</f>
        <v>1.4117083916557309</v>
      </c>
      <c r="F60" s="17">
        <f>LOG(PropSolt!G60)/LOG(PropSolt!F60)</f>
        <v>9.9276438877849718E-2</v>
      </c>
      <c r="G60" s="17">
        <f>LOG(PropSolt!H60)/LOG(PropSolt!G60)</f>
        <v>9.4694770184736132</v>
      </c>
      <c r="H60" s="17">
        <f>LOG(PropSolt!I60)/LOG(PropSolt!H60)</f>
        <v>0.88337327310579605</v>
      </c>
      <c r="I60" s="17">
        <f>LOG(PropSolt!J60)/LOG(PropSolt!I60)</f>
        <v>1.0979042206801797</v>
      </c>
      <c r="J60" s="17">
        <f>LOG(PropSolt!K60)/LOG(PropSolt!J60)</f>
        <v>1.0635063965015861</v>
      </c>
      <c r="K60" s="17">
        <f>LOG(PropSolt!L60)/LOG(PropSolt!K60)</f>
        <v>1.0047323799649304</v>
      </c>
    </row>
    <row r="61" spans="3:11" x14ac:dyDescent="0.35">
      <c r="C61" s="138" t="s">
        <v>12</v>
      </c>
      <c r="D61" s="32" t="s">
        <v>1</v>
      </c>
      <c r="E61" s="17">
        <f>LOG(PropSolt!F61)/LOG(PropSolt!E61)</f>
        <v>1.1031728708591448</v>
      </c>
      <c r="F61" s="17">
        <f>LOG(PropSolt!G61)/LOG(PropSolt!F61)</f>
        <v>0.720950867493655</v>
      </c>
      <c r="G61" s="17">
        <f>LOG(PropSolt!H61)/LOG(PropSolt!G61)</f>
        <v>1.2883974012640713</v>
      </c>
      <c r="H61" s="17">
        <f>LOG(PropSolt!I61)/LOG(PropSolt!H61)</f>
        <v>0.88524415431362813</v>
      </c>
      <c r="I61" s="17">
        <f>LOG(PropSolt!J61)/LOG(PropSolt!I61)</f>
        <v>0.94456396510087293</v>
      </c>
      <c r="J61" s="17">
        <f>LOG(PropSolt!K61)/LOG(PropSolt!J61)</f>
        <v>0.98466835698671473</v>
      </c>
      <c r="K61" s="17">
        <f>LOG(PropSolt!L61)/LOG(PropSolt!K61)</f>
        <v>0.93557381214124968</v>
      </c>
    </row>
    <row r="62" spans="3:11" x14ac:dyDescent="0.35">
      <c r="C62" s="138" t="s">
        <v>12</v>
      </c>
      <c r="D62" s="32" t="s">
        <v>2</v>
      </c>
      <c r="E62" s="17">
        <f>LOG(PropSolt!F62)/LOG(PropSolt!E62)</f>
        <v>1.1097598193834912</v>
      </c>
      <c r="F62" s="17">
        <f>LOG(PropSolt!G62)/LOG(PropSolt!F62)</f>
        <v>1.0960629162764097</v>
      </c>
      <c r="G62" s="17">
        <f>LOG(PropSolt!H62)/LOG(PropSolt!G62)</f>
        <v>0.94209543764024672</v>
      </c>
      <c r="H62" s="17">
        <f>LOG(PropSolt!I62)/LOG(PropSolt!H62)</f>
        <v>0.887117795781319</v>
      </c>
      <c r="I62" s="17">
        <f>LOG(PropSolt!J62)/LOG(PropSolt!I62)</f>
        <v>0.90291388095703962</v>
      </c>
      <c r="J62" s="17">
        <f>LOG(PropSolt!K62)/LOG(PropSolt!J62)</f>
        <v>1.0418197257656914</v>
      </c>
      <c r="K62" s="17">
        <f>LOG(PropSolt!L62)/LOG(PropSolt!K62)</f>
        <v>0.91639258254784794</v>
      </c>
    </row>
    <row r="63" spans="3:11" x14ac:dyDescent="0.35">
      <c r="C63" s="138" t="s">
        <v>12</v>
      </c>
      <c r="D63" s="32" t="s">
        <v>3</v>
      </c>
      <c r="E63" s="17">
        <f>LOG(PropSolt!F63)/LOG(PropSolt!E63)</f>
        <v>1.1507527100084722</v>
      </c>
      <c r="F63" s="17">
        <f>LOG(PropSolt!G63)/LOG(PropSolt!F63)</f>
        <v>1.1650060034078775</v>
      </c>
      <c r="G63" s="17">
        <f>LOG(PropSolt!H63)/LOG(PropSolt!G63)</f>
        <v>0.92387438990517634</v>
      </c>
      <c r="H63" s="17">
        <f>LOG(PropSolt!I63)/LOG(PropSolt!H63)</f>
        <v>0.91870571404971424</v>
      </c>
      <c r="I63" s="17">
        <f>LOG(PropSolt!J63)/LOG(PropSolt!I63)</f>
        <v>0.89011616856619979</v>
      </c>
      <c r="J63" s="17">
        <f>LOG(PropSolt!K63)/LOG(PropSolt!J63)</f>
        <v>1.0270030125999901</v>
      </c>
      <c r="K63" s="17">
        <f>LOG(PropSolt!L63)/LOG(PropSolt!K63)</f>
        <v>0.98824672978105221</v>
      </c>
    </row>
    <row r="64" spans="3:11" x14ac:dyDescent="0.35">
      <c r="C64" s="138" t="s">
        <v>12</v>
      </c>
      <c r="D64" s="32" t="s">
        <v>4</v>
      </c>
      <c r="E64" s="17">
        <f>LOG(PropSolt!F64)/LOG(PropSolt!E64)</f>
        <v>1.1301624039678966</v>
      </c>
      <c r="F64" s="17">
        <f>LOG(PropSolt!G64)/LOG(PropSolt!F64)</f>
        <v>1.1677513158055477</v>
      </c>
      <c r="G64" s="17">
        <f>LOG(PropSolt!H64)/LOG(PropSolt!G64)</f>
        <v>0.92191047407163396</v>
      </c>
      <c r="H64" s="17">
        <f>LOG(PropSolt!I64)/LOG(PropSolt!H64)</f>
        <v>0.93846815651982241</v>
      </c>
      <c r="I64" s="17">
        <f>LOG(PropSolt!J64)/LOG(PropSolt!I64)</f>
        <v>0.89344812488042902</v>
      </c>
      <c r="J64" s="17">
        <f>LOG(PropSolt!K64)/LOG(PropSolt!J64)</f>
        <v>0.98734267779637919</v>
      </c>
      <c r="K64" s="17">
        <f>LOG(PropSolt!L64)/LOG(PropSolt!K64)</f>
        <v>1.0328310927922053</v>
      </c>
    </row>
    <row r="65" spans="3:11" x14ac:dyDescent="0.35">
      <c r="C65" s="138" t="s">
        <v>12</v>
      </c>
      <c r="D65" s="32" t="s">
        <v>5</v>
      </c>
      <c r="E65" s="17">
        <f>LOG(PropSolt!F65)/LOG(PropSolt!E65)</f>
        <v>1.088738266926486</v>
      </c>
      <c r="F65" s="17">
        <f>LOG(PropSolt!G65)/LOG(PropSolt!F65)</f>
        <v>1.2136421224394209</v>
      </c>
      <c r="G65" s="17">
        <f>LOG(PropSolt!H65)/LOG(PropSolt!G65)</f>
        <v>0.90668928434616503</v>
      </c>
      <c r="H65" s="17">
        <f>LOG(PropSolt!I65)/LOG(PropSolt!H65)</f>
        <v>0.96688653429261073</v>
      </c>
      <c r="I65" s="17">
        <f>LOG(PropSolt!J65)/LOG(PropSolt!I65)</f>
        <v>0.9197767863404186</v>
      </c>
      <c r="J65" s="17">
        <f>LOG(PropSolt!K65)/LOG(PropSolt!J65)</f>
        <v>0.96387383639097357</v>
      </c>
      <c r="K65" s="17">
        <f>LOG(PropSolt!L65)/LOG(PropSolt!K65)</f>
        <v>1.0009951922688969</v>
      </c>
    </row>
    <row r="66" spans="3:11" x14ac:dyDescent="0.35">
      <c r="C66" s="140" t="s">
        <v>12</v>
      </c>
      <c r="D66" s="34" t="s">
        <v>6</v>
      </c>
      <c r="E66" s="23">
        <f>LOG(PropSolt!F66)/LOG(PropSolt!E66)</f>
        <v>1.1367849735847475</v>
      </c>
      <c r="F66" s="23">
        <f>LOG(PropSolt!G66)/LOG(PropSolt!F66)</f>
        <v>1.1777445224863206</v>
      </c>
      <c r="G66" s="23">
        <f>LOG(PropSolt!H66)/LOG(PropSolt!G66)</f>
        <v>0.88170285871039289</v>
      </c>
      <c r="H66" s="23">
        <f>LOG(PropSolt!I66)/LOG(PropSolt!H66)</f>
        <v>0.98996019810382563</v>
      </c>
      <c r="I66" s="23">
        <f>LOG(PropSolt!J66)/LOG(PropSolt!I66)</f>
        <v>0.90830652420175451</v>
      </c>
      <c r="J66" s="23">
        <f>LOG(PropSolt!K66)/LOG(PropSolt!J66)</f>
        <v>0.9795500811846265</v>
      </c>
      <c r="K66" s="23">
        <f>LOG(PropSolt!L66)/LOG(PropSolt!K66)</f>
        <v>0.97456598074204692</v>
      </c>
    </row>
    <row r="67" spans="3:11" x14ac:dyDescent="0.35">
      <c r="C67" s="138" t="s">
        <v>10</v>
      </c>
      <c r="D67" s="32" t="s">
        <v>0</v>
      </c>
      <c r="E67" s="17">
        <f>LOG(PropSolt!F67)/LOG(PropSolt!E67)</f>
        <v>1.0838222971855216</v>
      </c>
      <c r="F67" s="17">
        <f>LOG(PropSolt!G67)/LOG(PropSolt!F67)</f>
        <v>0.97064554921650237</v>
      </c>
      <c r="G67" s="17">
        <f>LOG(PropSolt!H67)/LOG(PropSolt!G67)</f>
        <v>0.83995717209458365</v>
      </c>
      <c r="H67" s="17">
        <f>LOG(PropSolt!I67)/LOG(PropSolt!H67)</f>
        <v>1.2860549319921177</v>
      </c>
      <c r="I67" s="17">
        <f>LOG(PropSolt!J67)/LOG(PropSolt!I67)</f>
        <v>1.2266454258533277</v>
      </c>
      <c r="J67" s="17">
        <f>LOG(PropSolt!K67)/LOG(PropSolt!J67)</f>
        <v>1.1813572928527067</v>
      </c>
      <c r="K67" s="17">
        <f>LOG(PropSolt!L67)/LOG(PropSolt!K67)</f>
        <v>0.88125255742971154</v>
      </c>
    </row>
    <row r="68" spans="3:11" x14ac:dyDescent="0.35">
      <c r="C68" s="138" t="s">
        <v>10</v>
      </c>
      <c r="D68" s="32" t="s">
        <v>1</v>
      </c>
      <c r="E68" s="17">
        <f>LOG(PropSolt!F68)/LOG(PropSolt!E68)</f>
        <v>1.0385637343172618</v>
      </c>
      <c r="F68" s="17">
        <f>LOG(PropSolt!G68)/LOG(PropSolt!F68)</f>
        <v>1.1475715414381344</v>
      </c>
      <c r="G68" s="17">
        <f>LOG(PropSolt!H68)/LOG(PropSolt!G68)</f>
        <v>0.78281435709272329</v>
      </c>
      <c r="H68" s="17">
        <f>LOG(PropSolt!I68)/LOG(PropSolt!H68)</f>
        <v>1.1477931261047356</v>
      </c>
      <c r="I68" s="17">
        <f>LOG(PropSolt!J68)/LOG(PropSolt!I68)</f>
        <v>1.0192693982502596</v>
      </c>
      <c r="J68" s="17">
        <f>LOG(PropSolt!K68)/LOG(PropSolt!J68)</f>
        <v>1.0725837993702196</v>
      </c>
      <c r="K68" s="17">
        <f>LOG(PropSolt!L68)/LOG(PropSolt!K68)</f>
        <v>0.89061055183323345</v>
      </c>
    </row>
    <row r="69" spans="3:11" x14ac:dyDescent="0.35">
      <c r="C69" s="138" t="s">
        <v>10</v>
      </c>
      <c r="D69" s="32" t="s">
        <v>2</v>
      </c>
      <c r="E69" s="17">
        <f>LOG(PropSolt!F69)/LOG(PropSolt!E69)</f>
        <v>1.036021728529293</v>
      </c>
      <c r="F69" s="17">
        <f>LOG(PropSolt!G69)/LOG(PropSolt!F69)</f>
        <v>1.2772424344219484</v>
      </c>
      <c r="G69" s="17">
        <f>LOG(PropSolt!H69)/LOG(PropSolt!G69)</f>
        <v>0.88104798766256032</v>
      </c>
      <c r="H69" s="17">
        <f>LOG(PropSolt!I69)/LOG(PropSolt!H69)</f>
        <v>1.0341424096330964</v>
      </c>
      <c r="I69" s="17">
        <f>LOG(PropSolt!J69)/LOG(PropSolt!I69)</f>
        <v>0.98650886956229356</v>
      </c>
      <c r="J69" s="17">
        <f>LOG(PropSolt!K69)/LOG(PropSolt!J69)</f>
        <v>1.0741470137329503</v>
      </c>
      <c r="K69" s="17">
        <f>LOG(PropSolt!L69)/LOG(PropSolt!K69)</f>
        <v>0.88691020005819654</v>
      </c>
    </row>
    <row r="70" spans="3:11" x14ac:dyDescent="0.35">
      <c r="C70" s="138" t="s">
        <v>10</v>
      </c>
      <c r="D70" s="32" t="s">
        <v>3</v>
      </c>
      <c r="E70" s="17">
        <f>LOG(PropSolt!F70)/LOG(PropSolt!E70)</f>
        <v>1.0219187277321582</v>
      </c>
      <c r="F70" s="17">
        <f>LOG(PropSolt!G70)/LOG(PropSolt!F70)</f>
        <v>1.341083556297082</v>
      </c>
      <c r="G70" s="17">
        <f>LOG(PropSolt!H70)/LOG(PropSolt!G70)</f>
        <v>0.92584421431240693</v>
      </c>
      <c r="H70" s="17">
        <f>LOG(PropSolt!I70)/LOG(PropSolt!H70)</f>
        <v>1.0180477391785439</v>
      </c>
      <c r="I70" s="17">
        <f>LOG(PropSolt!J70)/LOG(PropSolt!I70)</f>
        <v>1.001713805466939</v>
      </c>
      <c r="J70" s="17">
        <f>LOG(PropSolt!K70)/LOG(PropSolt!J70)</f>
        <v>1.06263948759806</v>
      </c>
      <c r="K70" s="17">
        <f>LOG(PropSolt!L70)/LOG(PropSolt!K70)</f>
        <v>0.95458274582357294</v>
      </c>
    </row>
    <row r="71" spans="3:11" x14ac:dyDescent="0.35">
      <c r="C71" s="138" t="s">
        <v>10</v>
      </c>
      <c r="D71" s="32" t="s">
        <v>4</v>
      </c>
      <c r="E71" s="17">
        <f>LOG(PropSolt!F71)/LOG(PropSolt!E71)</f>
        <v>1.065087843455006</v>
      </c>
      <c r="F71" s="17">
        <f>LOG(PropSolt!G71)/LOG(PropSolt!F71)</f>
        <v>1.3278685159762973</v>
      </c>
      <c r="G71" s="17">
        <f>LOG(PropSolt!H71)/LOG(PropSolt!G71)</f>
        <v>0.96457130802016555</v>
      </c>
      <c r="H71" s="17">
        <f>LOG(PropSolt!I71)/LOG(PropSolt!H71)</f>
        <v>1.0037484627247308</v>
      </c>
      <c r="I71" s="17">
        <f>LOG(PropSolt!J71)/LOG(PropSolt!I71)</f>
        <v>1.0299886334742006</v>
      </c>
      <c r="J71" s="17">
        <f>LOG(PropSolt!K71)/LOG(PropSolt!J71)</f>
        <v>1.0347555109520024</v>
      </c>
      <c r="K71" s="17">
        <f>LOG(PropSolt!L71)/LOG(PropSolt!K71)</f>
        <v>1.0019981140875875</v>
      </c>
    </row>
    <row r="72" spans="3:11" x14ac:dyDescent="0.35">
      <c r="C72" s="138" t="s">
        <v>10</v>
      </c>
      <c r="D72" s="32" t="s">
        <v>5</v>
      </c>
      <c r="E72" s="17">
        <f>LOG(PropSolt!F72)/LOG(PropSolt!E72)</f>
        <v>1.0908683285070968</v>
      </c>
      <c r="F72" s="17">
        <f>LOG(PropSolt!G72)/LOG(PropSolt!F72)</f>
        <v>1.3039512735772212</v>
      </c>
      <c r="G72" s="17">
        <f>LOG(PropSolt!H72)/LOG(PropSolt!G72)</f>
        <v>0.95908520266153685</v>
      </c>
      <c r="H72" s="17">
        <f>LOG(PropSolt!I72)/LOG(PropSolt!H72)</f>
        <v>1.0214828842561396</v>
      </c>
      <c r="I72" s="17">
        <f>LOG(PropSolt!J72)/LOG(PropSolt!I72)</f>
        <v>1.0229641479529412</v>
      </c>
      <c r="J72" s="17">
        <f>LOG(PropSolt!K72)/LOG(PropSolt!J72)</f>
        <v>1.0661915669109479</v>
      </c>
      <c r="K72" s="17">
        <f>LOG(PropSolt!L72)/LOG(PropSolt!K72)</f>
        <v>0.95842383823190092</v>
      </c>
    </row>
    <row r="73" spans="3:11" x14ac:dyDescent="0.35">
      <c r="C73" s="140" t="s">
        <v>10</v>
      </c>
      <c r="D73" s="34" t="s">
        <v>6</v>
      </c>
      <c r="E73" s="23">
        <f>LOG(PropSolt!F73)/LOG(PropSolt!E73)</f>
        <v>1.0836723358474918</v>
      </c>
      <c r="F73" s="23">
        <f>LOG(PropSolt!G73)/LOG(PropSolt!F73)</f>
        <v>1.2830217786267968</v>
      </c>
      <c r="G73" s="23">
        <f>LOG(PropSolt!H73)/LOG(PropSolt!G73)</f>
        <v>0.94590933600633698</v>
      </c>
      <c r="H73" s="23">
        <f>LOG(PropSolt!I73)/LOG(PropSolt!H73)</f>
        <v>1.0227022015214915</v>
      </c>
      <c r="I73" s="23">
        <f>LOG(PropSolt!J73)/LOG(PropSolt!I73)</f>
        <v>1.0319911265575501</v>
      </c>
      <c r="J73" s="23">
        <f>LOG(PropSolt!K73)/LOG(PropSolt!J73)</f>
        <v>1.0905112800487815</v>
      </c>
      <c r="K73" s="23">
        <f>LOG(PropSolt!L73)/LOG(PropSolt!K73)</f>
        <v>0.94572889572806362</v>
      </c>
    </row>
    <row r="74" spans="3:11" x14ac:dyDescent="0.35">
      <c r="C74" s="139" t="s">
        <v>11</v>
      </c>
      <c r="D74" s="33" t="s">
        <v>0</v>
      </c>
      <c r="E74" s="19">
        <f>LOG(PropSolt!F74)/LOG(PropSolt!E74)</f>
        <v>0.95093688721863945</v>
      </c>
      <c r="F74" s="19">
        <f>LOG(PropSolt!G74)/LOG(PropSolt!F74)</f>
        <v>9.2446912096172909E-2</v>
      </c>
      <c r="G74" s="19">
        <f>LOG(PropSolt!H74)/LOG(PropSolt!G74)</f>
        <v>7.9439756010539355</v>
      </c>
      <c r="H74" s="19">
        <f>LOG(PropSolt!I74)/LOG(PropSolt!H74)</f>
        <v>1.3480188749834174</v>
      </c>
      <c r="I74" s="19">
        <f>LOG(PropSolt!J74)/LOG(PropSolt!I74)</f>
        <v>1.0741433888695202</v>
      </c>
      <c r="J74" s="19">
        <f>LOG(PropSolt!K74)/LOG(PropSolt!J74)</f>
        <v>1.001414172177052</v>
      </c>
      <c r="K74" s="19">
        <f>LOG(PropSolt!L74)/LOG(PropSolt!K74)</f>
        <v>0.95359429594374234</v>
      </c>
    </row>
    <row r="75" spans="3:11" x14ac:dyDescent="0.35">
      <c r="C75" s="138" t="s">
        <v>11</v>
      </c>
      <c r="D75" s="32" t="s">
        <v>1</v>
      </c>
      <c r="E75" s="17">
        <f>LOG(PropSolt!F75)/LOG(PropSolt!E75)</f>
        <v>0.91080206218480275</v>
      </c>
      <c r="F75" s="17">
        <f>LOG(PropSolt!G75)/LOG(PropSolt!F75)</f>
        <v>0.59063920179309304</v>
      </c>
      <c r="G75" s="17">
        <f>LOG(PropSolt!H75)/LOG(PropSolt!G75)</f>
        <v>1.2829262654415137</v>
      </c>
      <c r="H75" s="17">
        <f>LOG(PropSolt!I75)/LOG(PropSolt!H75)</f>
        <v>1.1550134633749509</v>
      </c>
      <c r="I75" s="17">
        <f>LOG(PropSolt!J75)/LOG(PropSolt!I75)</f>
        <v>0.94686563432632542</v>
      </c>
      <c r="J75" s="17">
        <f>LOG(PropSolt!K75)/LOG(PropSolt!J75)</f>
        <v>0.94686480997443523</v>
      </c>
      <c r="K75" s="17">
        <f>LOG(PropSolt!L75)/LOG(PropSolt!K75)</f>
        <v>0.88995669131754107</v>
      </c>
    </row>
    <row r="76" spans="3:11" x14ac:dyDescent="0.35">
      <c r="C76" s="138" t="s">
        <v>11</v>
      </c>
      <c r="D76" s="32" t="s">
        <v>2</v>
      </c>
      <c r="E76" s="17">
        <f>LOG(PropSolt!F76)/LOG(PropSolt!E76)</f>
        <v>0.95467748807703046</v>
      </c>
      <c r="F76" s="17">
        <f>LOG(PropSolt!G76)/LOG(PropSolt!F76)</f>
        <v>0.9615814145651389</v>
      </c>
      <c r="G76" s="17">
        <f>LOG(PropSolt!H76)/LOG(PropSolt!G76)</f>
        <v>0.93265445884397979</v>
      </c>
      <c r="H76" s="17">
        <f>LOG(PropSolt!I76)/LOG(PropSolt!H76)</f>
        <v>1.0129759766759971</v>
      </c>
      <c r="I76" s="17">
        <f>LOG(PropSolt!J76)/LOG(PropSolt!I76)</f>
        <v>0.94143409017067214</v>
      </c>
      <c r="J76" s="17">
        <f>LOG(PropSolt!K76)/LOG(PropSolt!J76)</f>
        <v>0.98082510541106105</v>
      </c>
      <c r="K76" s="17">
        <f>LOG(PropSolt!L76)/LOG(PropSolt!K76)</f>
        <v>0.86332263791925834</v>
      </c>
    </row>
    <row r="77" spans="3:11" x14ac:dyDescent="0.35">
      <c r="C77" s="138" t="s">
        <v>11</v>
      </c>
      <c r="D77" s="32" t="s">
        <v>3</v>
      </c>
      <c r="E77" s="17">
        <f>LOG(PropSolt!F77)/LOG(PropSolt!E77)</f>
        <v>0.97067862168613206</v>
      </c>
      <c r="F77" s="17">
        <f>LOG(PropSolt!G77)/LOG(PropSolt!F77)</f>
        <v>1.0500651240573586</v>
      </c>
      <c r="G77" s="17">
        <f>LOG(PropSolt!H77)/LOG(PropSolt!G77)</f>
        <v>0.92685831905647198</v>
      </c>
      <c r="H77" s="17">
        <f>LOG(PropSolt!I77)/LOG(PropSolt!H77)</f>
        <v>0.96294007324410091</v>
      </c>
      <c r="I77" s="17">
        <f>LOG(PropSolt!J77)/LOG(PropSolt!I77)</f>
        <v>0.98457900585847813</v>
      </c>
      <c r="J77" s="17">
        <f>LOG(PropSolt!K77)/LOG(PropSolt!J77)</f>
        <v>1.0202289500658841</v>
      </c>
      <c r="K77" s="17">
        <f>LOG(PropSolt!L77)/LOG(PropSolt!K77)</f>
        <v>0.90717777914466513</v>
      </c>
    </row>
    <row r="78" spans="3:11" x14ac:dyDescent="0.35">
      <c r="C78" s="138" t="s">
        <v>11</v>
      </c>
      <c r="D78" s="32" t="s">
        <v>4</v>
      </c>
      <c r="E78" s="17">
        <f>LOG(PropSolt!F78)/LOG(PropSolt!E78)</f>
        <v>0.97128646741169755</v>
      </c>
      <c r="F78" s="17">
        <f>LOG(PropSolt!G78)/LOG(PropSolt!F78)</f>
        <v>1.0626224014774104</v>
      </c>
      <c r="G78" s="17">
        <f>LOG(PropSolt!H78)/LOG(PropSolt!G78)</f>
        <v>0.93694194458453206</v>
      </c>
      <c r="H78" s="17">
        <f>LOG(PropSolt!I78)/LOG(PropSolt!H78)</f>
        <v>0.97368282755114721</v>
      </c>
      <c r="I78" s="17">
        <f>LOG(PropSolt!J78)/LOG(PropSolt!I78)</f>
        <v>0.98266161932694474</v>
      </c>
      <c r="J78" s="17">
        <f>LOG(PropSolt!K78)/LOG(PropSolt!J78)</f>
        <v>1.0191537190359719</v>
      </c>
      <c r="K78" s="17">
        <f>LOG(PropSolt!L78)/LOG(PropSolt!K78)</f>
        <v>0.95921664675570428</v>
      </c>
    </row>
    <row r="79" spans="3:11" x14ac:dyDescent="0.35">
      <c r="C79" s="138" t="s">
        <v>11</v>
      </c>
      <c r="D79" s="32" t="s">
        <v>5</v>
      </c>
      <c r="E79" s="17">
        <f>LOG(PropSolt!F79)/LOG(PropSolt!E79)</f>
        <v>0.98258416840027596</v>
      </c>
      <c r="F79" s="17">
        <f>LOG(PropSolt!G79)/LOG(PropSolt!F79)</f>
        <v>1.070645173713245</v>
      </c>
      <c r="G79" s="17">
        <f>LOG(PropSolt!H79)/LOG(PropSolt!G79)</f>
        <v>0.91338012493393517</v>
      </c>
      <c r="H79" s="17">
        <f>LOG(PropSolt!I79)/LOG(PropSolt!H79)</f>
        <v>1.0124353439254656</v>
      </c>
      <c r="I79" s="17">
        <f>LOG(PropSolt!J79)/LOG(PropSolt!I79)</f>
        <v>0.96249745238287698</v>
      </c>
      <c r="J79" s="17">
        <f>LOG(PropSolt!K79)/LOG(PropSolt!J79)</f>
        <v>1.039392100013488</v>
      </c>
      <c r="K79" s="17">
        <f>LOG(PropSolt!L79)/LOG(PropSolt!K79)</f>
        <v>0.9600128293124186</v>
      </c>
    </row>
    <row r="80" spans="3:11" ht="13.5" thickBot="1" x14ac:dyDescent="0.4">
      <c r="C80" s="146" t="s">
        <v>11</v>
      </c>
      <c r="D80" s="35" t="s">
        <v>6</v>
      </c>
      <c r="E80" s="21">
        <f>LOG(PropSolt!F80)/LOG(PropSolt!E80)</f>
        <v>0.96605855638198179</v>
      </c>
      <c r="F80" s="21">
        <f>LOG(PropSolt!G80)/LOG(PropSolt!F80)</f>
        <v>1.0541901255908825</v>
      </c>
      <c r="G80" s="21">
        <f>LOG(PropSolt!H80)/LOG(PropSolt!G80)</f>
        <v>0.90627687394341694</v>
      </c>
      <c r="H80" s="21">
        <f>LOG(PropSolt!I80)/LOG(PropSolt!H80)</f>
        <v>1.0203225884565781</v>
      </c>
      <c r="I80" s="21">
        <f>LOG(PropSolt!J80)/LOG(PropSolt!I80)</f>
        <v>0.95990083459981146</v>
      </c>
      <c r="J80" s="21">
        <f>LOG(PropSolt!K80)/LOG(PropSolt!J80)</f>
        <v>1.0464076153497246</v>
      </c>
      <c r="K80" s="21">
        <f>LOG(PropSolt!L80)/LOG(PropSolt!K80)</f>
        <v>0.94982516558951713</v>
      </c>
    </row>
    <row r="81" spans="3:11" ht="13.5" thickTop="1" x14ac:dyDescent="0.35">
      <c r="C81" s="24"/>
      <c r="E81" s="17"/>
      <c r="F81" s="17"/>
      <c r="G81" s="17"/>
      <c r="H81" s="17"/>
      <c r="I81" s="17"/>
      <c r="J81" s="17"/>
      <c r="K81" s="17"/>
    </row>
    <row r="82" spans="3:11" ht="13.5" thickBot="1" x14ac:dyDescent="0.4"/>
    <row r="83" spans="3:11" ht="15" customHeight="1" thickTop="1" x14ac:dyDescent="0.35">
      <c r="C83" s="134" t="s">
        <v>7</v>
      </c>
      <c r="D83" s="136" t="s">
        <v>34</v>
      </c>
      <c r="E83" s="134" t="s">
        <v>17</v>
      </c>
      <c r="F83" s="134"/>
      <c r="G83" s="134"/>
      <c r="H83" s="134"/>
      <c r="I83" s="134"/>
      <c r="J83" s="134"/>
      <c r="K83" s="134"/>
    </row>
    <row r="84" spans="3:11" ht="13.5" thickBot="1" x14ac:dyDescent="0.4">
      <c r="C84" s="135"/>
      <c r="D84" s="137"/>
      <c r="E84" s="15" t="s">
        <v>35</v>
      </c>
      <c r="F84" s="15" t="s">
        <v>36</v>
      </c>
      <c r="G84" s="15" t="s">
        <v>37</v>
      </c>
      <c r="H84" s="15" t="s">
        <v>38</v>
      </c>
      <c r="I84" s="15" t="s">
        <v>39</v>
      </c>
      <c r="J84" s="15" t="s">
        <v>40</v>
      </c>
      <c r="K84" s="15" t="s">
        <v>41</v>
      </c>
    </row>
    <row r="85" spans="3:11" x14ac:dyDescent="0.35">
      <c r="C85" s="150" t="s">
        <v>19</v>
      </c>
      <c r="D85" s="25" t="s">
        <v>1</v>
      </c>
      <c r="E85" s="27">
        <v>0.99596643709869481</v>
      </c>
      <c r="F85" s="26">
        <v>1.1016593979975429</v>
      </c>
      <c r="G85" s="26">
        <v>0.83754879232259072</v>
      </c>
      <c r="H85" s="26">
        <v>1.112347932678758</v>
      </c>
      <c r="I85" s="26">
        <v>0.99836051759624045</v>
      </c>
      <c r="J85" s="26">
        <v>1.0145445931603394</v>
      </c>
      <c r="K85" s="26">
        <v>0.94340189592645396</v>
      </c>
    </row>
    <row r="86" spans="3:11" x14ac:dyDescent="0.35">
      <c r="C86" s="138"/>
      <c r="D86" s="16" t="s">
        <v>2</v>
      </c>
      <c r="E86" s="28">
        <v>1.0438217009285338</v>
      </c>
      <c r="F86" s="17">
        <v>1.1716494074671124</v>
      </c>
      <c r="G86" s="17">
        <v>0.91970444264616746</v>
      </c>
      <c r="H86" s="17">
        <v>1.0314268276768297</v>
      </c>
      <c r="I86" s="17">
        <v>0.97108186220853232</v>
      </c>
      <c r="J86" s="17">
        <v>1.0251326297379781</v>
      </c>
      <c r="K86" s="17">
        <v>0.91148227163433437</v>
      </c>
    </row>
    <row r="87" spans="3:11" x14ac:dyDescent="0.35">
      <c r="C87" s="140"/>
      <c r="D87" s="22" t="s">
        <v>3</v>
      </c>
      <c r="E87" s="29">
        <v>1.0584581713029615</v>
      </c>
      <c r="F87" s="23">
        <v>1.2179660261939353</v>
      </c>
      <c r="G87" s="23">
        <v>0.97200751584622647</v>
      </c>
      <c r="H87" s="23">
        <v>1.012095987398782</v>
      </c>
      <c r="I87" s="23">
        <v>0.99025967033406792</v>
      </c>
      <c r="J87" s="23">
        <v>1.0358985852871661</v>
      </c>
      <c r="K87" s="23">
        <v>0.94542928501135248</v>
      </c>
    </row>
    <row r="88" spans="3:11" x14ac:dyDescent="0.35">
      <c r="C88" s="139" t="s">
        <v>18</v>
      </c>
      <c r="D88" s="18" t="s">
        <v>1</v>
      </c>
      <c r="E88" s="30">
        <v>1.1474908223883316</v>
      </c>
      <c r="F88" s="19">
        <v>2.0425092178918627</v>
      </c>
      <c r="G88" s="19">
        <v>0.5579281525200348</v>
      </c>
      <c r="H88" s="19">
        <v>1.2570002327955605</v>
      </c>
      <c r="I88" s="19">
        <v>1.0051858171191417</v>
      </c>
      <c r="J88" s="19">
        <v>1.1110558020539434</v>
      </c>
      <c r="K88" s="19">
        <v>0.9336440376916787</v>
      </c>
    </row>
    <row r="89" spans="3:11" x14ac:dyDescent="0.35">
      <c r="C89" s="138"/>
      <c r="D89" s="16" t="s">
        <v>2</v>
      </c>
      <c r="E89" s="28">
        <v>1.2066933824559065</v>
      </c>
      <c r="F89" s="17">
        <v>2.4035771669688444</v>
      </c>
      <c r="G89" s="17">
        <v>0.5854018783824404</v>
      </c>
      <c r="H89" s="17">
        <v>1.1488827476343255</v>
      </c>
      <c r="I89" s="17">
        <v>0.99362939201118716</v>
      </c>
      <c r="J89" s="17">
        <v>1.0545076310041517</v>
      </c>
      <c r="K89" s="17">
        <v>0.93651310383704089</v>
      </c>
    </row>
    <row r="90" spans="3:11" x14ac:dyDescent="0.35">
      <c r="C90" s="140"/>
      <c r="D90" s="22" t="s">
        <v>3</v>
      </c>
      <c r="E90" s="29">
        <v>1.2420597328075171</v>
      </c>
      <c r="F90" s="23">
        <v>2.273807074718095</v>
      </c>
      <c r="G90" s="23">
        <v>0.68469859610086015</v>
      </c>
      <c r="H90" s="23">
        <v>1.117739094963573</v>
      </c>
      <c r="I90" s="23">
        <v>0.98313383372480267</v>
      </c>
      <c r="J90" s="23">
        <v>1.0947397015121174</v>
      </c>
      <c r="K90" s="23">
        <v>0.92269499481216621</v>
      </c>
    </row>
    <row r="91" spans="3:11" x14ac:dyDescent="0.35">
      <c r="C91" s="139" t="s">
        <v>8</v>
      </c>
      <c r="D91" s="18" t="s">
        <v>1</v>
      </c>
      <c r="E91" s="30">
        <v>1.0692451710451027</v>
      </c>
      <c r="F91" s="19">
        <v>1.271939638433415</v>
      </c>
      <c r="G91" s="19">
        <v>0.89608466931168884</v>
      </c>
      <c r="H91" s="19">
        <v>1.1856881887096609</v>
      </c>
      <c r="I91" s="19">
        <v>0.93562246332048493</v>
      </c>
      <c r="J91" s="19">
        <v>1.0288798008261624</v>
      </c>
      <c r="K91" s="19">
        <v>1.0295326611913538</v>
      </c>
    </row>
    <row r="92" spans="3:11" x14ac:dyDescent="0.35">
      <c r="C92" s="138"/>
      <c r="D92" s="16" t="s">
        <v>2</v>
      </c>
      <c r="E92" s="28">
        <v>1.1070035304520551</v>
      </c>
      <c r="F92" s="17">
        <v>1.4316809262890959</v>
      </c>
      <c r="G92" s="17">
        <v>0.93971771720433683</v>
      </c>
      <c r="H92" s="17">
        <v>1.1287203925712752</v>
      </c>
      <c r="I92" s="17">
        <v>0.94179511100708069</v>
      </c>
      <c r="J92" s="17">
        <v>1.011739276727317</v>
      </c>
      <c r="K92" s="17">
        <v>0.94643500034422667</v>
      </c>
    </row>
    <row r="93" spans="3:11" x14ac:dyDescent="0.35">
      <c r="C93" s="140"/>
      <c r="D93" s="22" t="s">
        <v>3</v>
      </c>
      <c r="E93" s="29">
        <v>1.1062167855674518</v>
      </c>
      <c r="F93" s="23">
        <v>1.5464054651664556</v>
      </c>
      <c r="G93" s="23">
        <v>0.96789179094522015</v>
      </c>
      <c r="H93" s="23">
        <v>1.117073238093828</v>
      </c>
      <c r="I93" s="23">
        <v>0.9967617786525752</v>
      </c>
      <c r="J93" s="23">
        <v>1.0182102795671835</v>
      </c>
      <c r="K93" s="23">
        <v>0.93714925147105144</v>
      </c>
    </row>
    <row r="94" spans="3:11" ht="13" customHeight="1" x14ac:dyDescent="0.35">
      <c r="C94" s="139" t="s">
        <v>14</v>
      </c>
      <c r="D94" s="18" t="s">
        <v>1</v>
      </c>
      <c r="E94" s="30">
        <v>1.1412681463146059</v>
      </c>
      <c r="F94" s="19">
        <v>1.139033121408112</v>
      </c>
      <c r="G94" s="19">
        <v>0.83965977917327494</v>
      </c>
      <c r="H94" s="19">
        <v>1.0040218860799097</v>
      </c>
      <c r="I94" s="19">
        <v>0.99830894795668923</v>
      </c>
      <c r="J94" s="19">
        <v>0.99211271093709164</v>
      </c>
      <c r="K94" s="19">
        <v>0.91728650221298014</v>
      </c>
    </row>
    <row r="95" spans="3:11" ht="13" customHeight="1" x14ac:dyDescent="0.35">
      <c r="C95" s="138" t="s">
        <v>14</v>
      </c>
      <c r="D95" s="16" t="s">
        <v>2</v>
      </c>
      <c r="E95" s="28">
        <v>1.2047779089612347</v>
      </c>
      <c r="F95" s="17">
        <v>1.2904717732382824</v>
      </c>
      <c r="G95" s="17">
        <v>0.91734584095204574</v>
      </c>
      <c r="H95" s="17">
        <v>0.94172075230502994</v>
      </c>
      <c r="I95" s="17">
        <v>0.97578239839262748</v>
      </c>
      <c r="J95" s="17">
        <v>1.0139257049554349</v>
      </c>
      <c r="K95" s="17">
        <v>0.90554292373329059</v>
      </c>
    </row>
    <row r="96" spans="3:11" ht="13" customHeight="1" x14ac:dyDescent="0.35">
      <c r="C96" s="140" t="s">
        <v>14</v>
      </c>
      <c r="D96" s="22" t="s">
        <v>3</v>
      </c>
      <c r="E96" s="29">
        <v>1.2500325703215349</v>
      </c>
      <c r="F96" s="23">
        <v>1.3842600897499551</v>
      </c>
      <c r="G96" s="23">
        <v>0.9689882841385542</v>
      </c>
      <c r="H96" s="23">
        <v>0.960194891267795</v>
      </c>
      <c r="I96" s="23">
        <v>0.97122761772035393</v>
      </c>
      <c r="J96" s="23">
        <v>1.0299432249289646</v>
      </c>
      <c r="K96" s="23">
        <v>0.9613917928154212</v>
      </c>
    </row>
    <row r="97" spans="3:11" ht="13" customHeight="1" x14ac:dyDescent="0.35">
      <c r="C97" s="139" t="s">
        <v>13</v>
      </c>
      <c r="D97" s="18" t="s">
        <v>1</v>
      </c>
      <c r="E97" s="30">
        <v>1.1327350346528824</v>
      </c>
      <c r="F97" s="19">
        <v>1.0467592782111788</v>
      </c>
      <c r="G97" s="19">
        <v>0.80865220744424748</v>
      </c>
      <c r="H97" s="19">
        <v>1.1501094545263018</v>
      </c>
      <c r="I97" s="19">
        <v>1.1222472680510862</v>
      </c>
      <c r="J97" s="19">
        <v>0.97025420975577847</v>
      </c>
      <c r="K97" s="19">
        <v>0.97281957818192977</v>
      </c>
    </row>
    <row r="98" spans="3:11" ht="13" customHeight="1" x14ac:dyDescent="0.35">
      <c r="C98" s="138" t="s">
        <v>13</v>
      </c>
      <c r="D98" s="16" t="s">
        <v>2</v>
      </c>
      <c r="E98" s="28">
        <v>1.1199007988463141</v>
      </c>
      <c r="F98" s="17">
        <v>1.1634947516035155</v>
      </c>
      <c r="G98" s="17">
        <v>0.9021627724013328</v>
      </c>
      <c r="H98" s="17">
        <v>1.0397475383657313</v>
      </c>
      <c r="I98" s="17">
        <v>1.0370583427986302</v>
      </c>
      <c r="J98" s="17">
        <v>1.0543435494526801</v>
      </c>
      <c r="K98" s="17">
        <v>0.89039580397783991</v>
      </c>
    </row>
    <row r="99" spans="3:11" ht="13" customHeight="1" x14ac:dyDescent="0.35">
      <c r="C99" s="140" t="s">
        <v>13</v>
      </c>
      <c r="D99" s="22" t="s">
        <v>3</v>
      </c>
      <c r="E99" s="29">
        <v>1.1143021021225745</v>
      </c>
      <c r="F99" s="23">
        <v>1.192047282618458</v>
      </c>
      <c r="G99" s="23">
        <v>0.95899133244055113</v>
      </c>
      <c r="H99" s="23">
        <v>1.0190338921106237</v>
      </c>
      <c r="I99" s="23">
        <v>1.0121581349159614</v>
      </c>
      <c r="J99" s="23">
        <v>1.0657332423364352</v>
      </c>
      <c r="K99" s="23">
        <v>0.95925121584698847</v>
      </c>
    </row>
    <row r="100" spans="3:11" x14ac:dyDescent="0.35">
      <c r="C100" s="139" t="s">
        <v>9</v>
      </c>
      <c r="D100" s="18" t="s">
        <v>1</v>
      </c>
      <c r="E100" s="30">
        <v>0.94833802039960235</v>
      </c>
      <c r="F100" s="19">
        <v>1.0055699066303103</v>
      </c>
      <c r="G100" s="19">
        <v>0.74245165282585579</v>
      </c>
      <c r="H100" s="19">
        <v>1.103495140239571</v>
      </c>
      <c r="I100" s="19">
        <v>0.98328346706440528</v>
      </c>
      <c r="J100" s="19">
        <v>0.98818962929432597</v>
      </c>
      <c r="K100" s="19">
        <v>0.91099510397910866</v>
      </c>
    </row>
    <row r="101" spans="3:11" x14ac:dyDescent="0.35">
      <c r="C101" s="138" t="s">
        <v>9</v>
      </c>
      <c r="D101" s="16" t="s">
        <v>2</v>
      </c>
      <c r="E101" s="28">
        <v>0.95390224836438331</v>
      </c>
      <c r="F101" s="17">
        <v>1.0523396897977311</v>
      </c>
      <c r="G101" s="17">
        <v>0.87088719391807468</v>
      </c>
      <c r="H101" s="17">
        <v>1.0176540841504511</v>
      </c>
      <c r="I101" s="17">
        <v>0.96546954987507494</v>
      </c>
      <c r="J101" s="17">
        <v>1.0125041384712163</v>
      </c>
      <c r="K101" s="17">
        <v>0.90300932603626816</v>
      </c>
    </row>
    <row r="102" spans="3:11" x14ac:dyDescent="0.35">
      <c r="C102" s="140" t="s">
        <v>9</v>
      </c>
      <c r="D102" s="22" t="s">
        <v>3</v>
      </c>
      <c r="E102" s="29">
        <v>0.96918996331010987</v>
      </c>
      <c r="F102" s="23">
        <v>1.0676046350776311</v>
      </c>
      <c r="G102" s="23">
        <v>0.9509905063810864</v>
      </c>
      <c r="H102" s="23">
        <v>0.99279650369925287</v>
      </c>
      <c r="I102" s="23">
        <v>0.98873160281571848</v>
      </c>
      <c r="J102" s="23">
        <v>1.0259467765248695</v>
      </c>
      <c r="K102" s="23">
        <v>0.95420571449999569</v>
      </c>
    </row>
    <row r="103" spans="3:11" ht="13" customHeight="1" x14ac:dyDescent="0.35">
      <c r="C103" s="139" t="s">
        <v>16</v>
      </c>
      <c r="D103" s="18" t="s">
        <v>1</v>
      </c>
      <c r="E103" s="30">
        <v>1.0283662679317347</v>
      </c>
      <c r="F103" s="19">
        <v>1.0559634475593858</v>
      </c>
      <c r="G103" s="19">
        <v>0.85475366644478934</v>
      </c>
      <c r="H103" s="19">
        <v>1.1403096067752674</v>
      </c>
      <c r="I103" s="19">
        <v>1.0431477343276623</v>
      </c>
      <c r="J103" s="19">
        <v>1.0759607370014688</v>
      </c>
      <c r="K103" s="19">
        <v>0.99367005014526677</v>
      </c>
    </row>
    <row r="104" spans="3:11" ht="13" customHeight="1" x14ac:dyDescent="0.35">
      <c r="C104" s="138" t="s">
        <v>16</v>
      </c>
      <c r="D104" s="16" t="s">
        <v>2</v>
      </c>
      <c r="E104" s="28">
        <v>1.0154517440732462</v>
      </c>
      <c r="F104" s="17">
        <v>1.1526774740389256</v>
      </c>
      <c r="G104" s="17">
        <v>0.91584337171339059</v>
      </c>
      <c r="H104" s="17">
        <v>1.0680711594872305</v>
      </c>
      <c r="I104" s="17">
        <v>1.0043069735892689</v>
      </c>
      <c r="J104" s="17">
        <v>1.0500910006027899</v>
      </c>
      <c r="K104" s="17">
        <v>0.97019540486062139</v>
      </c>
    </row>
    <row r="105" spans="3:11" ht="13" customHeight="1" x14ac:dyDescent="0.35">
      <c r="C105" s="140" t="s">
        <v>16</v>
      </c>
      <c r="D105" s="22" t="s">
        <v>3</v>
      </c>
      <c r="E105" s="29">
        <v>1.0419183577509918</v>
      </c>
      <c r="F105" s="23">
        <v>1.2191527735540566</v>
      </c>
      <c r="G105" s="23">
        <v>0.94641771811815045</v>
      </c>
      <c r="H105" s="23">
        <v>1.0425310132110082</v>
      </c>
      <c r="I105" s="23">
        <v>1.0176127094778553</v>
      </c>
      <c r="J105" s="23">
        <v>1.0353620380012294</v>
      </c>
      <c r="K105" s="23">
        <v>0.98351043955282014</v>
      </c>
    </row>
    <row r="106" spans="3:11" ht="13" customHeight="1" x14ac:dyDescent="0.35">
      <c r="C106" s="139" t="s">
        <v>15</v>
      </c>
      <c r="D106" s="18" t="s">
        <v>1</v>
      </c>
      <c r="E106" s="30">
        <v>1.0888809759220006</v>
      </c>
      <c r="F106" s="19">
        <v>1.3686608680549546</v>
      </c>
      <c r="G106" s="19">
        <v>0.79942742347329687</v>
      </c>
      <c r="H106" s="19">
        <v>0.98652792783158427</v>
      </c>
      <c r="I106" s="19">
        <v>0.90772228462289717</v>
      </c>
      <c r="J106" s="19">
        <v>1.0565098839747662</v>
      </c>
      <c r="K106" s="19">
        <v>0.91972014471166463</v>
      </c>
    </row>
    <row r="107" spans="3:11" ht="13" customHeight="1" x14ac:dyDescent="0.35">
      <c r="C107" s="138" t="s">
        <v>15</v>
      </c>
      <c r="D107" s="16" t="s">
        <v>2</v>
      </c>
      <c r="E107" s="28">
        <v>1.1279868539951223</v>
      </c>
      <c r="F107" s="17">
        <v>1.5533818753630386</v>
      </c>
      <c r="G107" s="17">
        <v>0.86366863668132432</v>
      </c>
      <c r="H107" s="17">
        <v>0.99675202139010721</v>
      </c>
      <c r="I107" s="17">
        <v>0.90069236585737888</v>
      </c>
      <c r="J107" s="17">
        <v>1.0121886957458888</v>
      </c>
      <c r="K107" s="17">
        <v>0.92405601904250589</v>
      </c>
    </row>
    <row r="108" spans="3:11" ht="13" customHeight="1" x14ac:dyDescent="0.35">
      <c r="C108" s="140" t="s">
        <v>15</v>
      </c>
      <c r="D108" s="22" t="s">
        <v>3</v>
      </c>
      <c r="E108" s="29">
        <v>1.171702370940817</v>
      </c>
      <c r="F108" s="23">
        <v>1.6560899321749032</v>
      </c>
      <c r="G108" s="23">
        <v>0.92839305441655973</v>
      </c>
      <c r="H108" s="23">
        <v>1.0153296000442324</v>
      </c>
      <c r="I108" s="23">
        <v>0.95248364407278419</v>
      </c>
      <c r="J108" s="23">
        <v>0.98823540036685242</v>
      </c>
      <c r="K108" s="23">
        <v>0.91002369087624313</v>
      </c>
    </row>
    <row r="109" spans="3:11" x14ac:dyDescent="0.35">
      <c r="C109" s="139" t="s">
        <v>12</v>
      </c>
      <c r="D109" s="18" t="s">
        <v>1</v>
      </c>
      <c r="E109" s="30">
        <v>1.1031728708591448</v>
      </c>
      <c r="F109" s="19">
        <v>0.720950867493655</v>
      </c>
      <c r="G109" s="19">
        <v>1.2883974012640713</v>
      </c>
      <c r="H109" s="19">
        <v>0.88524415431362813</v>
      </c>
      <c r="I109" s="19">
        <v>0.94456396510087293</v>
      </c>
      <c r="J109" s="19">
        <v>0.98466835698671473</v>
      </c>
      <c r="K109" s="19">
        <v>0.93557381214124968</v>
      </c>
    </row>
    <row r="110" spans="3:11" x14ac:dyDescent="0.35">
      <c r="C110" s="138" t="s">
        <v>12</v>
      </c>
      <c r="D110" s="16" t="s">
        <v>2</v>
      </c>
      <c r="E110" s="28">
        <v>1.1097598193834912</v>
      </c>
      <c r="F110" s="17">
        <v>1.0960629162764097</v>
      </c>
      <c r="G110" s="17">
        <v>0.94209543764024672</v>
      </c>
      <c r="H110" s="17">
        <v>0.887117795781319</v>
      </c>
      <c r="I110" s="17">
        <v>0.90291388095703962</v>
      </c>
      <c r="J110" s="17">
        <v>1.0418197257656914</v>
      </c>
      <c r="K110" s="17">
        <v>0.91639258254784794</v>
      </c>
    </row>
    <row r="111" spans="3:11" x14ac:dyDescent="0.35">
      <c r="C111" s="140" t="s">
        <v>12</v>
      </c>
      <c r="D111" s="22" t="s">
        <v>3</v>
      </c>
      <c r="E111" s="29">
        <v>1.1507527100084722</v>
      </c>
      <c r="F111" s="23">
        <v>1.1650060034078775</v>
      </c>
      <c r="G111" s="23">
        <v>0.92387438990517634</v>
      </c>
      <c r="H111" s="23">
        <v>0.91870571404971424</v>
      </c>
      <c r="I111" s="23">
        <v>0.89011616856619979</v>
      </c>
      <c r="J111" s="23">
        <v>1.0270030125999901</v>
      </c>
      <c r="K111" s="23">
        <v>0.98824672978105221</v>
      </c>
    </row>
    <row r="112" spans="3:11" ht="13" customHeight="1" x14ac:dyDescent="0.35">
      <c r="C112" s="139" t="s">
        <v>10</v>
      </c>
      <c r="D112" s="18" t="s">
        <v>1</v>
      </c>
      <c r="E112" s="30">
        <v>1.0385637343172618</v>
      </c>
      <c r="F112" s="19">
        <v>1.1475715414381344</v>
      </c>
      <c r="G112" s="19">
        <v>0.78281435709272329</v>
      </c>
      <c r="H112" s="19">
        <v>1.1477931261047356</v>
      </c>
      <c r="I112" s="19">
        <v>1.0192693982502596</v>
      </c>
      <c r="J112" s="19">
        <v>1.0725837993702196</v>
      </c>
      <c r="K112" s="19">
        <v>0.89061055183323345</v>
      </c>
    </row>
    <row r="113" spans="3:11" ht="13" customHeight="1" x14ac:dyDescent="0.35">
      <c r="C113" s="138" t="s">
        <v>10</v>
      </c>
      <c r="D113" s="16" t="s">
        <v>2</v>
      </c>
      <c r="E113" s="28">
        <v>1.036021728529293</v>
      </c>
      <c r="F113" s="17">
        <v>1.2772424344219484</v>
      </c>
      <c r="G113" s="17">
        <v>0.88104798766256032</v>
      </c>
      <c r="H113" s="17">
        <v>1.0341424096330964</v>
      </c>
      <c r="I113" s="17">
        <v>0.98650886956229356</v>
      </c>
      <c r="J113" s="17">
        <v>1.0741470137329503</v>
      </c>
      <c r="K113" s="17">
        <v>0.88691020005819654</v>
      </c>
    </row>
    <row r="114" spans="3:11" ht="13" customHeight="1" x14ac:dyDescent="0.35">
      <c r="C114" s="140" t="s">
        <v>10</v>
      </c>
      <c r="D114" s="22" t="s">
        <v>3</v>
      </c>
      <c r="E114" s="29">
        <v>1.0219187277321582</v>
      </c>
      <c r="F114" s="23">
        <v>1.341083556297082</v>
      </c>
      <c r="G114" s="23">
        <v>0.92584421431240693</v>
      </c>
      <c r="H114" s="23">
        <v>1.0180477391785439</v>
      </c>
      <c r="I114" s="23">
        <v>1.001713805466939</v>
      </c>
      <c r="J114" s="23">
        <v>1.06263948759806</v>
      </c>
      <c r="K114" s="23">
        <v>0.95458274582357294</v>
      </c>
    </row>
    <row r="115" spans="3:11" x14ac:dyDescent="0.35">
      <c r="C115" s="139" t="s">
        <v>11</v>
      </c>
      <c r="D115" s="18" t="s">
        <v>1</v>
      </c>
      <c r="E115" s="30">
        <v>0.91080206218480275</v>
      </c>
      <c r="F115" s="19">
        <v>0.59063920179309304</v>
      </c>
      <c r="G115" s="19">
        <v>1.2829262654415137</v>
      </c>
      <c r="H115" s="19">
        <v>1.1550134633749509</v>
      </c>
      <c r="I115" s="19">
        <v>0.94686563432632542</v>
      </c>
      <c r="J115" s="19">
        <v>0.94686480997443523</v>
      </c>
      <c r="K115" s="19">
        <v>0.88995669131754107</v>
      </c>
    </row>
    <row r="116" spans="3:11" x14ac:dyDescent="0.35">
      <c r="C116" s="138" t="s">
        <v>11</v>
      </c>
      <c r="D116" s="16" t="s">
        <v>2</v>
      </c>
      <c r="E116" s="28">
        <v>0.95467748807703046</v>
      </c>
      <c r="F116" s="17">
        <v>0.9615814145651389</v>
      </c>
      <c r="G116" s="17">
        <v>0.93265445884397979</v>
      </c>
      <c r="H116" s="17">
        <v>1.0129759766759971</v>
      </c>
      <c r="I116" s="17">
        <v>0.94143409017067214</v>
      </c>
      <c r="J116" s="17">
        <v>0.98082510541106105</v>
      </c>
      <c r="K116" s="17">
        <v>0.86332263791925834</v>
      </c>
    </row>
    <row r="117" spans="3:11" ht="13.5" thickBot="1" x14ac:dyDescent="0.4">
      <c r="C117" s="146" t="s">
        <v>11</v>
      </c>
      <c r="D117" s="20" t="s">
        <v>3</v>
      </c>
      <c r="E117" s="31">
        <v>0.97067862168613206</v>
      </c>
      <c r="F117" s="21">
        <v>1.0500651240573586</v>
      </c>
      <c r="G117" s="21">
        <v>0.92685831905647198</v>
      </c>
      <c r="H117" s="21">
        <v>0.96294007324410091</v>
      </c>
      <c r="I117" s="21">
        <v>0.98457900585847813</v>
      </c>
      <c r="J117" s="21">
        <v>1.0202289500658841</v>
      </c>
      <c r="K117" s="21">
        <v>0.90717777914466513</v>
      </c>
    </row>
    <row r="118" spans="3:11" ht="13.5" thickTop="1" x14ac:dyDescent="0.35"/>
  </sheetData>
  <mergeCells count="28">
    <mergeCell ref="E83:K83"/>
    <mergeCell ref="D83:D84"/>
    <mergeCell ref="D2:D3"/>
    <mergeCell ref="E2:K2"/>
    <mergeCell ref="C112:C114"/>
    <mergeCell ref="C74:C80"/>
    <mergeCell ref="C32:C38"/>
    <mergeCell ref="C39:C45"/>
    <mergeCell ref="C46:C52"/>
    <mergeCell ref="C53:C59"/>
    <mergeCell ref="C60:C66"/>
    <mergeCell ref="C67:C73"/>
    <mergeCell ref="C2:C3"/>
    <mergeCell ref="C4:C10"/>
    <mergeCell ref="C11:C17"/>
    <mergeCell ref="C18:C24"/>
    <mergeCell ref="C25:C31"/>
    <mergeCell ref="C115:C117"/>
    <mergeCell ref="C83:C84"/>
    <mergeCell ref="C85:C87"/>
    <mergeCell ref="C88:C90"/>
    <mergeCell ref="C91:C93"/>
    <mergeCell ref="C94:C96"/>
    <mergeCell ref="C97:C99"/>
    <mergeCell ref="C100:C102"/>
    <mergeCell ref="C103:C105"/>
    <mergeCell ref="C106:C108"/>
    <mergeCell ref="C109:C11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2EE76-D910-490D-9A15-BDE281FBEE19}">
  <dimension ref="A1:T37"/>
  <sheetViews>
    <sheetView workbookViewId="0">
      <selection activeCell="V14" sqref="V14"/>
    </sheetView>
  </sheetViews>
  <sheetFormatPr defaultRowHeight="13" x14ac:dyDescent="0.35"/>
  <cols>
    <col min="1" max="3" width="8.7265625" style="2" collapsed="1"/>
    <col min="4" max="6" width="9.90625" style="2" bestFit="1" customWidth="1" collapsed="1"/>
    <col min="7" max="10" width="10.90625" style="2" bestFit="1" customWidth="1" collapsed="1"/>
    <col min="11" max="11" width="8.7265625" style="2" collapsed="1"/>
    <col min="12" max="12" width="13.1796875" style="24" customWidth="1" collapsed="1"/>
    <col min="13" max="13" width="9.90625" style="1" customWidth="1" collapsed="1"/>
    <col min="14" max="20" width="8.7265625" style="1" collapsed="1"/>
    <col min="21" max="16384" width="8.7265625" style="2" collapsed="1"/>
  </cols>
  <sheetData>
    <row r="1" spans="1:20" ht="13.5" thickBot="1" x14ac:dyDescent="0.4"/>
    <row r="2" spans="1:20" ht="13.5" thickTop="1" x14ac:dyDescent="0.35">
      <c r="B2" s="2" t="s">
        <v>42</v>
      </c>
      <c r="C2" s="2" t="s">
        <v>43</v>
      </c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L2" s="151" t="s">
        <v>7</v>
      </c>
      <c r="M2" s="136" t="s">
        <v>192</v>
      </c>
      <c r="N2" s="134" t="s">
        <v>17</v>
      </c>
      <c r="O2" s="134"/>
      <c r="P2" s="134"/>
      <c r="Q2" s="134"/>
      <c r="R2" s="134"/>
      <c r="S2" s="134"/>
      <c r="T2" s="134"/>
    </row>
    <row r="3" spans="1:20" ht="13.5" thickBot="1" x14ac:dyDescent="0.4">
      <c r="A3" s="2" t="s">
        <v>51</v>
      </c>
      <c r="B3" s="2" t="s">
        <v>18</v>
      </c>
      <c r="C3" s="2" t="s">
        <v>73</v>
      </c>
      <c r="D3" s="41">
        <v>1056628</v>
      </c>
      <c r="E3" s="41">
        <v>1263788</v>
      </c>
      <c r="F3" s="41">
        <v>1995189</v>
      </c>
      <c r="G3" s="41">
        <v>2844442</v>
      </c>
      <c r="H3" s="41">
        <v>3713800.0183914001</v>
      </c>
      <c r="I3" s="41">
        <v>3589256.8186504403</v>
      </c>
      <c r="J3" s="41">
        <v>3902068.0584646557</v>
      </c>
      <c r="L3" s="152"/>
      <c r="M3" s="137"/>
      <c r="N3" s="15">
        <v>1940</v>
      </c>
      <c r="O3" s="15">
        <v>1950</v>
      </c>
      <c r="P3" s="15">
        <v>1970</v>
      </c>
      <c r="Q3" s="15">
        <v>1980</v>
      </c>
      <c r="R3" s="15">
        <v>1991</v>
      </c>
      <c r="S3" s="15">
        <v>2000</v>
      </c>
      <c r="T3" s="15">
        <v>2010</v>
      </c>
    </row>
    <row r="4" spans="1:20" x14ac:dyDescent="0.35">
      <c r="A4" s="2" t="s">
        <v>52</v>
      </c>
      <c r="B4" s="2" t="s">
        <v>18</v>
      </c>
      <c r="C4" s="2" t="s">
        <v>74</v>
      </c>
      <c r="D4" s="41">
        <v>405792</v>
      </c>
      <c r="E4" s="41">
        <v>580675</v>
      </c>
      <c r="F4" s="41">
        <v>1649244</v>
      </c>
      <c r="G4" s="41">
        <v>3036264</v>
      </c>
      <c r="H4" s="41">
        <v>5395168.9959511999</v>
      </c>
      <c r="I4" s="41">
        <v>8164223.1141793998</v>
      </c>
      <c r="J4" s="41">
        <v>10578940.941535359</v>
      </c>
      <c r="L4" s="138" t="str">
        <f>B9</f>
        <v>Brasil</v>
      </c>
      <c r="M4" s="32" t="str">
        <f>C9</f>
        <v>Rural</v>
      </c>
      <c r="N4" s="42">
        <f>D3/D5</f>
        <v>0.72252020623350333</v>
      </c>
      <c r="O4" s="42">
        <f t="shared" ref="O4:T4" si="0">E3/E5</f>
        <v>0.68517937199065526</v>
      </c>
      <c r="P4" s="42">
        <f t="shared" si="0"/>
        <v>0.54746211550603341</v>
      </c>
      <c r="Q4" s="42">
        <f t="shared" si="0"/>
        <v>0.48369056368402025</v>
      </c>
      <c r="R4" s="42">
        <f t="shared" si="0"/>
        <v>0.40770805263952553</v>
      </c>
      <c r="S4" s="42">
        <f t="shared" si="0"/>
        <v>0.30537822322943881</v>
      </c>
      <c r="T4" s="42">
        <f t="shared" si="0"/>
        <v>0.26946106161971528</v>
      </c>
    </row>
    <row r="5" spans="1:20" x14ac:dyDescent="0.35">
      <c r="C5" s="2" t="s">
        <v>193</v>
      </c>
      <c r="D5" s="41">
        <f t="shared" ref="D5:J5" si="1">SUM(D3:D4)</f>
        <v>1462420</v>
      </c>
      <c r="E5" s="41">
        <f t="shared" si="1"/>
        <v>1844463</v>
      </c>
      <c r="F5" s="41">
        <f t="shared" si="1"/>
        <v>3644433</v>
      </c>
      <c r="G5" s="41">
        <f t="shared" si="1"/>
        <v>5880706</v>
      </c>
      <c r="H5" s="41">
        <f t="shared" si="1"/>
        <v>9108969.0143426005</v>
      </c>
      <c r="I5" s="41">
        <f t="shared" si="1"/>
        <v>11753479.93282984</v>
      </c>
      <c r="J5" s="41">
        <f t="shared" si="1"/>
        <v>14481009.000000015</v>
      </c>
      <c r="L5" s="138"/>
      <c r="M5" s="32" t="str">
        <f t="shared" ref="M5:M6" si="2">C10</f>
        <v>Urbano</v>
      </c>
      <c r="N5" s="42">
        <f>D4/D5</f>
        <v>0.27747979376649662</v>
      </c>
      <c r="O5" s="42">
        <f t="shared" ref="O5:T5" si="3">E4/E5</f>
        <v>0.31482062800934474</v>
      </c>
      <c r="P5" s="42">
        <f t="shared" si="3"/>
        <v>0.45253788449396654</v>
      </c>
      <c r="Q5" s="47">
        <f t="shared" si="3"/>
        <v>0.5163094363159797</v>
      </c>
      <c r="R5" s="42">
        <f t="shared" si="3"/>
        <v>0.59229194736047441</v>
      </c>
      <c r="S5" s="42">
        <f t="shared" si="3"/>
        <v>0.69462177677056125</v>
      </c>
      <c r="T5" s="42">
        <f t="shared" si="3"/>
        <v>0.73053893838028472</v>
      </c>
    </row>
    <row r="6" spans="1:20" x14ac:dyDescent="0.35">
      <c r="A6" s="2" t="s">
        <v>53</v>
      </c>
      <c r="B6" s="2" t="s">
        <v>8</v>
      </c>
      <c r="C6" s="2" t="s">
        <v>73</v>
      </c>
      <c r="D6" s="41">
        <v>2980541</v>
      </c>
      <c r="E6" s="41">
        <v>3584068</v>
      </c>
      <c r="F6" s="41">
        <v>4434245</v>
      </c>
      <c r="G6" s="41">
        <v>4794893</v>
      </c>
      <c r="H6" s="41">
        <v>4851383.6053537996</v>
      </c>
      <c r="I6" s="41">
        <v>4316244.7624863097</v>
      </c>
      <c r="J6" s="41">
        <v>3913884.0235555838</v>
      </c>
      <c r="L6" s="138"/>
      <c r="M6" s="32" t="str">
        <f t="shared" si="2"/>
        <v>Total</v>
      </c>
      <c r="N6" s="42">
        <f>SUM(N4:N5)</f>
        <v>1</v>
      </c>
      <c r="O6" s="42">
        <f t="shared" ref="O6:T6" si="4">SUM(O4:O5)</f>
        <v>1</v>
      </c>
      <c r="P6" s="42">
        <f t="shared" si="4"/>
        <v>1</v>
      </c>
      <c r="Q6" s="42">
        <f t="shared" si="4"/>
        <v>1</v>
      </c>
      <c r="R6" s="42">
        <f t="shared" si="4"/>
        <v>1</v>
      </c>
      <c r="S6" s="42">
        <f t="shared" si="4"/>
        <v>1</v>
      </c>
      <c r="T6" s="42">
        <f t="shared" si="4"/>
        <v>1</v>
      </c>
    </row>
    <row r="7" spans="1:20" x14ac:dyDescent="0.35">
      <c r="A7" s="2" t="s">
        <v>54</v>
      </c>
      <c r="B7" s="2" t="s">
        <v>8</v>
      </c>
      <c r="C7" s="2" t="s">
        <v>74</v>
      </c>
      <c r="D7" s="41">
        <v>937571</v>
      </c>
      <c r="E7" s="41">
        <v>1250507</v>
      </c>
      <c r="F7" s="41">
        <v>3138854</v>
      </c>
      <c r="G7" s="41">
        <v>4660499</v>
      </c>
      <c r="H7" s="41">
        <v>7015954.6226627994</v>
      </c>
      <c r="I7" s="41">
        <v>8769524.0186047107</v>
      </c>
      <c r="J7" s="41">
        <v>10103021.97644449</v>
      </c>
      <c r="L7" s="139" t="str">
        <f>B3</f>
        <v>Amazônia</v>
      </c>
      <c r="M7" s="33" t="str">
        <f>C3</f>
        <v>Rural</v>
      </c>
      <c r="N7" s="44">
        <f>D6/D8</f>
        <v>0.7607084738772143</v>
      </c>
      <c r="O7" s="44">
        <f t="shared" ref="O7" si="5">E6/E8</f>
        <v>0.74134086243361619</v>
      </c>
      <c r="P7" s="44">
        <f t="shared" ref="P7" si="6">F6/F8</f>
        <v>0.58552581974697548</v>
      </c>
      <c r="Q7" s="44">
        <f t="shared" ref="Q7" si="7">G6/G8</f>
        <v>0.5071067386735526</v>
      </c>
      <c r="R7" s="44">
        <f t="shared" ref="R7" si="8">H6/H8</f>
        <v>0.40880132613904746</v>
      </c>
      <c r="S7" s="44">
        <f t="shared" ref="S7" si="9">I6/I8</f>
        <v>0.32984265844000682</v>
      </c>
      <c r="T7" s="44">
        <f t="shared" ref="T7" si="10">J6/J8</f>
        <v>0.27922595924917831</v>
      </c>
    </row>
    <row r="8" spans="1:20" x14ac:dyDescent="0.35">
      <c r="C8" s="2" t="s">
        <v>193</v>
      </c>
      <c r="D8" s="41">
        <f t="shared" ref="D8:J8" si="11">SUM(D6:D7)</f>
        <v>3918112</v>
      </c>
      <c r="E8" s="41">
        <f t="shared" si="11"/>
        <v>4834575</v>
      </c>
      <c r="F8" s="41">
        <f t="shared" si="11"/>
        <v>7573099</v>
      </c>
      <c r="G8" s="41">
        <f t="shared" si="11"/>
        <v>9455392</v>
      </c>
      <c r="H8" s="41">
        <f t="shared" si="11"/>
        <v>11867338.2280166</v>
      </c>
      <c r="I8" s="41">
        <f t="shared" si="11"/>
        <v>13085768.78109102</v>
      </c>
      <c r="J8" s="41">
        <f t="shared" si="11"/>
        <v>14016906.000000075</v>
      </c>
      <c r="L8" s="138"/>
      <c r="M8" s="32" t="str">
        <f t="shared" ref="M8" si="12">C4</f>
        <v>Urbano</v>
      </c>
      <c r="N8" s="42">
        <f>D7/D8</f>
        <v>0.23929152612278567</v>
      </c>
      <c r="O8" s="42">
        <f t="shared" ref="O8" si="13">E7/E8</f>
        <v>0.25865913756638381</v>
      </c>
      <c r="P8" s="42">
        <f t="shared" ref="P8" si="14">F7/F8</f>
        <v>0.41447418025302457</v>
      </c>
      <c r="Q8" s="42">
        <f t="shared" ref="Q8" si="15">G7/G8</f>
        <v>0.4928932613264474</v>
      </c>
      <c r="R8" s="47">
        <f t="shared" ref="R8" si="16">H7/H8</f>
        <v>0.59119867386095248</v>
      </c>
      <c r="S8" s="42">
        <f t="shared" ref="S8" si="17">I7/I8</f>
        <v>0.67015734155999318</v>
      </c>
      <c r="T8" s="61">
        <f t="shared" ref="T8" si="18">J7/J8</f>
        <v>0.72077404075082163</v>
      </c>
    </row>
    <row r="9" spans="1:20" x14ac:dyDescent="0.35">
      <c r="A9" s="2" t="s">
        <v>55</v>
      </c>
      <c r="B9" s="2" t="s">
        <v>19</v>
      </c>
      <c r="C9" s="2" t="s">
        <v>73</v>
      </c>
      <c r="D9" s="41">
        <v>28356133</v>
      </c>
      <c r="E9" s="41">
        <v>33161706</v>
      </c>
      <c r="F9" s="41">
        <v>41547428</v>
      </c>
      <c r="G9" s="41">
        <v>38573725</v>
      </c>
      <c r="H9" s="41">
        <v>35818961.262520604</v>
      </c>
      <c r="I9" s="41">
        <v>31947617.926772069</v>
      </c>
      <c r="J9" s="41">
        <v>29821150.328505654</v>
      </c>
      <c r="L9" s="140"/>
      <c r="M9" s="34" t="str">
        <f t="shared" ref="M9" si="19">C5</f>
        <v>Total</v>
      </c>
      <c r="N9" s="46">
        <f>SUM(N7:N8)</f>
        <v>1</v>
      </c>
      <c r="O9" s="46">
        <f t="shared" ref="O9" si="20">SUM(O7:O8)</f>
        <v>1</v>
      </c>
      <c r="P9" s="46">
        <f t="shared" ref="P9" si="21">SUM(P7:P8)</f>
        <v>1</v>
      </c>
      <c r="Q9" s="46">
        <f t="shared" ref="Q9" si="22">SUM(Q7:Q8)</f>
        <v>1</v>
      </c>
      <c r="R9" s="46">
        <f t="shared" ref="R9" si="23">SUM(R7:R8)</f>
        <v>1</v>
      </c>
      <c r="S9" s="46">
        <f t="shared" ref="S9" si="24">SUM(S7:S8)</f>
        <v>1</v>
      </c>
      <c r="T9" s="46">
        <f t="shared" ref="T9" si="25">SUM(T7:T8)</f>
        <v>1</v>
      </c>
    </row>
    <row r="10" spans="1:20" x14ac:dyDescent="0.35">
      <c r="A10" s="2" t="s">
        <v>56</v>
      </c>
      <c r="B10" s="2" t="s">
        <v>19</v>
      </c>
      <c r="C10" s="2" t="s">
        <v>74</v>
      </c>
      <c r="D10" s="41">
        <v>12880182</v>
      </c>
      <c r="E10" s="41">
        <v>20784891</v>
      </c>
      <c r="F10" s="41">
        <v>52914541</v>
      </c>
      <c r="G10" s="41">
        <v>80437327</v>
      </c>
      <c r="H10" s="41">
        <v>110996830.3231802</v>
      </c>
      <c r="I10" s="41">
        <v>137925237.86937478</v>
      </c>
      <c r="J10" s="41">
        <v>160934648.67149445</v>
      </c>
      <c r="L10" s="139" t="str">
        <f t="shared" ref="L10:M10" si="26">B6</f>
        <v>Bahia</v>
      </c>
      <c r="M10" s="33" t="str">
        <f t="shared" si="26"/>
        <v>Rural</v>
      </c>
      <c r="N10" s="44">
        <f>D9/D11</f>
        <v>0.6876495390046371</v>
      </c>
      <c r="O10" s="44">
        <f t="shared" ref="O10" si="27">E9/E11</f>
        <v>0.61471358425073597</v>
      </c>
      <c r="P10" s="44">
        <f t="shared" ref="P10" si="28">F9/F11</f>
        <v>0.43983233082935208</v>
      </c>
      <c r="Q10" s="44">
        <f t="shared" ref="Q10" si="29">G9/G11</f>
        <v>0.32411884738234226</v>
      </c>
      <c r="R10" s="44">
        <f t="shared" ref="R10" si="30">H9/H11</f>
        <v>0.24397212912625951</v>
      </c>
      <c r="S10" s="44">
        <f t="shared" ref="S10" si="31">I9/I11</f>
        <v>0.18806782153065282</v>
      </c>
      <c r="T10" s="44">
        <f t="shared" ref="T10" si="32">J9/J11</f>
        <v>0.15633155314196051</v>
      </c>
    </row>
    <row r="11" spans="1:20" x14ac:dyDescent="0.35">
      <c r="C11" s="2" t="s">
        <v>193</v>
      </c>
      <c r="D11" s="41">
        <f t="shared" ref="D11:J11" si="33">SUM(D9:D10)</f>
        <v>41236315</v>
      </c>
      <c r="E11" s="41">
        <f t="shared" si="33"/>
        <v>53946597</v>
      </c>
      <c r="F11" s="41">
        <f t="shared" si="33"/>
        <v>94461969</v>
      </c>
      <c r="G11" s="41">
        <f t="shared" si="33"/>
        <v>119011052</v>
      </c>
      <c r="H11" s="41">
        <f t="shared" si="33"/>
        <v>146815791.58570081</v>
      </c>
      <c r="I11" s="41">
        <f t="shared" si="33"/>
        <v>169872855.79614684</v>
      </c>
      <c r="J11" s="41">
        <f t="shared" si="33"/>
        <v>190755799.00000012</v>
      </c>
      <c r="L11" s="138" t="str">
        <f t="shared" ref="L11:M11" si="34">B7</f>
        <v>Bahia</v>
      </c>
      <c r="M11" s="32" t="str">
        <f t="shared" si="34"/>
        <v>Urbano</v>
      </c>
      <c r="N11" s="42">
        <f>D10/D11</f>
        <v>0.31235046099536296</v>
      </c>
      <c r="O11" s="42">
        <f t="shared" ref="O11" si="35">E10/E11</f>
        <v>0.38528641574926403</v>
      </c>
      <c r="P11" s="47">
        <f t="shared" ref="P11" si="36">F10/F11</f>
        <v>0.56016766917064797</v>
      </c>
      <c r="Q11" s="42">
        <f t="shared" ref="Q11" si="37">G10/G11</f>
        <v>0.67588115261765769</v>
      </c>
      <c r="R11" s="42">
        <f t="shared" ref="R11" si="38">H10/H11</f>
        <v>0.75602787087374046</v>
      </c>
      <c r="S11" s="42">
        <f t="shared" ref="S11" si="39">I10/I11</f>
        <v>0.81193217846934718</v>
      </c>
      <c r="T11" s="42">
        <f t="shared" ref="T11" si="40">J10/J11</f>
        <v>0.84366844685803943</v>
      </c>
    </row>
    <row r="12" spans="1:20" x14ac:dyDescent="0.35">
      <c r="A12" s="2" t="s">
        <v>57</v>
      </c>
      <c r="B12" s="2" t="s">
        <v>14</v>
      </c>
      <c r="C12" s="2" t="s">
        <v>73</v>
      </c>
      <c r="D12" s="41">
        <v>987842</v>
      </c>
      <c r="E12" s="41">
        <v>1313468</v>
      </c>
      <c r="F12" s="41">
        <v>2670190</v>
      </c>
      <c r="G12" s="41">
        <v>2431280</v>
      </c>
      <c r="H12" s="41">
        <v>2148611.6478285999</v>
      </c>
      <c r="I12" s="41">
        <v>1842727.7263490201</v>
      </c>
      <c r="J12" s="41">
        <v>1868847.6840648227</v>
      </c>
      <c r="L12" s="140">
        <f t="shared" ref="L12:M12" si="41">B8</f>
        <v>0</v>
      </c>
      <c r="M12" s="34" t="str">
        <f t="shared" si="41"/>
        <v>Total</v>
      </c>
      <c r="N12" s="46">
        <f>SUM(N10:N11)</f>
        <v>1</v>
      </c>
      <c r="O12" s="46">
        <f t="shared" ref="O12" si="42">SUM(O10:O11)</f>
        <v>1</v>
      </c>
      <c r="P12" s="46">
        <f t="shared" ref="P12" si="43">SUM(P10:P11)</f>
        <v>1</v>
      </c>
      <c r="Q12" s="46">
        <f t="shared" ref="Q12" si="44">SUM(Q10:Q11)</f>
        <v>1</v>
      </c>
      <c r="R12" s="46">
        <f t="shared" ref="R12" si="45">SUM(R10:R11)</f>
        <v>1</v>
      </c>
      <c r="S12" s="46">
        <f t="shared" ref="S12" si="46">SUM(S10:S11)</f>
        <v>1</v>
      </c>
      <c r="T12" s="46">
        <f t="shared" ref="T12" si="47">SUM(T10:T11)</f>
        <v>1</v>
      </c>
    </row>
    <row r="13" spans="1:20" x14ac:dyDescent="0.35">
      <c r="A13" s="2" t="s">
        <v>58</v>
      </c>
      <c r="B13" s="2" t="s">
        <v>14</v>
      </c>
      <c r="C13" s="2" t="s">
        <v>74</v>
      </c>
      <c r="D13" s="41">
        <v>270837</v>
      </c>
      <c r="E13" s="41">
        <v>423497</v>
      </c>
      <c r="F13" s="41">
        <v>2492338</v>
      </c>
      <c r="G13" s="41">
        <v>5114489</v>
      </c>
      <c r="H13" s="41">
        <v>8194826.6355747003</v>
      </c>
      <c r="I13" s="41">
        <v>10953620.242885541</v>
      </c>
      <c r="J13" s="41">
        <v>13572691.315935185</v>
      </c>
      <c r="L13" s="139" t="str">
        <f t="shared" ref="L13:L36" si="48">B12</f>
        <v>Centro-Oeste</v>
      </c>
      <c r="M13" s="33" t="str">
        <f t="shared" ref="M13:M36" si="49">C12</f>
        <v>Rural</v>
      </c>
      <c r="N13" s="44">
        <f>D12/D14</f>
        <v>0.78482440717609492</v>
      </c>
      <c r="O13" s="44">
        <f t="shared" ref="O13" si="50">E12/E14</f>
        <v>0.75618564565204249</v>
      </c>
      <c r="P13" s="44">
        <f t="shared" ref="P13" si="51">F12/F14</f>
        <v>0.5172252818774058</v>
      </c>
      <c r="Q13" s="44">
        <f t="shared" ref="Q13" si="52">G12/G14</f>
        <v>0.32220440355383262</v>
      </c>
      <c r="R13" s="44">
        <f t="shared" ref="R13" si="53">H12/H14</f>
        <v>0.20772702354459668</v>
      </c>
      <c r="S13" s="44">
        <f t="shared" ref="S13" si="54">I12/I14</f>
        <v>0.14400419016264424</v>
      </c>
      <c r="T13" s="44">
        <f t="shared" ref="T13" si="55">J12/J14</f>
        <v>0.1210272942395717</v>
      </c>
    </row>
    <row r="14" spans="1:20" x14ac:dyDescent="0.35">
      <c r="C14" s="2" t="s">
        <v>193</v>
      </c>
      <c r="D14" s="41">
        <f t="shared" ref="D14:J14" si="56">SUM(D12:D13)</f>
        <v>1258679</v>
      </c>
      <c r="E14" s="41">
        <f t="shared" si="56"/>
        <v>1736965</v>
      </c>
      <c r="F14" s="41">
        <f t="shared" si="56"/>
        <v>5162528</v>
      </c>
      <c r="G14" s="41">
        <f t="shared" si="56"/>
        <v>7545769</v>
      </c>
      <c r="H14" s="41">
        <f t="shared" si="56"/>
        <v>10343438.2834033</v>
      </c>
      <c r="I14" s="41">
        <f t="shared" si="56"/>
        <v>12796347.969234562</v>
      </c>
      <c r="J14" s="41">
        <f t="shared" si="56"/>
        <v>15441539.000000007</v>
      </c>
      <c r="L14" s="138" t="str">
        <f t="shared" si="48"/>
        <v>Centro-Oeste</v>
      </c>
      <c r="M14" s="32" t="str">
        <f t="shared" si="49"/>
        <v>Urbano</v>
      </c>
      <c r="N14" s="42">
        <f>D13/D14</f>
        <v>0.21517559282390505</v>
      </c>
      <c r="O14" s="42">
        <f t="shared" ref="O14" si="57">E13/E14</f>
        <v>0.24381435434795751</v>
      </c>
      <c r="P14" s="42">
        <f t="shared" ref="P14" si="58">F13/F14</f>
        <v>0.4827747181225942</v>
      </c>
      <c r="Q14" s="47">
        <f t="shared" ref="Q14" si="59">G13/G14</f>
        <v>0.67779559644616738</v>
      </c>
      <c r="R14" s="42">
        <f t="shared" ref="R14" si="60">H13/H14</f>
        <v>0.7922729764554034</v>
      </c>
      <c r="S14" s="42">
        <f t="shared" ref="S14" si="61">I13/I14</f>
        <v>0.85599580983735579</v>
      </c>
      <c r="T14" s="42">
        <f t="shared" ref="T14" si="62">J13/J14</f>
        <v>0.8789727057604283</v>
      </c>
    </row>
    <row r="15" spans="1:20" x14ac:dyDescent="0.35">
      <c r="A15" s="2" t="s">
        <v>59</v>
      </c>
      <c r="B15" s="2" t="s">
        <v>13</v>
      </c>
      <c r="C15" s="2" t="s">
        <v>73</v>
      </c>
      <c r="D15" s="41">
        <v>3210826</v>
      </c>
      <c r="E15" s="41">
        <v>3940626</v>
      </c>
      <c r="F15" s="41">
        <v>4794840</v>
      </c>
      <c r="G15" s="41">
        <v>3997867</v>
      </c>
      <c r="H15" s="41">
        <v>3475213.0634641</v>
      </c>
      <c r="I15" s="41">
        <v>3009274.4699060102</v>
      </c>
      <c r="J15" s="41">
        <v>2593620.545432956</v>
      </c>
      <c r="L15" s="140">
        <f t="shared" si="48"/>
        <v>0</v>
      </c>
      <c r="M15" s="34" t="str">
        <f t="shared" si="49"/>
        <v>Total</v>
      </c>
      <c r="N15" s="46">
        <f>SUM(N13:N14)</f>
        <v>1</v>
      </c>
      <c r="O15" s="46">
        <f t="shared" ref="O15" si="63">SUM(O13:O14)</f>
        <v>1</v>
      </c>
      <c r="P15" s="46">
        <f t="shared" ref="P15" si="64">SUM(P13:P14)</f>
        <v>1</v>
      </c>
      <c r="Q15" s="46">
        <f t="shared" ref="Q15" si="65">SUM(Q13:Q14)</f>
        <v>1</v>
      </c>
      <c r="R15" s="46">
        <f t="shared" ref="R15" si="66">SUM(R13:R14)</f>
        <v>1</v>
      </c>
      <c r="S15" s="46">
        <f t="shared" ref="S15" si="67">SUM(S13:S14)</f>
        <v>1</v>
      </c>
      <c r="T15" s="46">
        <f t="shared" ref="T15" si="68">SUM(T13:T14)</f>
        <v>1</v>
      </c>
    </row>
    <row r="16" spans="1:20" x14ac:dyDescent="0.35">
      <c r="A16" s="2" t="s">
        <v>60</v>
      </c>
      <c r="B16" s="2" t="s">
        <v>13</v>
      </c>
      <c r="C16" s="2" t="s">
        <v>74</v>
      </c>
      <c r="D16" s="41">
        <v>1288203</v>
      </c>
      <c r="E16" s="41">
        <v>1784697</v>
      </c>
      <c r="F16" s="41">
        <v>4888832</v>
      </c>
      <c r="G16" s="41">
        <v>7404274</v>
      </c>
      <c r="H16" s="41">
        <v>10205278.083009301</v>
      </c>
      <c r="I16" s="41">
        <v>12536430.802499039</v>
      </c>
      <c r="J16" s="41">
        <v>14348744.454567062</v>
      </c>
      <c r="L16" s="139" t="str">
        <f t="shared" si="48"/>
        <v>Extremo Sul</v>
      </c>
      <c r="M16" s="33" t="str">
        <f t="shared" si="49"/>
        <v>Rural</v>
      </c>
      <c r="N16" s="44">
        <f>D15/D17</f>
        <v>0.71367088320613181</v>
      </c>
      <c r="O16" s="44">
        <f t="shared" ref="O16" si="69">E15/E17</f>
        <v>0.68828011974171588</v>
      </c>
      <c r="P16" s="44">
        <f t="shared" ref="P16" si="70">F15/F17</f>
        <v>0.49514688229836779</v>
      </c>
      <c r="Q16" s="44">
        <f t="shared" ref="Q16" si="71">G15/G17</f>
        <v>0.35062423802687581</v>
      </c>
      <c r="R16" s="44">
        <f t="shared" ref="R16" si="72">H15/H17</f>
        <v>0.25402692244422465</v>
      </c>
      <c r="S16" s="44">
        <f t="shared" ref="S16" si="73">I15/I17</f>
        <v>0.19357593735214632</v>
      </c>
      <c r="T16" s="44">
        <f t="shared" ref="T16" si="74">J15/J17</f>
        <v>0.15308491733196358</v>
      </c>
    </row>
    <row r="17" spans="1:20" x14ac:dyDescent="0.35">
      <c r="C17" s="2" t="s">
        <v>193</v>
      </c>
      <c r="D17" s="41">
        <f t="shared" ref="D17:J17" si="75">SUM(D15:D16)</f>
        <v>4499029</v>
      </c>
      <c r="E17" s="41">
        <f t="shared" si="75"/>
        <v>5725323</v>
      </c>
      <c r="F17" s="41">
        <f t="shared" si="75"/>
        <v>9683672</v>
      </c>
      <c r="G17" s="41">
        <f t="shared" si="75"/>
        <v>11402141</v>
      </c>
      <c r="H17" s="41">
        <f t="shared" si="75"/>
        <v>13680491.1464734</v>
      </c>
      <c r="I17" s="41">
        <f t="shared" si="75"/>
        <v>15545705.272405049</v>
      </c>
      <c r="J17" s="41">
        <f t="shared" si="75"/>
        <v>16942365.000000019</v>
      </c>
      <c r="L17" s="138" t="str">
        <f t="shared" si="48"/>
        <v>Extremo Sul</v>
      </c>
      <c r="M17" s="32" t="str">
        <f t="shared" si="49"/>
        <v>Urbano</v>
      </c>
      <c r="N17" s="42">
        <f>D16/D17</f>
        <v>0.28632911679386819</v>
      </c>
      <c r="O17" s="42">
        <f t="shared" ref="O17" si="76">E16/E17</f>
        <v>0.31171988025828412</v>
      </c>
      <c r="P17" s="47">
        <f t="shared" ref="P17" si="77">F16/F17</f>
        <v>0.50485311770163221</v>
      </c>
      <c r="Q17" s="42">
        <f t="shared" ref="Q17" si="78">G16/G17</f>
        <v>0.64937576197312419</v>
      </c>
      <c r="R17" s="42">
        <f t="shared" ref="R17" si="79">H16/H17</f>
        <v>0.74597307755577547</v>
      </c>
      <c r="S17" s="42">
        <f t="shared" ref="S17" si="80">I16/I17</f>
        <v>0.80642406264785371</v>
      </c>
      <c r="T17" s="42">
        <f t="shared" ref="T17" si="81">J16/J17</f>
        <v>0.84691508266803639</v>
      </c>
    </row>
    <row r="18" spans="1:20" x14ac:dyDescent="0.35">
      <c r="A18" s="2" t="s">
        <v>61</v>
      </c>
      <c r="B18" s="2" t="s">
        <v>9</v>
      </c>
      <c r="C18" s="2" t="s">
        <v>73</v>
      </c>
      <c r="D18" s="41">
        <v>5636475</v>
      </c>
      <c r="E18" s="41">
        <v>6064365</v>
      </c>
      <c r="F18" s="41">
        <v>6349922</v>
      </c>
      <c r="G18" s="41">
        <v>5126933</v>
      </c>
      <c r="H18" s="41">
        <v>4631776.9862071006</v>
      </c>
      <c r="I18" s="41">
        <v>3881692.35588422</v>
      </c>
      <c r="J18" s="41">
        <v>3465735.5473959493</v>
      </c>
      <c r="L18" s="140">
        <f t="shared" si="48"/>
        <v>0</v>
      </c>
      <c r="M18" s="34" t="str">
        <f t="shared" si="49"/>
        <v>Total</v>
      </c>
      <c r="N18" s="46">
        <f>SUM(N16:N17)</f>
        <v>1</v>
      </c>
      <c r="O18" s="46">
        <f t="shared" ref="O18" si="82">SUM(O16:O17)</f>
        <v>1</v>
      </c>
      <c r="P18" s="46">
        <f t="shared" ref="P18" si="83">SUM(P16:P17)</f>
        <v>1</v>
      </c>
      <c r="Q18" s="46">
        <f t="shared" ref="Q18" si="84">SUM(Q16:Q17)</f>
        <v>1</v>
      </c>
      <c r="R18" s="46">
        <f t="shared" ref="R18" si="85">SUM(R16:R17)</f>
        <v>1</v>
      </c>
      <c r="S18" s="46">
        <f t="shared" ref="S18" si="86">SUM(S16:S17)</f>
        <v>1</v>
      </c>
      <c r="T18" s="46">
        <f t="shared" ref="T18" si="87">SUM(T16:T17)</f>
        <v>1</v>
      </c>
    </row>
    <row r="19" spans="1:20" x14ac:dyDescent="0.35">
      <c r="A19" s="2" t="s">
        <v>62</v>
      </c>
      <c r="B19" s="2" t="s">
        <v>9</v>
      </c>
      <c r="C19" s="2" t="s">
        <v>74</v>
      </c>
      <c r="D19" s="41">
        <v>1850048</v>
      </c>
      <c r="E19" s="41">
        <v>2514989</v>
      </c>
      <c r="F19" s="41">
        <v>6903623</v>
      </c>
      <c r="G19" s="41">
        <v>10276510</v>
      </c>
      <c r="H19" s="41">
        <v>13712374.348113799</v>
      </c>
      <c r="I19" s="41">
        <v>17120938.86592339</v>
      </c>
      <c r="J19" s="41">
        <v>19646546.452604052</v>
      </c>
      <c r="L19" s="139" t="str">
        <f t="shared" si="48"/>
        <v>Leste</v>
      </c>
      <c r="M19" s="33" t="str">
        <f t="shared" si="49"/>
        <v>Rural</v>
      </c>
      <c r="N19" s="44">
        <f>D18/D20</f>
        <v>0.75288288034378581</v>
      </c>
      <c r="O19" s="44">
        <f t="shared" ref="O19" si="88">E18/E20</f>
        <v>0.70685566768780028</v>
      </c>
      <c r="P19" s="44">
        <f t="shared" ref="P19" si="89">F18/F20</f>
        <v>0.47911121137778612</v>
      </c>
      <c r="Q19" s="44">
        <f t="shared" ref="Q19" si="90">G18/G20</f>
        <v>0.33284331301774545</v>
      </c>
      <c r="R19" s="44">
        <f t="shared" ref="R19" si="91">H18/H20</f>
        <v>0.25249339158804801</v>
      </c>
      <c r="S19" s="44">
        <f t="shared" ref="S19" si="92">I18/I20</f>
        <v>0.18481933596271272</v>
      </c>
      <c r="T19" s="44">
        <f t="shared" ref="T19" si="93">J18/J20</f>
        <v>0.14995211409223672</v>
      </c>
    </row>
    <row r="20" spans="1:20" x14ac:dyDescent="0.35">
      <c r="C20" s="2" t="s">
        <v>193</v>
      </c>
      <c r="D20" s="41">
        <f t="shared" ref="D20:J20" si="94">SUM(D18:D19)</f>
        <v>7486523</v>
      </c>
      <c r="E20" s="41">
        <f t="shared" si="94"/>
        <v>8579354</v>
      </c>
      <c r="F20" s="41">
        <f t="shared" si="94"/>
        <v>13253545</v>
      </c>
      <c r="G20" s="41">
        <f t="shared" si="94"/>
        <v>15403443</v>
      </c>
      <c r="H20" s="41">
        <f t="shared" si="94"/>
        <v>18344151.334320899</v>
      </c>
      <c r="I20" s="41">
        <f t="shared" si="94"/>
        <v>21002631.22180761</v>
      </c>
      <c r="J20" s="41">
        <f t="shared" si="94"/>
        <v>23112282</v>
      </c>
      <c r="L20" s="138" t="str">
        <f t="shared" si="48"/>
        <v>Leste</v>
      </c>
      <c r="M20" s="32" t="str">
        <f t="shared" si="49"/>
        <v>Urbano</v>
      </c>
      <c r="N20" s="42">
        <f>D19/D20</f>
        <v>0.24711711965621425</v>
      </c>
      <c r="O20" s="42">
        <f t="shared" ref="O20" si="95">E19/E20</f>
        <v>0.29314433231219972</v>
      </c>
      <c r="P20" s="47">
        <f t="shared" ref="P20" si="96">F19/F20</f>
        <v>0.52088878862221388</v>
      </c>
      <c r="Q20" s="42">
        <f t="shared" ref="Q20" si="97">G19/G20</f>
        <v>0.6671566869822545</v>
      </c>
      <c r="R20" s="42">
        <f t="shared" ref="R20" si="98">H19/H20</f>
        <v>0.74750660841195204</v>
      </c>
      <c r="S20" s="42">
        <f t="shared" ref="S20" si="99">I19/I20</f>
        <v>0.81518066403728728</v>
      </c>
      <c r="T20" s="42">
        <f t="shared" ref="T20" si="100">J19/J20</f>
        <v>0.85004788590776337</v>
      </c>
    </row>
    <row r="21" spans="1:20" x14ac:dyDescent="0.35">
      <c r="A21" s="2" t="s">
        <v>63</v>
      </c>
      <c r="B21" s="2" t="s">
        <v>16</v>
      </c>
      <c r="C21" s="2" t="s">
        <v>73</v>
      </c>
      <c r="D21" s="41">
        <v>6329345</v>
      </c>
      <c r="E21" s="41">
        <v>7458465</v>
      </c>
      <c r="F21" s="41">
        <v>8805029</v>
      </c>
      <c r="G21" s="41">
        <v>8469547</v>
      </c>
      <c r="H21" s="41">
        <v>7695838.6761640999</v>
      </c>
      <c r="I21" s="41">
        <v>7156739.6125013996</v>
      </c>
      <c r="J21" s="41">
        <v>6851392.545804779</v>
      </c>
      <c r="L21" s="140">
        <f t="shared" si="48"/>
        <v>0</v>
      </c>
      <c r="M21" s="34" t="str">
        <f t="shared" si="49"/>
        <v>Total</v>
      </c>
      <c r="N21" s="46">
        <f>SUM(N19:N20)</f>
        <v>1</v>
      </c>
      <c r="O21" s="46">
        <f t="shared" ref="O21" si="101">SUM(O19:O20)</f>
        <v>1</v>
      </c>
      <c r="P21" s="46">
        <f t="shared" ref="P21" si="102">SUM(P19:P20)</f>
        <v>1</v>
      </c>
      <c r="Q21" s="46">
        <f t="shared" ref="Q21" si="103">SUM(Q19:Q20)</f>
        <v>1</v>
      </c>
      <c r="R21" s="46">
        <f t="shared" ref="R21" si="104">SUM(R19:R20)</f>
        <v>1</v>
      </c>
      <c r="S21" s="46">
        <f t="shared" ref="S21" si="105">SUM(S19:S20)</f>
        <v>1</v>
      </c>
      <c r="T21" s="46">
        <f t="shared" ref="T21" si="106">SUM(T19:T20)</f>
        <v>1</v>
      </c>
    </row>
    <row r="22" spans="1:20" x14ac:dyDescent="0.35">
      <c r="A22" s="2" t="s">
        <v>64</v>
      </c>
      <c r="B22" s="2" t="s">
        <v>16</v>
      </c>
      <c r="C22" s="2" t="s">
        <v>74</v>
      </c>
      <c r="D22" s="41">
        <v>2133853</v>
      </c>
      <c r="E22" s="41">
        <v>3048848</v>
      </c>
      <c r="F22" s="41">
        <v>7506141</v>
      </c>
      <c r="G22" s="41">
        <v>10754860</v>
      </c>
      <c r="H22" s="41">
        <v>15419169.405095201</v>
      </c>
      <c r="I22" s="41">
        <v>19038998.27789247</v>
      </c>
      <c r="J22" s="41">
        <v>22520502.454195254</v>
      </c>
      <c r="L22" s="139" t="str">
        <f t="shared" si="48"/>
        <v>Nordeste Central</v>
      </c>
      <c r="M22" s="33" t="str">
        <f t="shared" si="49"/>
        <v>Rural</v>
      </c>
      <c r="N22" s="44">
        <f>D21/D23</f>
        <v>0.74786682291965756</v>
      </c>
      <c r="O22" s="44">
        <f t="shared" ref="O22" si="107">E21/E23</f>
        <v>0.70983561639402959</v>
      </c>
      <c r="P22" s="44">
        <f t="shared" ref="P22" si="108">F21/F23</f>
        <v>0.53981590529679968</v>
      </c>
      <c r="Q22" s="44">
        <f t="shared" ref="Q22" si="109">G21/G23</f>
        <v>0.44056219783528305</v>
      </c>
      <c r="R22" s="44">
        <f t="shared" ref="R22" si="110">H21/H23</f>
        <v>0.3329368801909946</v>
      </c>
      <c r="S22" s="44">
        <f t="shared" ref="S22" si="111">I21/I23</f>
        <v>0.27320244394130305</v>
      </c>
      <c r="T22" s="44">
        <f t="shared" ref="T22" si="112">J21/J23</f>
        <v>0.23326355163004536</v>
      </c>
    </row>
    <row r="23" spans="1:20" x14ac:dyDescent="0.35">
      <c r="C23" s="2" t="s">
        <v>193</v>
      </c>
      <c r="D23" s="41">
        <f t="shared" ref="D23:J23" si="113">SUM(D21:D22)</f>
        <v>8463198</v>
      </c>
      <c r="E23" s="41">
        <f t="shared" si="113"/>
        <v>10507313</v>
      </c>
      <c r="F23" s="41">
        <f t="shared" si="113"/>
        <v>16311170</v>
      </c>
      <c r="G23" s="41">
        <f t="shared" si="113"/>
        <v>19224407</v>
      </c>
      <c r="H23" s="41">
        <f t="shared" si="113"/>
        <v>23115008.081259303</v>
      </c>
      <c r="I23" s="41">
        <f t="shared" si="113"/>
        <v>26195737.890393868</v>
      </c>
      <c r="J23" s="41">
        <f t="shared" si="113"/>
        <v>29371895.000000034</v>
      </c>
      <c r="L23" s="138" t="str">
        <f t="shared" si="48"/>
        <v>Nordeste Central</v>
      </c>
      <c r="M23" s="32" t="str">
        <f t="shared" si="49"/>
        <v>Urbano</v>
      </c>
      <c r="N23" s="42">
        <f>D22/D23</f>
        <v>0.25213317708034244</v>
      </c>
      <c r="O23" s="42">
        <f t="shared" ref="O23" si="114">E22/E23</f>
        <v>0.29016438360597041</v>
      </c>
      <c r="P23" s="42">
        <f t="shared" ref="P23" si="115">F22/F23</f>
        <v>0.46018409470320032</v>
      </c>
      <c r="Q23" s="47">
        <f t="shared" ref="Q23" si="116">G22/G23</f>
        <v>0.55943780216471695</v>
      </c>
      <c r="R23" s="42">
        <f t="shared" ref="R23" si="117">H22/H23</f>
        <v>0.66706311980900534</v>
      </c>
      <c r="S23" s="42">
        <f t="shared" ref="S23" si="118">I22/I23</f>
        <v>0.726797556058697</v>
      </c>
      <c r="T23" s="42">
        <f t="shared" ref="T23" si="119">J22/J23</f>
        <v>0.76673644836995458</v>
      </c>
    </row>
    <row r="24" spans="1:20" x14ac:dyDescent="0.35">
      <c r="A24" s="2" t="s">
        <v>65</v>
      </c>
      <c r="B24" s="2" t="s">
        <v>15</v>
      </c>
      <c r="C24" s="2" t="s">
        <v>73</v>
      </c>
      <c r="D24" s="41">
        <v>1743021</v>
      </c>
      <c r="E24" s="41">
        <v>2184072</v>
      </c>
      <c r="F24" s="41">
        <v>3435006</v>
      </c>
      <c r="G24" s="41">
        <v>3982998</v>
      </c>
      <c r="H24" s="41">
        <v>4170486.6066657999</v>
      </c>
      <c r="I24" s="41">
        <v>3349542.4687940902</v>
      </c>
      <c r="J24" s="41">
        <v>3492983.1570608984</v>
      </c>
      <c r="L24" s="140">
        <f t="shared" si="48"/>
        <v>0</v>
      </c>
      <c r="M24" s="34" t="str">
        <f t="shared" si="49"/>
        <v>Total</v>
      </c>
      <c r="N24" s="46">
        <f>SUM(N22:N23)</f>
        <v>1</v>
      </c>
      <c r="O24" s="46">
        <f t="shared" ref="O24" si="120">SUM(O22:O23)</f>
        <v>1</v>
      </c>
      <c r="P24" s="46">
        <f t="shared" ref="P24" si="121">SUM(P22:P23)</f>
        <v>1</v>
      </c>
      <c r="Q24" s="46">
        <f t="shared" ref="Q24" si="122">SUM(Q22:Q23)</f>
        <v>1</v>
      </c>
      <c r="R24" s="46">
        <f t="shared" ref="R24" si="123">SUM(R22:R23)</f>
        <v>1</v>
      </c>
      <c r="S24" s="46">
        <f t="shared" ref="S24" si="124">SUM(S22:S23)</f>
        <v>1</v>
      </c>
      <c r="T24" s="46">
        <f t="shared" ref="T24" si="125">SUM(T22:T23)</f>
        <v>1</v>
      </c>
    </row>
    <row r="25" spans="1:20" ht="13" customHeight="1" x14ac:dyDescent="0.35">
      <c r="A25" s="2" t="s">
        <v>66</v>
      </c>
      <c r="B25" s="2" t="s">
        <v>15</v>
      </c>
      <c r="C25" s="2" t="s">
        <v>74</v>
      </c>
      <c r="D25" s="41">
        <v>309749</v>
      </c>
      <c r="E25" s="41">
        <v>444872</v>
      </c>
      <c r="F25" s="41">
        <v>1334449</v>
      </c>
      <c r="G25" s="41">
        <v>2152642</v>
      </c>
      <c r="H25" s="41">
        <v>3341266.3288664999</v>
      </c>
      <c r="I25" s="41">
        <v>5151437.5243782802</v>
      </c>
      <c r="J25" s="41">
        <v>6200165.8429390853</v>
      </c>
      <c r="L25" s="139" t="str">
        <f t="shared" si="48"/>
        <v>Nordeste Setentrional</v>
      </c>
      <c r="M25" s="33" t="str">
        <f t="shared" si="49"/>
        <v>Rural</v>
      </c>
      <c r="N25" s="44">
        <f>D24/D26</f>
        <v>0.84910681664287768</v>
      </c>
      <c r="O25" s="44">
        <f t="shared" ref="O25" si="126">E24/E26</f>
        <v>0.83077920259997928</v>
      </c>
      <c r="P25" s="44">
        <f t="shared" ref="P25" si="127">F24/F26</f>
        <v>0.72020933209349913</v>
      </c>
      <c r="Q25" s="44">
        <f t="shared" ref="Q25" si="128">G24/G26</f>
        <v>0.6491577080793528</v>
      </c>
      <c r="R25" s="44">
        <f t="shared" ref="R25" si="129">H24/H26</f>
        <v>0.5551948583051034</v>
      </c>
      <c r="S25" s="44">
        <f t="shared" ref="S25" si="130">I24/I26</f>
        <v>0.3940183921717616</v>
      </c>
      <c r="T25" s="44">
        <f t="shared" ref="T25" si="131">J24/J26</f>
        <v>0.36035587166367755</v>
      </c>
    </row>
    <row r="26" spans="1:20" ht="13" customHeight="1" x14ac:dyDescent="0.35">
      <c r="C26" s="2" t="s">
        <v>193</v>
      </c>
      <c r="D26" s="41">
        <f t="shared" ref="D26:J26" si="132">SUM(D24:D25)</f>
        <v>2052770</v>
      </c>
      <c r="E26" s="41">
        <f t="shared" si="132"/>
        <v>2628944</v>
      </c>
      <c r="F26" s="41">
        <f t="shared" si="132"/>
        <v>4769455</v>
      </c>
      <c r="G26" s="41">
        <f t="shared" si="132"/>
        <v>6135640</v>
      </c>
      <c r="H26" s="41">
        <f t="shared" si="132"/>
        <v>7511752.9355322998</v>
      </c>
      <c r="I26" s="41">
        <f t="shared" si="132"/>
        <v>8500979.9931723699</v>
      </c>
      <c r="J26" s="41">
        <f t="shared" si="132"/>
        <v>9693148.9999999832</v>
      </c>
      <c r="L26" s="138" t="str">
        <f t="shared" si="48"/>
        <v>Nordeste Setentrional</v>
      </c>
      <c r="M26" s="32" t="str">
        <f t="shared" si="49"/>
        <v>Urbano</v>
      </c>
      <c r="N26" s="61">
        <f>D25/D26</f>
        <v>0.15089318335712232</v>
      </c>
      <c r="O26" s="61">
        <f t="shared" ref="O26" si="133">E25/E26</f>
        <v>0.16922079740002069</v>
      </c>
      <c r="P26" s="61">
        <f t="shared" ref="P26" si="134">F25/F26</f>
        <v>0.27979066790650087</v>
      </c>
      <c r="Q26" s="61">
        <f t="shared" ref="Q26" si="135">G25/G26</f>
        <v>0.35084229192064725</v>
      </c>
      <c r="R26" s="61">
        <f t="shared" ref="R26" si="136">H25/H26</f>
        <v>0.4448051416948966</v>
      </c>
      <c r="S26" s="47">
        <f t="shared" ref="S26" si="137">I25/I26</f>
        <v>0.6059816078282384</v>
      </c>
      <c r="T26" s="61">
        <f t="shared" ref="T26" si="138">J25/J26</f>
        <v>0.63964412833632245</v>
      </c>
    </row>
    <row r="27" spans="1:20" x14ac:dyDescent="0.35">
      <c r="A27" s="2" t="s">
        <v>67</v>
      </c>
      <c r="B27" s="2" t="s">
        <v>12</v>
      </c>
      <c r="C27" s="2" t="s">
        <v>73</v>
      </c>
      <c r="D27" s="41">
        <v>934004</v>
      </c>
      <c r="E27" s="41">
        <v>1587259</v>
      </c>
      <c r="F27" s="41">
        <v>4443452</v>
      </c>
      <c r="G27" s="41">
        <v>3157343</v>
      </c>
      <c r="H27" s="41">
        <v>2251490.1327459002</v>
      </c>
      <c r="I27" s="41">
        <v>1782083.11843732</v>
      </c>
      <c r="J27" s="41">
        <v>1531285.7168742565</v>
      </c>
      <c r="L27" s="140">
        <f t="shared" si="48"/>
        <v>0</v>
      </c>
      <c r="M27" s="34" t="str">
        <f t="shared" si="49"/>
        <v>Total</v>
      </c>
      <c r="N27" s="46">
        <f>SUM(N25:N26)</f>
        <v>1</v>
      </c>
      <c r="O27" s="46">
        <f t="shared" ref="O27" si="139">SUM(O25:O26)</f>
        <v>1</v>
      </c>
      <c r="P27" s="46">
        <f t="shared" ref="P27" si="140">SUM(P25:P26)</f>
        <v>1</v>
      </c>
      <c r="Q27" s="46">
        <f t="shared" ref="Q27" si="141">SUM(Q25:Q26)</f>
        <v>1</v>
      </c>
      <c r="R27" s="46">
        <f t="shared" ref="R27" si="142">SUM(R25:R26)</f>
        <v>1</v>
      </c>
      <c r="S27" s="46">
        <f t="shared" ref="S27" si="143">SUM(S25:S26)</f>
        <v>1</v>
      </c>
      <c r="T27" s="46">
        <f t="shared" ref="T27" si="144">SUM(T25:T26)</f>
        <v>1</v>
      </c>
    </row>
    <row r="28" spans="1:20" x14ac:dyDescent="0.35">
      <c r="A28" s="2" t="s">
        <v>68</v>
      </c>
      <c r="B28" s="2" t="s">
        <v>12</v>
      </c>
      <c r="C28" s="2" t="s">
        <v>74</v>
      </c>
      <c r="D28" s="41">
        <v>302272</v>
      </c>
      <c r="E28" s="41">
        <v>528288</v>
      </c>
      <c r="F28" s="41">
        <v>2549513</v>
      </c>
      <c r="G28" s="41">
        <v>4472506</v>
      </c>
      <c r="H28" s="41">
        <v>6197133.1479100995</v>
      </c>
      <c r="I28" s="41">
        <v>7782560.0844443804</v>
      </c>
      <c r="J28" s="41">
        <v>8913240.2831257675</v>
      </c>
      <c r="L28" s="139" t="str">
        <f t="shared" si="48"/>
        <v>Paraná</v>
      </c>
      <c r="M28" s="33" t="str">
        <f t="shared" si="49"/>
        <v>Rural</v>
      </c>
      <c r="N28" s="44">
        <f>D27/D29</f>
        <v>0.75549796323798246</v>
      </c>
      <c r="O28" s="44">
        <f t="shared" ref="O28" si="145">E27/E29</f>
        <v>0.75028302372861488</v>
      </c>
      <c r="P28" s="44">
        <f t="shared" ref="P28" si="146">F27/F29</f>
        <v>0.63541745168179731</v>
      </c>
      <c r="Q28" s="44">
        <f t="shared" ref="Q28" si="147">G27/G29</f>
        <v>0.41381461153425186</v>
      </c>
      <c r="R28" s="44">
        <f t="shared" ref="R28" si="148">H27/H29</f>
        <v>0.26649195471893283</v>
      </c>
      <c r="S28" s="44">
        <f t="shared" ref="S28" si="149">I27/I29</f>
        <v>0.18631987421134558</v>
      </c>
      <c r="T28" s="44">
        <f t="shared" ref="T28" si="150">J27/J29</f>
        <v>0.14661131743788591</v>
      </c>
    </row>
    <row r="29" spans="1:20" x14ac:dyDescent="0.35">
      <c r="C29" s="2" t="s">
        <v>193</v>
      </c>
      <c r="D29" s="41">
        <f t="shared" ref="D29:J29" si="151">SUM(D27:D28)</f>
        <v>1236276</v>
      </c>
      <c r="E29" s="41">
        <f t="shared" si="151"/>
        <v>2115547</v>
      </c>
      <c r="F29" s="41">
        <f t="shared" si="151"/>
        <v>6992965</v>
      </c>
      <c r="G29" s="41">
        <f t="shared" si="151"/>
        <v>7629849</v>
      </c>
      <c r="H29" s="41">
        <f t="shared" si="151"/>
        <v>8448623.2806559987</v>
      </c>
      <c r="I29" s="41">
        <f t="shared" si="151"/>
        <v>9564643.2028817013</v>
      </c>
      <c r="J29" s="41">
        <f t="shared" si="151"/>
        <v>10444526.000000024</v>
      </c>
      <c r="L29" s="138" t="str">
        <f t="shared" si="48"/>
        <v>Paraná</v>
      </c>
      <c r="M29" s="32" t="str">
        <f t="shared" si="49"/>
        <v>Urbano</v>
      </c>
      <c r="N29" s="42">
        <f>D28/D29</f>
        <v>0.24450203676201754</v>
      </c>
      <c r="O29" s="42">
        <f t="shared" ref="O29" si="152">E28/E29</f>
        <v>0.24971697627138514</v>
      </c>
      <c r="P29" s="42">
        <f t="shared" ref="P29" si="153">F28/F29</f>
        <v>0.36458254831820264</v>
      </c>
      <c r="Q29" s="47">
        <f t="shared" ref="Q29" si="154">G28/G29</f>
        <v>0.58618538846574819</v>
      </c>
      <c r="R29" s="42">
        <f t="shared" ref="R29" si="155">H28/H29</f>
        <v>0.73350804528106728</v>
      </c>
      <c r="S29" s="42">
        <f t="shared" ref="S29" si="156">I28/I29</f>
        <v>0.81368012578865434</v>
      </c>
      <c r="T29" s="42">
        <f t="shared" ref="T29" si="157">J28/J29</f>
        <v>0.85338868256211409</v>
      </c>
    </row>
    <row r="30" spans="1:20" x14ac:dyDescent="0.35">
      <c r="A30" s="2" t="s">
        <v>69</v>
      </c>
      <c r="B30" s="2" t="s">
        <v>10</v>
      </c>
      <c r="C30" s="2" t="s">
        <v>73</v>
      </c>
      <c r="D30" s="41">
        <v>1399787</v>
      </c>
      <c r="E30" s="41">
        <v>1280223</v>
      </c>
      <c r="F30" s="41">
        <v>1096202</v>
      </c>
      <c r="G30" s="41">
        <v>923244</v>
      </c>
      <c r="H30" s="41">
        <v>607396.76484840002</v>
      </c>
      <c r="I30" s="41">
        <v>570621.95780655998</v>
      </c>
      <c r="J30" s="41">
        <v>525903.93170711899</v>
      </c>
      <c r="L30" s="140">
        <f t="shared" si="48"/>
        <v>0</v>
      </c>
      <c r="M30" s="34" t="str">
        <f t="shared" si="49"/>
        <v>Total</v>
      </c>
      <c r="N30" s="46">
        <f>SUM(N28:N29)</f>
        <v>1</v>
      </c>
      <c r="O30" s="46">
        <f t="shared" ref="O30" si="158">SUM(O28:O29)</f>
        <v>1</v>
      </c>
      <c r="P30" s="46">
        <f t="shared" ref="P30" si="159">SUM(P28:P29)</f>
        <v>1</v>
      </c>
      <c r="Q30" s="46">
        <f t="shared" ref="Q30" si="160">SUM(Q28:Q29)</f>
        <v>1</v>
      </c>
      <c r="R30" s="46">
        <f t="shared" ref="R30" si="161">SUM(R28:R29)</f>
        <v>1</v>
      </c>
      <c r="S30" s="46">
        <f t="shared" ref="S30" si="162">SUM(S28:S29)</f>
        <v>0.99999999999999989</v>
      </c>
      <c r="T30" s="46">
        <f t="shared" ref="T30" si="163">SUM(T28:T29)</f>
        <v>1</v>
      </c>
    </row>
    <row r="31" spans="1:20" x14ac:dyDescent="0.35">
      <c r="A31" s="2" t="s">
        <v>70</v>
      </c>
      <c r="B31" s="2" t="s">
        <v>10</v>
      </c>
      <c r="C31" s="2" t="s">
        <v>74</v>
      </c>
      <c r="D31" s="41">
        <v>2212211</v>
      </c>
      <c r="E31" s="41">
        <v>3394422</v>
      </c>
      <c r="F31" s="41">
        <v>8013034</v>
      </c>
      <c r="G31" s="41">
        <v>10368387</v>
      </c>
      <c r="H31" s="41">
        <v>12199797.979439199</v>
      </c>
      <c r="I31" s="41">
        <v>13821483.765333539</v>
      </c>
      <c r="J31" s="41">
        <v>15464025.068292832</v>
      </c>
      <c r="L31" s="139" t="str">
        <f t="shared" si="48"/>
        <v>Rio de Janeiro</v>
      </c>
      <c r="M31" s="33" t="str">
        <f t="shared" si="49"/>
        <v>Rural</v>
      </c>
      <c r="N31" s="44">
        <f>D30/D32</f>
        <v>0.38753814370882816</v>
      </c>
      <c r="O31" s="44">
        <f t="shared" ref="O31" si="164">E30/E32</f>
        <v>0.27386528816626715</v>
      </c>
      <c r="P31" s="44">
        <f t="shared" ref="P31" si="165">F30/F32</f>
        <v>0.1203396201393838</v>
      </c>
      <c r="Q31" s="44">
        <f t="shared" ref="Q31" si="166">G30/G32</f>
        <v>8.1763564537310859E-2</v>
      </c>
      <c r="R31" s="44">
        <f t="shared" ref="R31" si="167">H30/H32</f>
        <v>4.7426214481459152E-2</v>
      </c>
      <c r="S31" s="44">
        <f t="shared" ref="S31" si="168">I30/I32</f>
        <v>3.9648260566144629E-2</v>
      </c>
      <c r="T31" s="44">
        <f t="shared" ref="T31" si="169">J30/J32</f>
        <v>3.2889697740816771E-2</v>
      </c>
    </row>
    <row r="32" spans="1:20" x14ac:dyDescent="0.35">
      <c r="C32" s="2" t="s">
        <v>193</v>
      </c>
      <c r="D32" s="41">
        <f t="shared" ref="D32:J32" si="170">SUM(D30:D31)</f>
        <v>3611998</v>
      </c>
      <c r="E32" s="41">
        <f t="shared" si="170"/>
        <v>4674645</v>
      </c>
      <c r="F32" s="41">
        <f t="shared" si="170"/>
        <v>9109236</v>
      </c>
      <c r="G32" s="41">
        <f t="shared" si="170"/>
        <v>11291631</v>
      </c>
      <c r="H32" s="41">
        <f t="shared" si="170"/>
        <v>12807194.744287599</v>
      </c>
      <c r="I32" s="41">
        <f t="shared" si="170"/>
        <v>14392105.723140098</v>
      </c>
      <c r="J32" s="41">
        <f t="shared" si="170"/>
        <v>15989928.999999952</v>
      </c>
      <c r="L32" s="138" t="str">
        <f t="shared" si="48"/>
        <v>Rio de Janeiro</v>
      </c>
      <c r="M32" s="32" t="str">
        <f t="shared" si="49"/>
        <v>Urbano</v>
      </c>
      <c r="N32" s="47">
        <f>D31/D32</f>
        <v>0.61246185629117178</v>
      </c>
      <c r="O32" s="42">
        <f t="shared" ref="O32" si="171">E31/E32</f>
        <v>0.72613471183373279</v>
      </c>
      <c r="P32" s="42">
        <f t="shared" ref="P32" si="172">F31/F32</f>
        <v>0.87966037986061618</v>
      </c>
      <c r="Q32" s="42">
        <f t="shared" ref="Q32" si="173">G31/G32</f>
        <v>0.91823643546268918</v>
      </c>
      <c r="R32" s="42">
        <f t="shared" ref="R32" si="174">H31/H32</f>
        <v>0.95257378551854088</v>
      </c>
      <c r="S32" s="42">
        <f t="shared" ref="S32" si="175">I31/I32</f>
        <v>0.96035173943385543</v>
      </c>
      <c r="T32" s="47">
        <f t="shared" ref="T32" si="176">J31/J32</f>
        <v>0.96711030225918315</v>
      </c>
    </row>
    <row r="33" spans="1:20" x14ac:dyDescent="0.35">
      <c r="A33" s="2" t="s">
        <v>71</v>
      </c>
      <c r="B33" s="2" t="s">
        <v>11</v>
      </c>
      <c r="C33" s="2" t="s">
        <v>73</v>
      </c>
      <c r="D33" s="41">
        <v>4012205</v>
      </c>
      <c r="E33" s="41">
        <v>4330212</v>
      </c>
      <c r="F33" s="41">
        <v>3523353</v>
      </c>
      <c r="G33" s="41">
        <v>2845178</v>
      </c>
      <c r="H33" s="41">
        <v>2272963.7608514</v>
      </c>
      <c r="I33" s="41">
        <v>2449434.6359567</v>
      </c>
      <c r="J33" s="41">
        <v>1675429.118144633</v>
      </c>
      <c r="L33" s="140">
        <f t="shared" si="48"/>
        <v>0</v>
      </c>
      <c r="M33" s="34" t="str">
        <f t="shared" si="49"/>
        <v>Total</v>
      </c>
      <c r="N33" s="46">
        <f>SUM(N31:N32)</f>
        <v>1</v>
      </c>
      <c r="O33" s="46">
        <f t="shared" ref="O33" si="177">SUM(O31:O32)</f>
        <v>1</v>
      </c>
      <c r="P33" s="46">
        <f t="shared" ref="P33" si="178">SUM(P31:P32)</f>
        <v>1</v>
      </c>
      <c r="Q33" s="46">
        <f t="shared" ref="Q33" si="179">SUM(Q31:Q32)</f>
        <v>1</v>
      </c>
      <c r="R33" s="46">
        <f t="shared" ref="R33" si="180">SUM(R31:R32)</f>
        <v>1</v>
      </c>
      <c r="S33" s="46">
        <f t="shared" ref="S33" si="181">SUM(S31:S32)</f>
        <v>1</v>
      </c>
      <c r="T33" s="46">
        <f t="shared" ref="T33" si="182">SUM(T31:T32)</f>
        <v>0.99999999999999989</v>
      </c>
    </row>
    <row r="34" spans="1:20" x14ac:dyDescent="0.35">
      <c r="A34" s="2" t="s">
        <v>72</v>
      </c>
      <c r="B34" s="2" t="s">
        <v>11</v>
      </c>
      <c r="C34" s="2" t="s">
        <v>74</v>
      </c>
      <c r="D34" s="41">
        <v>3168111</v>
      </c>
      <c r="E34" s="41">
        <v>4804211</v>
      </c>
      <c r="F34" s="41">
        <v>14438513</v>
      </c>
      <c r="G34" s="41">
        <v>22196896</v>
      </c>
      <c r="H34" s="41">
        <v>29315860.776557401</v>
      </c>
      <c r="I34" s="41">
        <v>34586021.173234046</v>
      </c>
      <c r="J34" s="41">
        <v>39586769.881855361</v>
      </c>
      <c r="L34" s="139" t="str">
        <f t="shared" si="48"/>
        <v>São Paulo</v>
      </c>
      <c r="M34" s="33" t="str">
        <f t="shared" si="49"/>
        <v>Rural</v>
      </c>
      <c r="N34" s="44">
        <f>D33/D35</f>
        <v>0.55877833231852192</v>
      </c>
      <c r="O34" s="44">
        <f t="shared" ref="O34" si="183">E33/E35</f>
        <v>0.47405424513403854</v>
      </c>
      <c r="P34" s="44">
        <f t="shared" ref="P34" si="184">F33/F35</f>
        <v>0.1961574036906856</v>
      </c>
      <c r="Q34" s="44">
        <f t="shared" ref="Q34" si="185">G33/G35</f>
        <v>0.11361590896984011</v>
      </c>
      <c r="R34" s="44">
        <f t="shared" ref="R34" si="186">H33/H35</f>
        <v>7.1954679990059833E-2</v>
      </c>
      <c r="S34" s="44">
        <f t="shared" ref="S34" si="187">I33/I35</f>
        <v>6.613755879167138E-2</v>
      </c>
      <c r="T34" s="44">
        <f t="shared" ref="T34" si="188">J33/J35</f>
        <v>4.0604455379235446E-2</v>
      </c>
    </row>
    <row r="35" spans="1:20" x14ac:dyDescent="0.35">
      <c r="C35" s="2" t="s">
        <v>193</v>
      </c>
      <c r="D35" s="41">
        <f t="shared" ref="D35:J35" si="189">SUM(D33:D34)</f>
        <v>7180316</v>
      </c>
      <c r="E35" s="41">
        <f t="shared" si="189"/>
        <v>9134423</v>
      </c>
      <c r="F35" s="41">
        <f t="shared" si="189"/>
        <v>17961866</v>
      </c>
      <c r="G35" s="41">
        <f t="shared" si="189"/>
        <v>25042074</v>
      </c>
      <c r="H35" s="41">
        <f t="shared" si="189"/>
        <v>31588824.537408799</v>
      </c>
      <c r="I35" s="41">
        <f t="shared" si="189"/>
        <v>37035455.809190743</v>
      </c>
      <c r="J35" s="41">
        <f t="shared" si="189"/>
        <v>41262198.999999993</v>
      </c>
      <c r="L35" s="138" t="str">
        <f t="shared" si="48"/>
        <v>São Paulo</v>
      </c>
      <c r="M35" s="32" t="str">
        <f t="shared" si="49"/>
        <v>Urbano</v>
      </c>
      <c r="N35" s="42">
        <f>D34/D35</f>
        <v>0.44122166768147808</v>
      </c>
      <c r="O35" s="47">
        <f t="shared" ref="O35" si="190">E34/E35</f>
        <v>0.5259457548659614</v>
      </c>
      <c r="P35" s="42">
        <f t="shared" ref="P35" si="191">F34/F35</f>
        <v>0.80384259630931443</v>
      </c>
      <c r="Q35" s="42">
        <f t="shared" ref="Q35" si="192">G34/G35</f>
        <v>0.88638409103015992</v>
      </c>
      <c r="R35" s="42">
        <f t="shared" ref="R35" si="193">H34/H35</f>
        <v>0.92804532000994022</v>
      </c>
      <c r="S35" s="42">
        <f t="shared" ref="S35" si="194">I34/I35</f>
        <v>0.93386244120832873</v>
      </c>
      <c r="T35" s="47">
        <f t="shared" ref="T35" si="195">J34/J35</f>
        <v>0.9593955446207646</v>
      </c>
    </row>
    <row r="36" spans="1:20" ht="13.5" thickBot="1" x14ac:dyDescent="0.4">
      <c r="L36" s="146">
        <f t="shared" si="48"/>
        <v>0</v>
      </c>
      <c r="M36" s="35" t="str">
        <f t="shared" si="49"/>
        <v>Total</v>
      </c>
      <c r="N36" s="45">
        <f>SUM(N34:N35)</f>
        <v>1</v>
      </c>
      <c r="O36" s="45">
        <f t="shared" ref="O36" si="196">SUM(O34:O35)</f>
        <v>1</v>
      </c>
      <c r="P36" s="45">
        <f t="shared" ref="P36" si="197">SUM(P34:P35)</f>
        <v>1</v>
      </c>
      <c r="Q36" s="45">
        <f t="shared" ref="Q36" si="198">SUM(Q34:Q35)</f>
        <v>1</v>
      </c>
      <c r="R36" s="45">
        <f t="shared" ref="R36" si="199">SUM(R34:R35)</f>
        <v>1</v>
      </c>
      <c r="S36" s="45">
        <f t="shared" ref="S36" si="200">SUM(S34:S35)</f>
        <v>1</v>
      </c>
      <c r="T36" s="45">
        <f t="shared" ref="T36" si="201">SUM(T34:T35)</f>
        <v>1</v>
      </c>
    </row>
    <row r="37" spans="1:20" ht="13.5" thickTop="1" x14ac:dyDescent="0.35"/>
  </sheetData>
  <mergeCells count="14">
    <mergeCell ref="L31:L33"/>
    <mergeCell ref="L34:L36"/>
    <mergeCell ref="L2:L3"/>
    <mergeCell ref="L4:L6"/>
    <mergeCell ref="L7:L9"/>
    <mergeCell ref="L10:L12"/>
    <mergeCell ref="L13:L15"/>
    <mergeCell ref="L16:L18"/>
    <mergeCell ref="L19:L21"/>
    <mergeCell ref="M2:M3"/>
    <mergeCell ref="N2:T2"/>
    <mergeCell ref="L22:L24"/>
    <mergeCell ref="L25:L27"/>
    <mergeCell ref="L28:L30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79EE-F191-46C7-A505-6EF7B64A36DF}">
  <dimension ref="A1:I34"/>
  <sheetViews>
    <sheetView workbookViewId="0">
      <selection activeCell="C2" sqref="C2"/>
    </sheetView>
  </sheetViews>
  <sheetFormatPr defaultRowHeight="13" x14ac:dyDescent="0.35"/>
  <cols>
    <col min="1" max="1" width="16.54296875" style="24" bestFit="1" customWidth="1" collapsed="1"/>
    <col min="2" max="2" width="9.90625" style="1" customWidth="1" collapsed="1"/>
    <col min="3" max="9" width="8.7265625" style="1" collapsed="1"/>
    <col min="10" max="16384" width="8.7265625" style="2" collapsed="1"/>
  </cols>
  <sheetData>
    <row r="1" spans="1:9" x14ac:dyDescent="0.35">
      <c r="A1" s="3" t="s">
        <v>194</v>
      </c>
      <c r="B1" s="2" t="s">
        <v>75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</row>
    <row r="2" spans="1:9" x14ac:dyDescent="0.35">
      <c r="A2" s="3" t="s">
        <v>19</v>
      </c>
      <c r="B2" s="1" t="s">
        <v>73</v>
      </c>
      <c r="C2" s="43">
        <v>0.72252020623350333</v>
      </c>
      <c r="D2" s="43">
        <v>0.68517937199065526</v>
      </c>
      <c r="E2" s="43">
        <v>0.54746211550603341</v>
      </c>
      <c r="F2" s="43">
        <v>0.48369056368402025</v>
      </c>
      <c r="G2" s="43">
        <v>0.40770805263952553</v>
      </c>
      <c r="H2" s="43">
        <v>0.30537822322943881</v>
      </c>
      <c r="I2" s="43">
        <v>0.26946106161971528</v>
      </c>
    </row>
    <row r="3" spans="1:9" x14ac:dyDescent="0.35">
      <c r="A3" s="3" t="s">
        <v>19</v>
      </c>
      <c r="B3" s="1" t="s">
        <v>74</v>
      </c>
      <c r="C3" s="43">
        <v>0.27747979376649662</v>
      </c>
      <c r="D3" s="43">
        <v>0.31482062800934474</v>
      </c>
      <c r="E3" s="43">
        <v>0.45253788449396654</v>
      </c>
      <c r="F3" s="43">
        <v>0.5163094363159797</v>
      </c>
      <c r="G3" s="43">
        <v>0.59229194736047441</v>
      </c>
      <c r="H3" s="43">
        <v>0.69462177677056125</v>
      </c>
      <c r="I3" s="43">
        <v>0.73053893838028472</v>
      </c>
    </row>
    <row r="4" spans="1:9" x14ac:dyDescent="0.35">
      <c r="A4" s="3" t="s">
        <v>19</v>
      </c>
      <c r="B4" s="1" t="s">
        <v>193</v>
      </c>
      <c r="C4" s="43">
        <v>1</v>
      </c>
      <c r="D4" s="43">
        <v>1</v>
      </c>
      <c r="E4" s="43">
        <v>1</v>
      </c>
      <c r="F4" s="43">
        <v>1</v>
      </c>
      <c r="G4" s="43">
        <v>1</v>
      </c>
      <c r="H4" s="43">
        <v>1</v>
      </c>
      <c r="I4" s="43">
        <v>1</v>
      </c>
    </row>
    <row r="5" spans="1:9" x14ac:dyDescent="0.35">
      <c r="A5" s="3" t="s">
        <v>18</v>
      </c>
      <c r="B5" s="1" t="s">
        <v>73</v>
      </c>
      <c r="C5" s="43">
        <v>0.7607084738772143</v>
      </c>
      <c r="D5" s="43">
        <v>0.74134086243361619</v>
      </c>
      <c r="E5" s="43">
        <v>0.58552581974697548</v>
      </c>
      <c r="F5" s="43">
        <v>0.5071067386735526</v>
      </c>
      <c r="G5" s="43">
        <v>0.40880132613904746</v>
      </c>
      <c r="H5" s="43">
        <v>0.32984265844000682</v>
      </c>
      <c r="I5" s="43">
        <v>0.27922595924917831</v>
      </c>
    </row>
    <row r="6" spans="1:9" x14ac:dyDescent="0.35">
      <c r="A6" s="3" t="s">
        <v>18</v>
      </c>
      <c r="B6" s="1" t="s">
        <v>74</v>
      </c>
      <c r="C6" s="43">
        <v>0.23929152612278567</v>
      </c>
      <c r="D6" s="43">
        <v>0.25865913756638381</v>
      </c>
      <c r="E6" s="43">
        <v>0.41447418025302457</v>
      </c>
      <c r="F6" s="43">
        <v>0.4928932613264474</v>
      </c>
      <c r="G6" s="43">
        <v>0.59119867386095248</v>
      </c>
      <c r="H6" s="43">
        <v>0.67015734155999318</v>
      </c>
      <c r="I6" s="43">
        <v>0.72077404075082163</v>
      </c>
    </row>
    <row r="7" spans="1:9" x14ac:dyDescent="0.35">
      <c r="A7" s="3" t="s">
        <v>18</v>
      </c>
      <c r="B7" s="1" t="s">
        <v>193</v>
      </c>
      <c r="C7" s="43">
        <v>1</v>
      </c>
      <c r="D7" s="43">
        <v>1</v>
      </c>
      <c r="E7" s="43">
        <v>1</v>
      </c>
      <c r="F7" s="43">
        <v>1</v>
      </c>
      <c r="G7" s="43">
        <v>1</v>
      </c>
      <c r="H7" s="43">
        <v>1</v>
      </c>
      <c r="I7" s="43">
        <v>1</v>
      </c>
    </row>
    <row r="8" spans="1:9" x14ac:dyDescent="0.35">
      <c r="A8" s="3" t="s">
        <v>8</v>
      </c>
      <c r="B8" s="1" t="s">
        <v>73</v>
      </c>
      <c r="C8" s="43">
        <v>0.6876495390046371</v>
      </c>
      <c r="D8" s="43">
        <v>0.61471358425073597</v>
      </c>
      <c r="E8" s="43">
        <v>0.43983233082935208</v>
      </c>
      <c r="F8" s="43">
        <v>0.32411884738234226</v>
      </c>
      <c r="G8" s="43">
        <v>0.24397212912625951</v>
      </c>
      <c r="H8" s="43">
        <v>0.18806782153065282</v>
      </c>
      <c r="I8" s="43">
        <v>0.15633155314196051</v>
      </c>
    </row>
    <row r="9" spans="1:9" x14ac:dyDescent="0.35">
      <c r="A9" s="3" t="s">
        <v>8</v>
      </c>
      <c r="B9" s="1" t="s">
        <v>74</v>
      </c>
      <c r="C9" s="43">
        <v>0.31235046099536296</v>
      </c>
      <c r="D9" s="43">
        <v>0.38528641574926403</v>
      </c>
      <c r="E9" s="43">
        <v>0.56016766917064797</v>
      </c>
      <c r="F9" s="43">
        <v>0.67588115261765769</v>
      </c>
      <c r="G9" s="43">
        <v>0.75602787087374046</v>
      </c>
      <c r="H9" s="43">
        <v>0.81193217846934718</v>
      </c>
      <c r="I9" s="43">
        <v>0.84366844685803943</v>
      </c>
    </row>
    <row r="10" spans="1:9" x14ac:dyDescent="0.35">
      <c r="A10" s="3" t="s">
        <v>8</v>
      </c>
      <c r="B10" s="1" t="s">
        <v>193</v>
      </c>
      <c r="C10" s="43">
        <v>1</v>
      </c>
      <c r="D10" s="43">
        <v>1</v>
      </c>
      <c r="E10" s="43">
        <v>1</v>
      </c>
      <c r="F10" s="43">
        <v>1</v>
      </c>
      <c r="G10" s="43">
        <v>1</v>
      </c>
      <c r="H10" s="43">
        <v>1</v>
      </c>
      <c r="I10" s="43">
        <v>1</v>
      </c>
    </row>
    <row r="11" spans="1:9" x14ac:dyDescent="0.35">
      <c r="A11" s="3" t="s">
        <v>14</v>
      </c>
      <c r="B11" s="1" t="s">
        <v>73</v>
      </c>
      <c r="C11" s="43">
        <v>0.78482440717609492</v>
      </c>
      <c r="D11" s="43">
        <v>0.75618564565204249</v>
      </c>
      <c r="E11" s="43">
        <v>0.5172252818774058</v>
      </c>
      <c r="F11" s="43">
        <v>0.32220440355383262</v>
      </c>
      <c r="G11" s="43">
        <v>0.20772702354459668</v>
      </c>
      <c r="H11" s="43">
        <v>0.14400419016264424</v>
      </c>
      <c r="I11" s="43">
        <v>0.1210272942395717</v>
      </c>
    </row>
    <row r="12" spans="1:9" x14ac:dyDescent="0.35">
      <c r="A12" s="3" t="s">
        <v>14</v>
      </c>
      <c r="B12" s="1" t="s">
        <v>74</v>
      </c>
      <c r="C12" s="43">
        <v>0.21517559282390505</v>
      </c>
      <c r="D12" s="43">
        <v>0.24381435434795751</v>
      </c>
      <c r="E12" s="43">
        <v>0.4827747181225942</v>
      </c>
      <c r="F12" s="43">
        <v>0.67779559644616738</v>
      </c>
      <c r="G12" s="43">
        <v>0.7922729764554034</v>
      </c>
      <c r="H12" s="43">
        <v>0.85599580983735579</v>
      </c>
      <c r="I12" s="43">
        <v>0.8789727057604283</v>
      </c>
    </row>
    <row r="13" spans="1:9" x14ac:dyDescent="0.35">
      <c r="A13" s="3" t="s">
        <v>14</v>
      </c>
      <c r="B13" s="1" t="s">
        <v>193</v>
      </c>
      <c r="C13" s="43">
        <v>1</v>
      </c>
      <c r="D13" s="43">
        <v>1</v>
      </c>
      <c r="E13" s="43">
        <v>1</v>
      </c>
      <c r="F13" s="43">
        <v>1</v>
      </c>
      <c r="G13" s="43">
        <v>1</v>
      </c>
      <c r="H13" s="43">
        <v>1</v>
      </c>
      <c r="I13" s="43">
        <v>1</v>
      </c>
    </row>
    <row r="14" spans="1:9" x14ac:dyDescent="0.35">
      <c r="A14" s="3" t="s">
        <v>13</v>
      </c>
      <c r="B14" s="1" t="s">
        <v>73</v>
      </c>
      <c r="C14" s="43">
        <v>0.71367088320613181</v>
      </c>
      <c r="D14" s="43">
        <v>0.68828011974171588</v>
      </c>
      <c r="E14" s="43">
        <v>0.49514688229836779</v>
      </c>
      <c r="F14" s="43">
        <v>0.35062423802687581</v>
      </c>
      <c r="G14" s="43">
        <v>0.25402692244422465</v>
      </c>
      <c r="H14" s="43">
        <v>0.19357593735214632</v>
      </c>
      <c r="I14" s="43">
        <v>0.15308491733196358</v>
      </c>
    </row>
    <row r="15" spans="1:9" x14ac:dyDescent="0.35">
      <c r="A15" s="3" t="s">
        <v>13</v>
      </c>
      <c r="B15" s="1" t="s">
        <v>74</v>
      </c>
      <c r="C15" s="43">
        <v>0.28632911679386819</v>
      </c>
      <c r="D15" s="43">
        <v>0.31171988025828412</v>
      </c>
      <c r="E15" s="43">
        <v>0.50485311770163221</v>
      </c>
      <c r="F15" s="43">
        <v>0.64937576197312419</v>
      </c>
      <c r="G15" s="43">
        <v>0.74597307755577547</v>
      </c>
      <c r="H15" s="43">
        <v>0.80642406264785371</v>
      </c>
      <c r="I15" s="43">
        <v>0.84691508266803639</v>
      </c>
    </row>
    <row r="16" spans="1:9" x14ac:dyDescent="0.35">
      <c r="A16" s="3" t="s">
        <v>13</v>
      </c>
      <c r="B16" s="1" t="s">
        <v>193</v>
      </c>
      <c r="C16" s="43">
        <v>1</v>
      </c>
      <c r="D16" s="43">
        <v>1</v>
      </c>
      <c r="E16" s="43">
        <v>1</v>
      </c>
      <c r="F16" s="43">
        <v>1</v>
      </c>
      <c r="G16" s="43">
        <v>1</v>
      </c>
      <c r="H16" s="43">
        <v>1</v>
      </c>
      <c r="I16" s="43">
        <v>1</v>
      </c>
    </row>
    <row r="17" spans="1:9" x14ac:dyDescent="0.35">
      <c r="A17" s="3" t="s">
        <v>9</v>
      </c>
      <c r="B17" s="1" t="s">
        <v>73</v>
      </c>
      <c r="C17" s="43">
        <v>0.75288288034378581</v>
      </c>
      <c r="D17" s="43">
        <v>0.70685566768780028</v>
      </c>
      <c r="E17" s="43">
        <v>0.47911121137778612</v>
      </c>
      <c r="F17" s="43">
        <v>0.33284331301774545</v>
      </c>
      <c r="G17" s="43">
        <v>0.25249339158804801</v>
      </c>
      <c r="H17" s="43">
        <v>0.18481933596271272</v>
      </c>
      <c r="I17" s="43">
        <v>0.14995211409223672</v>
      </c>
    </row>
    <row r="18" spans="1:9" x14ac:dyDescent="0.35">
      <c r="A18" s="3" t="s">
        <v>9</v>
      </c>
      <c r="B18" s="1" t="s">
        <v>74</v>
      </c>
      <c r="C18" s="43">
        <v>0.24711711965621425</v>
      </c>
      <c r="D18" s="43">
        <v>0.29314433231219972</v>
      </c>
      <c r="E18" s="43">
        <v>0.52088878862221388</v>
      </c>
      <c r="F18" s="43">
        <v>0.6671566869822545</v>
      </c>
      <c r="G18" s="43">
        <v>0.74750660841195204</v>
      </c>
      <c r="H18" s="43">
        <v>0.81518066403728728</v>
      </c>
      <c r="I18" s="43">
        <v>0.85004788590776337</v>
      </c>
    </row>
    <row r="19" spans="1:9" x14ac:dyDescent="0.35">
      <c r="A19" s="3" t="s">
        <v>9</v>
      </c>
      <c r="B19" s="1" t="s">
        <v>193</v>
      </c>
      <c r="C19" s="43">
        <v>1</v>
      </c>
      <c r="D19" s="43">
        <v>1</v>
      </c>
      <c r="E19" s="43">
        <v>1</v>
      </c>
      <c r="F19" s="43">
        <v>1</v>
      </c>
      <c r="G19" s="43">
        <v>1</v>
      </c>
      <c r="H19" s="43">
        <v>1</v>
      </c>
      <c r="I19" s="43">
        <v>1</v>
      </c>
    </row>
    <row r="20" spans="1:9" x14ac:dyDescent="0.35">
      <c r="A20" s="3" t="s">
        <v>16</v>
      </c>
      <c r="B20" s="1" t="s">
        <v>73</v>
      </c>
      <c r="C20" s="43">
        <v>0.74786682291965756</v>
      </c>
      <c r="D20" s="43">
        <v>0.70983561639402959</v>
      </c>
      <c r="E20" s="43">
        <v>0.53981590529679968</v>
      </c>
      <c r="F20" s="43">
        <v>0.44056219783528305</v>
      </c>
      <c r="G20" s="43">
        <v>0.3329368801909946</v>
      </c>
      <c r="H20" s="43">
        <v>0.27320244394130305</v>
      </c>
      <c r="I20" s="43">
        <v>0.23326355163004536</v>
      </c>
    </row>
    <row r="21" spans="1:9" x14ac:dyDescent="0.35">
      <c r="A21" s="3" t="s">
        <v>16</v>
      </c>
      <c r="B21" s="1" t="s">
        <v>74</v>
      </c>
      <c r="C21" s="43">
        <v>0.25213317708034244</v>
      </c>
      <c r="D21" s="43">
        <v>0.29016438360597041</v>
      </c>
      <c r="E21" s="43">
        <v>0.46018409470320032</v>
      </c>
      <c r="F21" s="43">
        <v>0.55943780216471695</v>
      </c>
      <c r="G21" s="43">
        <v>0.66706311980900534</v>
      </c>
      <c r="H21" s="43">
        <v>0.726797556058697</v>
      </c>
      <c r="I21" s="43">
        <v>0.76673644836995458</v>
      </c>
    </row>
    <row r="22" spans="1:9" x14ac:dyDescent="0.35">
      <c r="A22" s="3" t="s">
        <v>16</v>
      </c>
      <c r="B22" s="1" t="s">
        <v>193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43">
        <v>1</v>
      </c>
      <c r="I22" s="43">
        <v>1</v>
      </c>
    </row>
    <row r="23" spans="1:9" ht="13" customHeight="1" x14ac:dyDescent="0.35">
      <c r="A23" s="3" t="s">
        <v>15</v>
      </c>
      <c r="B23" s="1" t="s">
        <v>73</v>
      </c>
      <c r="C23" s="43">
        <v>0.84910681664287768</v>
      </c>
      <c r="D23" s="43">
        <v>0.83077920259997928</v>
      </c>
      <c r="E23" s="43">
        <v>0.72020933209349913</v>
      </c>
      <c r="F23" s="43">
        <v>0.6491577080793528</v>
      </c>
      <c r="G23" s="43">
        <v>0.5551948583051034</v>
      </c>
      <c r="H23" s="43">
        <v>0.3940183921717616</v>
      </c>
      <c r="I23" s="43">
        <v>0.36035587166367755</v>
      </c>
    </row>
    <row r="24" spans="1:9" ht="13" customHeight="1" x14ac:dyDescent="0.35">
      <c r="A24" s="3" t="s">
        <v>15</v>
      </c>
      <c r="B24" s="1" t="s">
        <v>74</v>
      </c>
      <c r="C24" s="43">
        <v>0.15089318335712232</v>
      </c>
      <c r="D24" s="43">
        <v>0.16922079740002069</v>
      </c>
      <c r="E24" s="43">
        <v>0.27979066790650087</v>
      </c>
      <c r="F24" s="43">
        <v>0.35084229192064725</v>
      </c>
      <c r="G24" s="43">
        <v>0.4448051416948966</v>
      </c>
      <c r="H24" s="43">
        <v>0.6059816078282384</v>
      </c>
      <c r="I24" s="43">
        <v>0.63964412833632245</v>
      </c>
    </row>
    <row r="25" spans="1:9" x14ac:dyDescent="0.35">
      <c r="A25" s="3" t="s">
        <v>15</v>
      </c>
      <c r="B25" s="1" t="s">
        <v>193</v>
      </c>
      <c r="C25" s="43">
        <v>1</v>
      </c>
      <c r="D25" s="43">
        <v>1</v>
      </c>
      <c r="E25" s="43">
        <v>1</v>
      </c>
      <c r="F25" s="43">
        <v>1</v>
      </c>
      <c r="G25" s="43">
        <v>1</v>
      </c>
      <c r="H25" s="43">
        <v>1</v>
      </c>
      <c r="I25" s="43">
        <v>1</v>
      </c>
    </row>
    <row r="26" spans="1:9" x14ac:dyDescent="0.35">
      <c r="A26" s="3" t="s">
        <v>12</v>
      </c>
      <c r="B26" s="1" t="s">
        <v>73</v>
      </c>
      <c r="C26" s="43">
        <v>0.75549796323798246</v>
      </c>
      <c r="D26" s="43">
        <v>0.75028302372861488</v>
      </c>
      <c r="E26" s="43">
        <v>0.63541745168179731</v>
      </c>
      <c r="F26" s="43">
        <v>0.41381461153425186</v>
      </c>
      <c r="G26" s="43">
        <v>0.26649195471893283</v>
      </c>
      <c r="H26" s="43">
        <v>0.18631987421134558</v>
      </c>
      <c r="I26" s="43">
        <v>0.14661131743788591</v>
      </c>
    </row>
    <row r="27" spans="1:9" x14ac:dyDescent="0.35">
      <c r="A27" s="3" t="s">
        <v>12</v>
      </c>
      <c r="B27" s="1" t="s">
        <v>74</v>
      </c>
      <c r="C27" s="43">
        <v>0.24450203676201754</v>
      </c>
      <c r="D27" s="43">
        <v>0.24971697627138514</v>
      </c>
      <c r="E27" s="43">
        <v>0.36458254831820264</v>
      </c>
      <c r="F27" s="43">
        <v>0.58618538846574819</v>
      </c>
      <c r="G27" s="43">
        <v>0.73350804528106728</v>
      </c>
      <c r="H27" s="43">
        <v>0.81368012578865434</v>
      </c>
      <c r="I27" s="43">
        <v>0.85338868256211409</v>
      </c>
    </row>
    <row r="28" spans="1:9" x14ac:dyDescent="0.35">
      <c r="A28" s="3" t="s">
        <v>12</v>
      </c>
      <c r="B28" s="1" t="s">
        <v>193</v>
      </c>
      <c r="C28" s="43">
        <v>1</v>
      </c>
      <c r="D28" s="43">
        <v>1</v>
      </c>
      <c r="E28" s="43">
        <v>1</v>
      </c>
      <c r="F28" s="43">
        <v>1</v>
      </c>
      <c r="G28" s="43">
        <v>1</v>
      </c>
      <c r="H28" s="43">
        <v>0.99999999999999989</v>
      </c>
      <c r="I28" s="43">
        <v>1</v>
      </c>
    </row>
    <row r="29" spans="1:9" x14ac:dyDescent="0.35">
      <c r="A29" s="3" t="s">
        <v>10</v>
      </c>
      <c r="B29" s="1" t="s">
        <v>73</v>
      </c>
      <c r="C29" s="43">
        <v>0.38753814370882816</v>
      </c>
      <c r="D29" s="43">
        <v>0.27386528816626715</v>
      </c>
      <c r="E29" s="43">
        <v>0.1203396201393838</v>
      </c>
      <c r="F29" s="43">
        <v>8.1763564537310859E-2</v>
      </c>
      <c r="G29" s="43">
        <v>4.7426214481459152E-2</v>
      </c>
      <c r="H29" s="43">
        <v>3.9648260566144629E-2</v>
      </c>
      <c r="I29" s="43">
        <v>3.2889697740816771E-2</v>
      </c>
    </row>
    <row r="30" spans="1:9" x14ac:dyDescent="0.35">
      <c r="A30" s="3" t="s">
        <v>10</v>
      </c>
      <c r="B30" s="1" t="s">
        <v>74</v>
      </c>
      <c r="C30" s="43">
        <v>0.61246185629117178</v>
      </c>
      <c r="D30" s="43">
        <v>0.72613471183373279</v>
      </c>
      <c r="E30" s="43">
        <v>0.87966037986061618</v>
      </c>
      <c r="F30" s="43">
        <v>0.91823643546268918</v>
      </c>
      <c r="G30" s="43">
        <v>0.95257378551854088</v>
      </c>
      <c r="H30" s="43">
        <v>0.96035173943385543</v>
      </c>
      <c r="I30" s="43">
        <v>0.96711030225918315</v>
      </c>
    </row>
    <row r="31" spans="1:9" x14ac:dyDescent="0.35">
      <c r="A31" s="3" t="s">
        <v>10</v>
      </c>
      <c r="B31" s="1" t="s">
        <v>193</v>
      </c>
      <c r="C31" s="43">
        <v>1</v>
      </c>
      <c r="D31" s="43">
        <v>1</v>
      </c>
      <c r="E31" s="43">
        <v>1</v>
      </c>
      <c r="F31" s="43">
        <v>1</v>
      </c>
      <c r="G31" s="43">
        <v>1</v>
      </c>
      <c r="H31" s="43">
        <v>1</v>
      </c>
      <c r="I31" s="43">
        <v>0.99999999999999989</v>
      </c>
    </row>
    <row r="32" spans="1:9" x14ac:dyDescent="0.35">
      <c r="A32" s="3" t="s">
        <v>11</v>
      </c>
      <c r="B32" s="1" t="s">
        <v>73</v>
      </c>
      <c r="C32" s="43">
        <v>0.55877833231852192</v>
      </c>
      <c r="D32" s="43">
        <v>0.47405424513403854</v>
      </c>
      <c r="E32" s="43">
        <v>0.1961574036906856</v>
      </c>
      <c r="F32" s="43">
        <v>0.11361590896984011</v>
      </c>
      <c r="G32" s="43">
        <v>7.1954679990059833E-2</v>
      </c>
      <c r="H32" s="43">
        <v>6.613755879167138E-2</v>
      </c>
      <c r="I32" s="43">
        <v>4.0604455379235446E-2</v>
      </c>
    </row>
    <row r="33" spans="1:9" x14ac:dyDescent="0.35">
      <c r="A33" s="3" t="s">
        <v>11</v>
      </c>
      <c r="B33" s="1" t="s">
        <v>74</v>
      </c>
      <c r="C33" s="43">
        <v>0.44122166768147808</v>
      </c>
      <c r="D33" s="43">
        <v>0.5259457548659614</v>
      </c>
      <c r="E33" s="43">
        <v>0.80384259630931443</v>
      </c>
      <c r="F33" s="43">
        <v>0.88638409103015992</v>
      </c>
      <c r="G33" s="43">
        <v>0.92804532000994022</v>
      </c>
      <c r="H33" s="43">
        <v>0.93386244120832873</v>
      </c>
      <c r="I33" s="43">
        <v>0.9593955446207646</v>
      </c>
    </row>
    <row r="34" spans="1:9" x14ac:dyDescent="0.35">
      <c r="A34" s="3" t="s">
        <v>11</v>
      </c>
      <c r="B34" s="1" t="s">
        <v>193</v>
      </c>
      <c r="C34" s="43">
        <v>1</v>
      </c>
      <c r="D34" s="43">
        <v>1</v>
      </c>
      <c r="E34" s="43">
        <v>1</v>
      </c>
      <c r="F34" s="43">
        <v>1</v>
      </c>
      <c r="G34" s="43">
        <v>1</v>
      </c>
      <c r="H34" s="43">
        <v>1</v>
      </c>
      <c r="I34" s="43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6828-ECA5-4677-A18E-04FD6AAC61D5}">
  <dimension ref="A1:K24"/>
  <sheetViews>
    <sheetView workbookViewId="0">
      <selection activeCell="C1" sqref="C1:C23"/>
    </sheetView>
  </sheetViews>
  <sheetFormatPr defaultRowHeight="14.5" x14ac:dyDescent="0.35"/>
  <sheetData>
    <row r="1" spans="1:11" x14ac:dyDescent="0.35">
      <c r="B1" t="s">
        <v>42</v>
      </c>
      <c r="C1" t="s">
        <v>75</v>
      </c>
      <c r="D1" t="s">
        <v>76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</row>
    <row r="2" spans="1:11" x14ac:dyDescent="0.35">
      <c r="A2" t="s">
        <v>51</v>
      </c>
      <c r="B2" t="s">
        <v>18</v>
      </c>
      <c r="C2" t="s">
        <v>92</v>
      </c>
      <c r="D2">
        <v>505704</v>
      </c>
      <c r="E2">
        <v>454345</v>
      </c>
      <c r="F2">
        <v>542843</v>
      </c>
      <c r="G2">
        <v>675934</v>
      </c>
      <c r="H2">
        <v>923136</v>
      </c>
      <c r="I2">
        <v>1224208.2761909999</v>
      </c>
      <c r="J2">
        <v>1138154.4592827</v>
      </c>
      <c r="K2">
        <v>1092427.1042842122</v>
      </c>
    </row>
    <row r="3" spans="1:11" x14ac:dyDescent="0.35">
      <c r="A3" t="s">
        <v>77</v>
      </c>
      <c r="B3" t="s">
        <v>18</v>
      </c>
      <c r="C3" t="s">
        <v>93</v>
      </c>
      <c r="D3">
        <v>349518</v>
      </c>
      <c r="E3">
        <v>384198</v>
      </c>
      <c r="F3">
        <v>505163</v>
      </c>
      <c r="G3">
        <v>1263430</v>
      </c>
      <c r="H3">
        <v>2241068</v>
      </c>
      <c r="I3">
        <v>3996797.9747537002</v>
      </c>
      <c r="J3">
        <v>6209882.9644696899</v>
      </c>
      <c r="K3">
        <v>8835260.6274849363</v>
      </c>
    </row>
    <row r="4" spans="1:11" x14ac:dyDescent="0.35">
      <c r="A4" t="s">
        <v>54</v>
      </c>
      <c r="B4" t="s">
        <v>8</v>
      </c>
      <c r="C4" t="s">
        <v>92</v>
      </c>
      <c r="D4">
        <v>1397722</v>
      </c>
      <c r="E4">
        <v>1611379</v>
      </c>
      <c r="F4">
        <v>1829570</v>
      </c>
      <c r="G4">
        <v>2098501</v>
      </c>
      <c r="H4">
        <v>2282931</v>
      </c>
      <c r="I4">
        <v>2470487.4045735998</v>
      </c>
      <c r="J4">
        <v>1964335.9206661</v>
      </c>
      <c r="K4">
        <v>1694065.6588063601</v>
      </c>
    </row>
    <row r="5" spans="1:11" x14ac:dyDescent="0.35">
      <c r="A5" t="s">
        <v>78</v>
      </c>
      <c r="B5" t="s">
        <v>8</v>
      </c>
      <c r="C5" t="s">
        <v>93</v>
      </c>
      <c r="D5">
        <v>516806</v>
      </c>
      <c r="E5">
        <v>638347</v>
      </c>
      <c r="F5">
        <v>908411</v>
      </c>
      <c r="G5">
        <v>2046274</v>
      </c>
      <c r="H5">
        <v>3010278</v>
      </c>
      <c r="I5">
        <v>4683138.9614835996</v>
      </c>
      <c r="J5">
        <v>6929638.4071507398</v>
      </c>
      <c r="K5">
        <v>8730482.40975881</v>
      </c>
    </row>
    <row r="6" spans="1:11" x14ac:dyDescent="0.35">
      <c r="A6" t="s">
        <v>57</v>
      </c>
      <c r="B6" t="s">
        <v>19</v>
      </c>
      <c r="C6" t="s">
        <v>92</v>
      </c>
      <c r="D6">
        <v>11401715</v>
      </c>
      <c r="E6">
        <v>13269381</v>
      </c>
      <c r="F6">
        <v>15272632</v>
      </c>
      <c r="G6">
        <v>18127203</v>
      </c>
      <c r="H6">
        <v>18607257</v>
      </c>
      <c r="I6">
        <v>18587451.6783306</v>
      </c>
      <c r="J6">
        <v>15467261.37019513</v>
      </c>
      <c r="K6">
        <v>13660167.958611721</v>
      </c>
    </row>
    <row r="7" spans="1:11" x14ac:dyDescent="0.35">
      <c r="A7" t="s">
        <v>79</v>
      </c>
      <c r="B7" t="s">
        <v>19</v>
      </c>
      <c r="C7" t="s">
        <v>93</v>
      </c>
      <c r="D7">
        <v>6155567</v>
      </c>
      <c r="E7">
        <v>10379990</v>
      </c>
      <c r="F7">
        <v>14916779</v>
      </c>
      <c r="G7">
        <v>36789279</v>
      </c>
      <c r="H7">
        <v>54824275</v>
      </c>
      <c r="I7">
        <v>77223162.535476997</v>
      </c>
      <c r="J7">
        <v>104089413.51755844</v>
      </c>
      <c r="K7">
        <v>131153995.57039352</v>
      </c>
    </row>
    <row r="8" spans="1:11" x14ac:dyDescent="0.35">
      <c r="A8" t="s">
        <v>60</v>
      </c>
      <c r="B8" t="s">
        <v>14</v>
      </c>
      <c r="C8" t="s">
        <v>92</v>
      </c>
      <c r="D8">
        <v>307656</v>
      </c>
      <c r="E8">
        <v>461987</v>
      </c>
      <c r="F8">
        <v>572203</v>
      </c>
      <c r="G8">
        <v>980980</v>
      </c>
      <c r="H8">
        <v>1119210</v>
      </c>
      <c r="I8">
        <v>1143994.4211770999</v>
      </c>
      <c r="J8">
        <v>969651.33713637001</v>
      </c>
      <c r="K8">
        <v>878040.14776615321</v>
      </c>
    </row>
    <row r="9" spans="1:11" x14ac:dyDescent="0.35">
      <c r="A9" t="s">
        <v>80</v>
      </c>
      <c r="B9" t="s">
        <v>14</v>
      </c>
      <c r="C9" t="s">
        <v>93</v>
      </c>
      <c r="D9">
        <v>126639</v>
      </c>
      <c r="E9">
        <v>241805</v>
      </c>
      <c r="F9">
        <v>385505</v>
      </c>
      <c r="G9">
        <v>1860896</v>
      </c>
      <c r="H9">
        <v>3325320</v>
      </c>
      <c r="I9">
        <v>5490189.3783304002</v>
      </c>
      <c r="J9">
        <v>7935620.14923131</v>
      </c>
      <c r="K9">
        <v>10724413.146569367</v>
      </c>
    </row>
    <row r="10" spans="1:11" x14ac:dyDescent="0.35">
      <c r="A10" t="s">
        <v>63</v>
      </c>
      <c r="B10" t="s">
        <v>13</v>
      </c>
      <c r="C10" t="s">
        <v>92</v>
      </c>
      <c r="D10">
        <v>761625</v>
      </c>
      <c r="E10">
        <v>1016892</v>
      </c>
      <c r="F10">
        <v>1137424</v>
      </c>
      <c r="G10">
        <v>1071129</v>
      </c>
      <c r="H10">
        <v>972490</v>
      </c>
      <c r="I10">
        <v>891775.99308809999</v>
      </c>
      <c r="J10">
        <v>699707.91190979001</v>
      </c>
      <c r="K10">
        <v>574680.67459525564</v>
      </c>
    </row>
    <row r="11" spans="1:11" x14ac:dyDescent="0.35">
      <c r="A11" t="s">
        <v>81</v>
      </c>
      <c r="B11" t="s">
        <v>13</v>
      </c>
      <c r="C11" t="s">
        <v>93</v>
      </c>
      <c r="D11">
        <v>835890</v>
      </c>
      <c r="E11">
        <v>1511573</v>
      </c>
      <c r="F11">
        <v>2147257</v>
      </c>
      <c r="G11">
        <v>4677664</v>
      </c>
      <c r="H11">
        <v>6533932</v>
      </c>
      <c r="I11">
        <v>8537766.5425288007</v>
      </c>
      <c r="J11">
        <v>10681321.19020292</v>
      </c>
      <c r="K11">
        <v>12776682.802103108</v>
      </c>
    </row>
    <row r="12" spans="1:11" x14ac:dyDescent="0.35">
      <c r="A12" t="s">
        <v>66</v>
      </c>
      <c r="B12" t="s">
        <v>9</v>
      </c>
      <c r="C12" t="s">
        <v>92</v>
      </c>
      <c r="D12">
        <v>2385243</v>
      </c>
      <c r="E12">
        <v>2488388</v>
      </c>
      <c r="F12">
        <v>2655857</v>
      </c>
      <c r="G12">
        <v>2564672</v>
      </c>
      <c r="H12">
        <v>2343687</v>
      </c>
      <c r="I12">
        <v>2112610.9226825</v>
      </c>
      <c r="J12">
        <v>1711041.4088144901</v>
      </c>
      <c r="K12">
        <v>1463329.5745466831</v>
      </c>
    </row>
    <row r="13" spans="1:11" x14ac:dyDescent="0.35">
      <c r="A13" t="s">
        <v>82</v>
      </c>
      <c r="B13" t="s">
        <v>9</v>
      </c>
      <c r="C13" t="s">
        <v>93</v>
      </c>
      <c r="D13">
        <v>1095385</v>
      </c>
      <c r="E13">
        <v>1657761</v>
      </c>
      <c r="F13">
        <v>2175331</v>
      </c>
      <c r="G13">
        <v>4956036</v>
      </c>
      <c r="H13">
        <v>7177421</v>
      </c>
      <c r="I13">
        <v>9986215.537405299</v>
      </c>
      <c r="J13">
        <v>13320475.59105942</v>
      </c>
      <c r="K13">
        <v>16443518.967811985</v>
      </c>
    </row>
    <row r="14" spans="1:11" x14ac:dyDescent="0.35">
      <c r="A14" t="s">
        <v>69</v>
      </c>
      <c r="B14" t="s">
        <v>16</v>
      </c>
      <c r="C14" t="s">
        <v>92</v>
      </c>
      <c r="D14">
        <v>2816343</v>
      </c>
      <c r="E14">
        <v>3421390</v>
      </c>
      <c r="F14">
        <v>4009533</v>
      </c>
      <c r="G14">
        <v>4890708</v>
      </c>
      <c r="H14">
        <v>5050343</v>
      </c>
      <c r="I14">
        <v>5200825.8779263999</v>
      </c>
      <c r="J14">
        <v>4482332.4041943699</v>
      </c>
      <c r="K14">
        <v>4109661.7904445641</v>
      </c>
    </row>
    <row r="15" spans="1:11" x14ac:dyDescent="0.35">
      <c r="A15" t="s">
        <v>83</v>
      </c>
      <c r="B15" t="s">
        <v>16</v>
      </c>
      <c r="C15" t="s">
        <v>93</v>
      </c>
      <c r="D15">
        <v>897464</v>
      </c>
      <c r="E15">
        <v>1356922</v>
      </c>
      <c r="F15">
        <v>1879625</v>
      </c>
      <c r="G15">
        <v>4194716</v>
      </c>
      <c r="H15">
        <v>5987169</v>
      </c>
      <c r="I15">
        <v>9108339.8859758005</v>
      </c>
      <c r="J15">
        <v>13199618.91541511</v>
      </c>
      <c r="K15">
        <v>17609726.561646603</v>
      </c>
    </row>
    <row r="16" spans="1:11" x14ac:dyDescent="0.35">
      <c r="A16" t="s">
        <v>72</v>
      </c>
      <c r="B16" t="s">
        <v>15</v>
      </c>
      <c r="C16" t="s">
        <v>92</v>
      </c>
      <c r="D16">
        <v>669135</v>
      </c>
      <c r="E16">
        <v>878202</v>
      </c>
      <c r="F16">
        <v>1069711</v>
      </c>
      <c r="G16">
        <v>1533085</v>
      </c>
      <c r="H16">
        <v>1691638</v>
      </c>
      <c r="I16">
        <v>1737075.1898693</v>
      </c>
      <c r="J16">
        <v>1513314.3673215799</v>
      </c>
      <c r="K16">
        <v>1437534.0216501213</v>
      </c>
    </row>
    <row r="17" spans="1:11" x14ac:dyDescent="0.35">
      <c r="A17" t="s">
        <v>84</v>
      </c>
      <c r="B17" t="s">
        <v>15</v>
      </c>
      <c r="C17" t="s">
        <v>93</v>
      </c>
      <c r="D17">
        <v>179674</v>
      </c>
      <c r="E17">
        <v>271594</v>
      </c>
      <c r="F17">
        <v>391319</v>
      </c>
      <c r="G17">
        <v>1041039</v>
      </c>
      <c r="H17">
        <v>1657026</v>
      </c>
      <c r="I17">
        <v>2541159.1292882999</v>
      </c>
      <c r="J17">
        <v>3921991.4272341002</v>
      </c>
      <c r="K17">
        <v>5390392.5937337177</v>
      </c>
    </row>
    <row r="18" spans="1:11" x14ac:dyDescent="0.35">
      <c r="A18" t="s">
        <v>85</v>
      </c>
      <c r="B18" t="s">
        <v>12</v>
      </c>
      <c r="C18" t="s">
        <v>92</v>
      </c>
      <c r="D18">
        <v>229571</v>
      </c>
      <c r="E18">
        <v>353122</v>
      </c>
      <c r="F18">
        <v>560286</v>
      </c>
      <c r="G18">
        <v>1185898</v>
      </c>
      <c r="H18">
        <v>938134</v>
      </c>
      <c r="I18">
        <v>805884.56278449995</v>
      </c>
      <c r="J18">
        <v>615804.42344570998</v>
      </c>
      <c r="K18">
        <v>498171.11936951906</v>
      </c>
    </row>
    <row r="19" spans="1:11" x14ac:dyDescent="0.35">
      <c r="A19" t="s">
        <v>86</v>
      </c>
      <c r="B19" t="s">
        <v>12</v>
      </c>
      <c r="C19" t="s">
        <v>93</v>
      </c>
      <c r="D19">
        <v>153221</v>
      </c>
      <c r="E19">
        <v>340842</v>
      </c>
      <c r="F19">
        <v>636003</v>
      </c>
      <c r="G19">
        <v>2639560</v>
      </c>
      <c r="H19">
        <v>3675359</v>
      </c>
      <c r="I19">
        <v>4828404.3989374004</v>
      </c>
      <c r="J19">
        <v>6201295.09568037</v>
      </c>
      <c r="K19">
        <v>7555016.2781354235</v>
      </c>
    </row>
    <row r="20" spans="1:11" x14ac:dyDescent="0.35">
      <c r="A20" t="s">
        <v>87</v>
      </c>
      <c r="B20" t="s">
        <v>10</v>
      </c>
      <c r="C20" t="s">
        <v>92</v>
      </c>
      <c r="D20">
        <v>783436</v>
      </c>
      <c r="E20">
        <v>754244</v>
      </c>
      <c r="F20">
        <v>837271</v>
      </c>
      <c r="G20">
        <v>984661</v>
      </c>
      <c r="H20">
        <v>990085</v>
      </c>
      <c r="I20">
        <v>852248.32564339996</v>
      </c>
      <c r="J20">
        <v>670312.79614897002</v>
      </c>
      <c r="K20">
        <v>533136.37226535345</v>
      </c>
    </row>
    <row r="21" spans="1:11" x14ac:dyDescent="0.35">
      <c r="A21" t="s">
        <v>88</v>
      </c>
      <c r="B21" t="s">
        <v>10</v>
      </c>
      <c r="C21" t="s">
        <v>93</v>
      </c>
      <c r="D21">
        <v>904050</v>
      </c>
      <c r="E21">
        <v>1513264</v>
      </c>
      <c r="F21">
        <v>2205482</v>
      </c>
      <c r="G21">
        <v>4878735</v>
      </c>
      <c r="H21">
        <v>6760936</v>
      </c>
      <c r="I21">
        <v>8320070.4006917002</v>
      </c>
      <c r="J21">
        <v>10101939.19829832</v>
      </c>
      <c r="K21">
        <v>12069927.226091541</v>
      </c>
    </row>
    <row r="22" spans="1:11" x14ac:dyDescent="0.35">
      <c r="A22" t="s">
        <v>89</v>
      </c>
      <c r="B22" t="s">
        <v>11</v>
      </c>
      <c r="C22" t="s">
        <v>92</v>
      </c>
      <c r="D22">
        <v>1545280</v>
      </c>
      <c r="E22">
        <v>1802620</v>
      </c>
      <c r="F22">
        <v>1995910</v>
      </c>
      <c r="G22">
        <v>2141635</v>
      </c>
      <c r="H22">
        <v>2295603</v>
      </c>
      <c r="I22">
        <v>2148340.7043947</v>
      </c>
      <c r="J22">
        <v>1702606.3412750501</v>
      </c>
      <c r="K22">
        <v>1379121.4948834982</v>
      </c>
    </row>
    <row r="23" spans="1:11" x14ac:dyDescent="0.35">
      <c r="A23" t="s">
        <v>90</v>
      </c>
      <c r="B23" t="s">
        <v>11</v>
      </c>
      <c r="C23" t="s">
        <v>93</v>
      </c>
      <c r="D23">
        <v>1097420</v>
      </c>
      <c r="E23">
        <v>2457418</v>
      </c>
      <c r="F23">
        <v>3662161</v>
      </c>
      <c r="G23">
        <v>9230929</v>
      </c>
      <c r="H23">
        <v>14455766</v>
      </c>
      <c r="I23">
        <v>19731080.326082002</v>
      </c>
      <c r="J23">
        <v>25587630.578816459</v>
      </c>
      <c r="K23">
        <v>31018574.95705802</v>
      </c>
    </row>
    <row r="24" spans="1:11" x14ac:dyDescent="0.35">
      <c r="A24" t="s">
        <v>91</v>
      </c>
      <c r="B24" t="s">
        <v>18</v>
      </c>
      <c r="C24" t="e">
        <v>#N/A</v>
      </c>
      <c r="D24" t="e">
        <v>#N/A</v>
      </c>
      <c r="E24" t="e">
        <v>#N/A</v>
      </c>
      <c r="F24" t="e">
        <v>#N/A</v>
      </c>
      <c r="G24" t="e">
        <v>#N/A</v>
      </c>
      <c r="H24">
        <v>7510</v>
      </c>
      <c r="I24" t="e">
        <v>#N/A</v>
      </c>
      <c r="J24" t="e">
        <v>#N/A</v>
      </c>
      <c r="K24" t="e"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1C6AC-533C-45D2-A1A9-970974299BFA}">
  <dimension ref="A1:J23"/>
  <sheetViews>
    <sheetView topLeftCell="A7" workbookViewId="0">
      <selection activeCell="J28" sqref="J28"/>
    </sheetView>
  </sheetViews>
  <sheetFormatPr defaultRowHeight="14.5" x14ac:dyDescent="0.35"/>
  <sheetData>
    <row r="1" spans="1:10" x14ac:dyDescent="0.35">
      <c r="A1" t="s">
        <v>194</v>
      </c>
      <c r="B1" t="s">
        <v>75</v>
      </c>
      <c r="C1" t="s">
        <v>76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</row>
    <row r="2" spans="1:10" x14ac:dyDescent="0.35">
      <c r="A2" t="s">
        <v>18</v>
      </c>
      <c r="B2" t="s">
        <v>92</v>
      </c>
      <c r="C2">
        <v>0.59131313273044894</v>
      </c>
      <c r="D2">
        <v>0.54182671610161914</v>
      </c>
      <c r="E2">
        <v>0.51797699631490657</v>
      </c>
      <c r="F2">
        <v>0.34853384924129766</v>
      </c>
      <c r="G2">
        <v>0.29174351590478997</v>
      </c>
      <c r="H2">
        <v>0.23447745843427961</v>
      </c>
      <c r="I2">
        <v>0.15489230574733295</v>
      </c>
      <c r="J2">
        <v>0.11003842322602324</v>
      </c>
    </row>
    <row r="3" spans="1:10" x14ac:dyDescent="0.35">
      <c r="A3" t="s">
        <v>18</v>
      </c>
      <c r="B3" t="s">
        <v>93</v>
      </c>
      <c r="C3">
        <v>0.40868686726955106</v>
      </c>
      <c r="D3">
        <v>0.45817328389838086</v>
      </c>
      <c r="E3">
        <v>0.48202300368509343</v>
      </c>
      <c r="F3">
        <v>0.65146615075870229</v>
      </c>
      <c r="G3">
        <v>0.70825648409521003</v>
      </c>
      <c r="H3">
        <v>0.76552254156572042</v>
      </c>
      <c r="I3">
        <v>0.84510769425266707</v>
      </c>
      <c r="J3">
        <v>0.8899615767739768</v>
      </c>
    </row>
    <row r="4" spans="1:10" x14ac:dyDescent="0.35">
      <c r="A4" t="s">
        <v>8</v>
      </c>
      <c r="B4" t="s">
        <v>92</v>
      </c>
      <c r="C4">
        <v>0.73006088184659612</v>
      </c>
      <c r="D4">
        <v>0.7162556684680712</v>
      </c>
      <c r="E4">
        <v>0.66821866185338763</v>
      </c>
      <c r="F4">
        <v>0.50630034199685148</v>
      </c>
      <c r="G4">
        <v>0.43129432448255867</v>
      </c>
      <c r="H4">
        <v>0.34534755914785586</v>
      </c>
      <c r="I4">
        <v>0.22086143362505925</v>
      </c>
      <c r="J4">
        <v>0.16250734781632895</v>
      </c>
    </row>
    <row r="5" spans="1:10" x14ac:dyDescent="0.35">
      <c r="A5" t="s">
        <v>8</v>
      </c>
      <c r="B5" t="s">
        <v>93</v>
      </c>
      <c r="C5">
        <v>0.26993911815340388</v>
      </c>
      <c r="D5">
        <v>0.2837443315319288</v>
      </c>
      <c r="E5">
        <v>0.33178133814661243</v>
      </c>
      <c r="F5">
        <v>0.49369965800314852</v>
      </c>
      <c r="G5">
        <v>0.56870567551744133</v>
      </c>
      <c r="H5">
        <v>0.65465244085214414</v>
      </c>
      <c r="I5">
        <v>0.77913856637494072</v>
      </c>
      <c r="J5">
        <v>0.83749265218367108</v>
      </c>
    </row>
    <row r="6" spans="1:10" x14ac:dyDescent="0.35">
      <c r="A6" t="s">
        <v>19</v>
      </c>
      <c r="B6" t="s">
        <v>92</v>
      </c>
      <c r="C6">
        <v>0.64940091524417043</v>
      </c>
      <c r="D6">
        <v>0.56108811519765156</v>
      </c>
      <c r="E6">
        <v>0.50589367245356331</v>
      </c>
      <c r="F6">
        <v>0.33008674881978056</v>
      </c>
      <c r="G6">
        <v>0.2533960070450389</v>
      </c>
      <c r="H6">
        <v>0.19400200938960163</v>
      </c>
      <c r="I6">
        <v>0.12937179278962593</v>
      </c>
      <c r="J6">
        <v>9.4328949777593318E-2</v>
      </c>
    </row>
    <row r="7" spans="1:10" x14ac:dyDescent="0.35">
      <c r="A7" t="s">
        <v>19</v>
      </c>
      <c r="B7" t="s">
        <v>93</v>
      </c>
      <c r="C7">
        <v>0.35059908475582952</v>
      </c>
      <c r="D7">
        <v>0.43891188480234844</v>
      </c>
      <c r="E7">
        <v>0.49410632754643674</v>
      </c>
      <c r="F7">
        <v>0.66991325118021949</v>
      </c>
      <c r="G7">
        <v>0.74660399295496105</v>
      </c>
      <c r="H7">
        <v>0.80599799061039834</v>
      </c>
      <c r="I7">
        <v>0.87062820721037404</v>
      </c>
      <c r="J7">
        <v>0.90567105022240679</v>
      </c>
    </row>
    <row r="8" spans="1:10" x14ac:dyDescent="0.35">
      <c r="A8" t="s">
        <v>14</v>
      </c>
      <c r="B8" t="s">
        <v>92</v>
      </c>
      <c r="C8">
        <v>0.70840327427209615</v>
      </c>
      <c r="D8">
        <v>0.65642547798213113</v>
      </c>
      <c r="E8">
        <v>0.59747125428627512</v>
      </c>
      <c r="F8">
        <v>0.34518747475259298</v>
      </c>
      <c r="G8">
        <v>0.25181740251500156</v>
      </c>
      <c r="H8">
        <v>0.17243936190945242</v>
      </c>
      <c r="I8">
        <v>0.10888509559991814</v>
      </c>
      <c r="J8">
        <v>7.5677111167068836E-2</v>
      </c>
    </row>
    <row r="9" spans="1:10" x14ac:dyDescent="0.35">
      <c r="A9" t="s">
        <v>14</v>
      </c>
      <c r="B9" t="s">
        <v>93</v>
      </c>
      <c r="C9">
        <v>0.29159672572790385</v>
      </c>
      <c r="D9">
        <v>0.34357452201786892</v>
      </c>
      <c r="E9">
        <v>0.40252874571372488</v>
      </c>
      <c r="F9">
        <v>0.65481252524740696</v>
      </c>
      <c r="G9">
        <v>0.74818259748499838</v>
      </c>
      <c r="H9">
        <v>0.82756063809054747</v>
      </c>
      <c r="I9">
        <v>0.89111490440008179</v>
      </c>
      <c r="J9">
        <v>0.92432288883293123</v>
      </c>
    </row>
    <row r="10" spans="1:10" x14ac:dyDescent="0.35">
      <c r="A10" t="s">
        <v>13</v>
      </c>
      <c r="B10" t="s">
        <v>92</v>
      </c>
      <c r="C10">
        <v>0.47675608679730708</v>
      </c>
      <c r="D10">
        <v>0.40217760578058231</v>
      </c>
      <c r="E10">
        <v>0.34628141971777471</v>
      </c>
      <c r="F10">
        <v>0.18632241585320605</v>
      </c>
      <c r="G10">
        <v>0.12955440021890588</v>
      </c>
      <c r="H10">
        <v>9.4572561682575634E-2</v>
      </c>
      <c r="I10">
        <v>6.1480197057039436E-2</v>
      </c>
      <c r="J10">
        <v>4.3042845444079506E-2</v>
      </c>
    </row>
    <row r="11" spans="1:10" x14ac:dyDescent="0.35">
      <c r="A11" t="s">
        <v>13</v>
      </c>
      <c r="B11" t="s">
        <v>93</v>
      </c>
      <c r="C11" s="62">
        <v>0.52324391320269292</v>
      </c>
      <c r="D11">
        <v>0.59782239421941774</v>
      </c>
      <c r="E11">
        <v>0.65371858028222529</v>
      </c>
      <c r="F11">
        <v>0.81367758414679392</v>
      </c>
      <c r="G11">
        <v>0.87044559978109415</v>
      </c>
      <c r="H11">
        <v>0.90542743831742434</v>
      </c>
      <c r="I11">
        <v>0.93851980294296056</v>
      </c>
      <c r="J11" s="62">
        <v>0.95695715455592056</v>
      </c>
    </row>
    <row r="12" spans="1:10" x14ac:dyDescent="0.35">
      <c r="A12" t="s">
        <v>9</v>
      </c>
      <c r="B12" t="s">
        <v>92</v>
      </c>
      <c r="C12">
        <v>0.68529098771830832</v>
      </c>
      <c r="D12">
        <v>0.60016849370343417</v>
      </c>
      <c r="E12">
        <v>0.54973166020448805</v>
      </c>
      <c r="F12">
        <v>0.34101470233919468</v>
      </c>
      <c r="G12">
        <v>0.24615695988324049</v>
      </c>
      <c r="H12">
        <v>0.17461287916242824</v>
      </c>
      <c r="I12">
        <v>0.11383025471273744</v>
      </c>
      <c r="J12">
        <v>8.1718989864976832E-2</v>
      </c>
    </row>
    <row r="13" spans="1:10" x14ac:dyDescent="0.35">
      <c r="A13" t="s">
        <v>9</v>
      </c>
      <c r="B13" t="s">
        <v>93</v>
      </c>
      <c r="C13">
        <v>0.31470901228169168</v>
      </c>
      <c r="D13">
        <v>0.39983150629656578</v>
      </c>
      <c r="E13">
        <v>0.45026833979551201</v>
      </c>
      <c r="F13">
        <v>0.65898529766080538</v>
      </c>
      <c r="G13">
        <v>0.75384304011675951</v>
      </c>
      <c r="H13">
        <v>0.82538712083757182</v>
      </c>
      <c r="I13">
        <v>0.88616974528726256</v>
      </c>
      <c r="J13">
        <v>0.91828101013502328</v>
      </c>
    </row>
    <row r="14" spans="1:10" x14ac:dyDescent="0.35">
      <c r="A14" t="s">
        <v>16</v>
      </c>
      <c r="B14" t="s">
        <v>92</v>
      </c>
      <c r="C14">
        <v>0.75834393117359089</v>
      </c>
      <c r="D14">
        <v>0.71602482215476926</v>
      </c>
      <c r="E14">
        <v>0.68083298155695604</v>
      </c>
      <c r="F14">
        <v>0.53830267029915169</v>
      </c>
      <c r="G14">
        <v>0.45756172224320119</v>
      </c>
      <c r="H14">
        <v>0.36346115236476945</v>
      </c>
      <c r="I14">
        <v>0.25349761025659051</v>
      </c>
      <c r="J14">
        <v>0.18921627643574415</v>
      </c>
    </row>
    <row r="15" spans="1:10" x14ac:dyDescent="0.35">
      <c r="A15" t="s">
        <v>16</v>
      </c>
      <c r="B15" t="s">
        <v>93</v>
      </c>
      <c r="C15">
        <v>0.24165606882640914</v>
      </c>
      <c r="D15">
        <v>0.28397517784523069</v>
      </c>
      <c r="E15">
        <v>0.31916701844304396</v>
      </c>
      <c r="F15">
        <v>0.46169732970084831</v>
      </c>
      <c r="G15">
        <v>0.54243827775679887</v>
      </c>
      <c r="H15">
        <v>0.63653884763523061</v>
      </c>
      <c r="I15">
        <v>0.74650238974340954</v>
      </c>
      <c r="J15">
        <v>0.81078372356425588</v>
      </c>
    </row>
    <row r="16" spans="1:10" x14ac:dyDescent="0.35">
      <c r="A16" t="s">
        <v>15</v>
      </c>
      <c r="B16" t="s">
        <v>92</v>
      </c>
      <c r="C16">
        <v>0.78832222561259369</v>
      </c>
      <c r="D16">
        <v>0.7637894026418599</v>
      </c>
      <c r="E16">
        <v>0.7321622417061936</v>
      </c>
      <c r="F16">
        <v>0.59557542682481501</v>
      </c>
      <c r="G16">
        <v>0.50516803119094655</v>
      </c>
      <c r="H16">
        <v>0.40602619218185698</v>
      </c>
      <c r="I16">
        <v>0.2784230408595233</v>
      </c>
      <c r="J16">
        <v>0.21053741532769957</v>
      </c>
    </row>
    <row r="17" spans="1:10" x14ac:dyDescent="0.35">
      <c r="A17" t="s">
        <v>15</v>
      </c>
      <c r="B17" t="s">
        <v>93</v>
      </c>
      <c r="C17">
        <v>0.21167777438740634</v>
      </c>
      <c r="D17">
        <v>0.23621059735814004</v>
      </c>
      <c r="E17">
        <v>0.2678377582938064</v>
      </c>
      <c r="F17">
        <v>0.40442457317518504</v>
      </c>
      <c r="G17">
        <v>0.49483196880905339</v>
      </c>
      <c r="H17">
        <v>0.59397380781814291</v>
      </c>
      <c r="I17">
        <v>0.7215769591404767</v>
      </c>
      <c r="J17">
        <v>0.78946258467230035</v>
      </c>
    </row>
    <row r="18" spans="1:10" x14ac:dyDescent="0.35">
      <c r="A18" t="s">
        <v>12</v>
      </c>
      <c r="B18" t="s">
        <v>92</v>
      </c>
      <c r="C18">
        <v>0.5997277895044828</v>
      </c>
      <c r="D18">
        <v>0.50884772120744015</v>
      </c>
      <c r="E18">
        <v>0.46835338283642164</v>
      </c>
      <c r="F18">
        <v>0.31000157366778042</v>
      </c>
      <c r="G18">
        <v>0.20334570790505155</v>
      </c>
      <c r="H18">
        <v>0.14303216754758222</v>
      </c>
      <c r="I18">
        <v>9.0332321204642352E-2</v>
      </c>
      <c r="J18">
        <v>6.186011758820658E-2</v>
      </c>
    </row>
    <row r="19" spans="1:10" x14ac:dyDescent="0.35">
      <c r="A19" t="s">
        <v>12</v>
      </c>
      <c r="B19" t="s">
        <v>93</v>
      </c>
      <c r="C19">
        <v>0.40027221049551714</v>
      </c>
      <c r="D19">
        <v>0.49115227879255985</v>
      </c>
      <c r="E19">
        <v>0.53164661716357842</v>
      </c>
      <c r="F19">
        <v>0.68999842633221953</v>
      </c>
      <c r="G19">
        <v>0.79665429209494842</v>
      </c>
      <c r="H19">
        <v>0.8569678324524177</v>
      </c>
      <c r="I19">
        <v>0.90966767879535759</v>
      </c>
      <c r="J19">
        <v>0.93813988241179347</v>
      </c>
    </row>
    <row r="20" spans="1:10" x14ac:dyDescent="0.35">
      <c r="A20" t="s">
        <v>10</v>
      </c>
      <c r="B20" t="s">
        <v>92</v>
      </c>
      <c r="C20">
        <v>0.46426222202732348</v>
      </c>
      <c r="D20">
        <v>0.332631240992314</v>
      </c>
      <c r="E20">
        <v>0.27516890132061328</v>
      </c>
      <c r="F20">
        <v>0.16793356614494398</v>
      </c>
      <c r="G20">
        <v>0.12773607502805115</v>
      </c>
      <c r="H20">
        <v>9.291525415448848E-2</v>
      </c>
      <c r="I20">
        <v>6.2225874078557779E-2</v>
      </c>
      <c r="J20">
        <v>4.2302125043220465E-2</v>
      </c>
    </row>
    <row r="21" spans="1:10" x14ac:dyDescent="0.35">
      <c r="A21" t="s">
        <v>10</v>
      </c>
      <c r="B21" t="s">
        <v>93</v>
      </c>
      <c r="C21" s="62">
        <v>0.53573777797267652</v>
      </c>
      <c r="D21">
        <v>0.667368759007686</v>
      </c>
      <c r="E21">
        <v>0.72483109867938678</v>
      </c>
      <c r="F21">
        <v>0.83206643385505596</v>
      </c>
      <c r="G21">
        <v>0.87226392497194882</v>
      </c>
      <c r="H21">
        <v>0.90708474584551146</v>
      </c>
      <c r="I21">
        <v>0.93777412592144216</v>
      </c>
      <c r="J21" s="62">
        <v>0.95769787495677949</v>
      </c>
    </row>
    <row r="22" spans="1:10" x14ac:dyDescent="0.35">
      <c r="A22" t="s">
        <v>11</v>
      </c>
      <c r="B22" t="s">
        <v>92</v>
      </c>
      <c r="C22">
        <v>0.58473530858591594</v>
      </c>
      <c r="D22">
        <v>0.42314646019589497</v>
      </c>
      <c r="E22">
        <v>0.35275449883891524</v>
      </c>
      <c r="F22">
        <v>0.18831593297694346</v>
      </c>
      <c r="G22">
        <v>0.13703972493233241</v>
      </c>
      <c r="H22">
        <v>9.819001615272141E-2</v>
      </c>
      <c r="I22">
        <v>6.2388844269122633E-2</v>
      </c>
      <c r="J22">
        <v>4.2568504737035114E-2</v>
      </c>
    </row>
    <row r="23" spans="1:10" x14ac:dyDescent="0.35">
      <c r="A23" t="s">
        <v>11</v>
      </c>
      <c r="B23" t="s">
        <v>93</v>
      </c>
      <c r="C23">
        <v>0.41526469141408406</v>
      </c>
      <c r="D23">
        <v>0.57685353980410503</v>
      </c>
      <c r="E23">
        <v>0.64724550116108481</v>
      </c>
      <c r="F23">
        <v>0.81168406702305651</v>
      </c>
      <c r="G23">
        <v>0.86296027506766759</v>
      </c>
      <c r="H23">
        <v>0.90180998384727851</v>
      </c>
      <c r="I23">
        <v>0.93761115573087728</v>
      </c>
      <c r="J23" s="62">
        <v>0.95743149526296478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2E7B-4BAC-4279-BE49-46C7569C871C}">
  <dimension ref="A1:H46"/>
  <sheetViews>
    <sheetView workbookViewId="0">
      <selection activeCell="I13" sqref="I13"/>
    </sheetView>
  </sheetViews>
  <sheetFormatPr defaultRowHeight="14.5" x14ac:dyDescent="0.35"/>
  <sheetData>
    <row r="1" spans="1:8" x14ac:dyDescent="0.35">
      <c r="B1" t="s">
        <v>42</v>
      </c>
      <c r="C1" t="s">
        <v>195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</row>
    <row r="2" spans="1:8" x14ac:dyDescent="0.35">
      <c r="A2" t="s">
        <v>51</v>
      </c>
      <c r="B2" t="s">
        <v>18</v>
      </c>
      <c r="C2">
        <v>1</v>
      </c>
      <c r="D2">
        <v>1821178</v>
      </c>
      <c r="E2">
        <v>2710271</v>
      </c>
      <c r="F2">
        <v>4017971.3791231997</v>
      </c>
      <c r="G2">
        <v>2558011.4152832502</v>
      </c>
      <c r="H2">
        <v>2776378.706292788</v>
      </c>
    </row>
    <row r="3" spans="1:8" x14ac:dyDescent="0.35">
      <c r="A3" t="s">
        <v>94</v>
      </c>
      <c r="B3" t="s">
        <v>18</v>
      </c>
      <c r="C3">
        <v>2</v>
      </c>
      <c r="D3">
        <v>64707</v>
      </c>
      <c r="E3">
        <v>255905</v>
      </c>
      <c r="F3">
        <v>598044.32911729999</v>
      </c>
      <c r="G3">
        <v>2953702.1393737402</v>
      </c>
      <c r="H3">
        <v>2885182.5809410568</v>
      </c>
    </row>
    <row r="4" spans="1:8" x14ac:dyDescent="0.35">
      <c r="A4" t="s">
        <v>52</v>
      </c>
      <c r="B4" t="s">
        <v>18</v>
      </c>
      <c r="C4">
        <v>3</v>
      </c>
      <c r="D4">
        <v>41350</v>
      </c>
      <c r="E4">
        <v>168203</v>
      </c>
      <c r="F4">
        <v>498667.86582160002</v>
      </c>
      <c r="G4">
        <v>1481323.6802296401</v>
      </c>
      <c r="H4">
        <v>3234191.4931457047</v>
      </c>
    </row>
    <row r="5" spans="1:8" x14ac:dyDescent="0.35">
      <c r="A5" t="s">
        <v>77</v>
      </c>
      <c r="B5" t="s">
        <v>18</v>
      </c>
      <c r="C5">
        <v>4</v>
      </c>
      <c r="D5">
        <v>10524</v>
      </c>
      <c r="E5">
        <v>35410</v>
      </c>
      <c r="F5">
        <v>96903.953945300003</v>
      </c>
      <c r="G5">
        <v>273348.95196292998</v>
      </c>
      <c r="H5">
        <v>1031934.9513895991</v>
      </c>
    </row>
    <row r="6" spans="1:8" x14ac:dyDescent="0.35">
      <c r="A6" t="s">
        <v>53</v>
      </c>
      <c r="B6" t="s">
        <v>18</v>
      </c>
      <c r="C6" t="e">
        <v>#N/A</v>
      </c>
      <c r="D6">
        <v>1605</v>
      </c>
      <c r="E6">
        <v>1925</v>
      </c>
      <c r="F6">
        <v>9418.7229372999991</v>
      </c>
      <c r="G6">
        <v>81651.236902830002</v>
      </c>
      <c r="H6" t="e">
        <v>#N/A</v>
      </c>
    </row>
    <row r="7" spans="1:8" x14ac:dyDescent="0.35">
      <c r="A7" t="s">
        <v>95</v>
      </c>
      <c r="B7" t="s">
        <v>8</v>
      </c>
      <c r="C7">
        <v>1</v>
      </c>
      <c r="D7">
        <v>3937472</v>
      </c>
      <c r="E7">
        <v>4685149</v>
      </c>
      <c r="F7">
        <v>5782404.4099162994</v>
      </c>
      <c r="G7">
        <v>3778867.5986046302</v>
      </c>
      <c r="H7">
        <v>3403814.7358805323</v>
      </c>
    </row>
    <row r="8" spans="1:8" x14ac:dyDescent="0.35">
      <c r="A8" t="s">
        <v>54</v>
      </c>
      <c r="B8" t="s">
        <v>8</v>
      </c>
      <c r="C8">
        <v>2</v>
      </c>
      <c r="D8">
        <v>100754</v>
      </c>
      <c r="E8">
        <v>302277</v>
      </c>
      <c r="F8">
        <v>559518.41643830005</v>
      </c>
      <c r="G8">
        <v>3025682.77844015</v>
      </c>
      <c r="H8">
        <v>2830817.0678967973</v>
      </c>
    </row>
    <row r="9" spans="1:8" x14ac:dyDescent="0.35">
      <c r="A9" t="s">
        <v>96</v>
      </c>
      <c r="B9" t="s">
        <v>8</v>
      </c>
      <c r="C9">
        <v>3</v>
      </c>
      <c r="D9">
        <v>82441</v>
      </c>
      <c r="E9">
        <v>259731</v>
      </c>
      <c r="F9">
        <v>684619.98114090005</v>
      </c>
      <c r="G9">
        <v>1650004.84869205</v>
      </c>
      <c r="H9">
        <v>3247386.5655107433</v>
      </c>
    </row>
    <row r="10" spans="1:8" x14ac:dyDescent="0.35">
      <c r="A10" t="s">
        <v>55</v>
      </c>
      <c r="B10" t="s">
        <v>8</v>
      </c>
      <c r="C10">
        <v>4</v>
      </c>
      <c r="D10">
        <v>21295</v>
      </c>
      <c r="E10">
        <v>54078</v>
      </c>
      <c r="F10">
        <v>125317.2352124</v>
      </c>
      <c r="G10">
        <v>300879.71211820003</v>
      </c>
      <c r="H10">
        <v>942529.69927709817</v>
      </c>
    </row>
    <row r="11" spans="1:8" x14ac:dyDescent="0.35">
      <c r="A11" t="s">
        <v>56</v>
      </c>
      <c r="B11" t="s">
        <v>14</v>
      </c>
      <c r="C11">
        <v>1</v>
      </c>
      <c r="D11">
        <v>2635279</v>
      </c>
      <c r="E11">
        <v>3620826</v>
      </c>
      <c r="F11">
        <v>4678107.8451450998</v>
      </c>
      <c r="G11">
        <v>2342581.4301773799</v>
      </c>
      <c r="H11">
        <v>2701487.3392720455</v>
      </c>
    </row>
    <row r="12" spans="1:8" x14ac:dyDescent="0.35">
      <c r="A12" t="s">
        <v>97</v>
      </c>
      <c r="B12" t="s">
        <v>14</v>
      </c>
      <c r="C12">
        <v>2</v>
      </c>
      <c r="D12">
        <v>108983</v>
      </c>
      <c r="E12">
        <v>417450</v>
      </c>
      <c r="F12">
        <v>873196.77298629994</v>
      </c>
      <c r="G12">
        <v>3780807.5965223098</v>
      </c>
      <c r="H12">
        <v>3105891.2423874359</v>
      </c>
    </row>
    <row r="13" spans="1:8" x14ac:dyDescent="0.35">
      <c r="A13" t="s">
        <v>57</v>
      </c>
      <c r="B13" t="s">
        <v>14</v>
      </c>
      <c r="C13">
        <v>3</v>
      </c>
      <c r="D13">
        <v>70605</v>
      </c>
      <c r="E13">
        <v>315943</v>
      </c>
      <c r="F13">
        <v>814484.87854619999</v>
      </c>
      <c r="G13">
        <v>2014222.51425593</v>
      </c>
      <c r="H13">
        <v>3735717.7892455854</v>
      </c>
    </row>
    <row r="14" spans="1:8" x14ac:dyDescent="0.35">
      <c r="A14" t="s">
        <v>98</v>
      </c>
      <c r="B14" t="s">
        <v>14</v>
      </c>
      <c r="C14">
        <v>4</v>
      </c>
      <c r="D14">
        <v>22701</v>
      </c>
      <c r="E14">
        <v>95869</v>
      </c>
      <c r="F14">
        <v>260049.75888360001</v>
      </c>
      <c r="G14">
        <v>708896.10484646005</v>
      </c>
      <c r="H14">
        <v>2059356.9234304549</v>
      </c>
    </row>
    <row r="15" spans="1:8" x14ac:dyDescent="0.35">
      <c r="A15" t="s">
        <v>79</v>
      </c>
      <c r="B15" t="s">
        <v>13</v>
      </c>
      <c r="C15">
        <v>1</v>
      </c>
      <c r="D15">
        <v>5163428</v>
      </c>
      <c r="E15">
        <v>5892884</v>
      </c>
      <c r="F15">
        <v>6468971.9180568997</v>
      </c>
      <c r="G15">
        <v>2065154.3280424699</v>
      </c>
      <c r="H15">
        <v>2998498.3952128962</v>
      </c>
    </row>
    <row r="16" spans="1:8" x14ac:dyDescent="0.35">
      <c r="A16" t="s">
        <v>59</v>
      </c>
      <c r="B16" t="s">
        <v>13</v>
      </c>
      <c r="C16">
        <v>2</v>
      </c>
      <c r="D16">
        <v>323189</v>
      </c>
      <c r="E16">
        <v>902679</v>
      </c>
      <c r="F16">
        <v>1405160.5511296</v>
      </c>
      <c r="G16">
        <v>5732409.1658619698</v>
      </c>
      <c r="H16">
        <v>3996347.6630412587</v>
      </c>
    </row>
    <row r="17" spans="1:8" x14ac:dyDescent="0.35">
      <c r="A17" t="s">
        <v>99</v>
      </c>
      <c r="B17" t="s">
        <v>13</v>
      </c>
      <c r="C17">
        <v>3</v>
      </c>
      <c r="D17">
        <v>194777</v>
      </c>
      <c r="E17">
        <v>565007</v>
      </c>
      <c r="F17">
        <v>1139816.1913149999</v>
      </c>
      <c r="G17">
        <v>2414370.6788509199</v>
      </c>
      <c r="H17">
        <v>4045437.8157817149</v>
      </c>
    </row>
    <row r="18" spans="1:8" x14ac:dyDescent="0.35">
      <c r="A18" t="s">
        <v>60</v>
      </c>
      <c r="B18" t="s">
        <v>13</v>
      </c>
      <c r="C18">
        <v>4</v>
      </c>
      <c r="D18">
        <v>55573</v>
      </c>
      <c r="E18">
        <v>155173</v>
      </c>
      <c r="F18">
        <v>407854.6810023</v>
      </c>
      <c r="G18">
        <v>1072715.2806275999</v>
      </c>
      <c r="H18">
        <v>2311079.6026624949</v>
      </c>
    </row>
    <row r="19" spans="1:8" x14ac:dyDescent="0.35">
      <c r="A19" t="s">
        <v>61</v>
      </c>
      <c r="B19" t="s">
        <v>9</v>
      </c>
      <c r="C19">
        <v>1</v>
      </c>
      <c r="D19">
        <v>6895188</v>
      </c>
      <c r="E19">
        <v>7885812</v>
      </c>
      <c r="F19">
        <v>8957613.4242327008</v>
      </c>
      <c r="G19">
        <v>3960614.4814021396</v>
      </c>
      <c r="H19">
        <v>4986112.8135597147</v>
      </c>
    </row>
    <row r="20" spans="1:8" x14ac:dyDescent="0.35">
      <c r="A20" t="s">
        <v>80</v>
      </c>
      <c r="B20" t="s">
        <v>9</v>
      </c>
      <c r="C20">
        <v>2</v>
      </c>
      <c r="D20">
        <v>301854</v>
      </c>
      <c r="E20">
        <v>798063</v>
      </c>
      <c r="F20">
        <v>1362816.2343782</v>
      </c>
      <c r="G20">
        <v>6708750.3087380901</v>
      </c>
      <c r="H20">
        <v>4970290.6122851167</v>
      </c>
    </row>
    <row r="21" spans="1:8" x14ac:dyDescent="0.35">
      <c r="A21" t="s">
        <v>62</v>
      </c>
      <c r="B21" t="s">
        <v>9</v>
      </c>
      <c r="C21">
        <v>3</v>
      </c>
      <c r="D21">
        <v>265290</v>
      </c>
      <c r="E21">
        <v>678915</v>
      </c>
      <c r="F21">
        <v>1350576.1271991001</v>
      </c>
      <c r="G21">
        <v>3261013.9663529098</v>
      </c>
      <c r="H21">
        <v>5439084.0128730517</v>
      </c>
    </row>
    <row r="22" spans="1:8" x14ac:dyDescent="0.35">
      <c r="A22" t="s">
        <v>100</v>
      </c>
      <c r="B22" t="s">
        <v>9</v>
      </c>
      <c r="C22">
        <v>4</v>
      </c>
      <c r="D22">
        <v>52775</v>
      </c>
      <c r="E22">
        <v>165533</v>
      </c>
      <c r="F22">
        <v>418931.8516162</v>
      </c>
      <c r="G22">
        <v>1003431.81641817</v>
      </c>
      <c r="H22">
        <v>2511361.1036407864</v>
      </c>
    </row>
    <row r="23" spans="1:8" x14ac:dyDescent="0.35">
      <c r="A23" t="s">
        <v>101</v>
      </c>
      <c r="B23" t="s">
        <v>16</v>
      </c>
      <c r="C23">
        <v>1</v>
      </c>
      <c r="D23">
        <v>8588615</v>
      </c>
      <c r="E23">
        <v>9644842</v>
      </c>
      <c r="F23">
        <v>11255830.1652073</v>
      </c>
      <c r="G23">
        <v>7275415.8916472802</v>
      </c>
      <c r="H23">
        <v>6965179.7314686785</v>
      </c>
    </row>
    <row r="24" spans="1:8" x14ac:dyDescent="0.35">
      <c r="A24" t="s">
        <v>64</v>
      </c>
      <c r="B24" t="s">
        <v>16</v>
      </c>
      <c r="C24">
        <v>2</v>
      </c>
      <c r="D24">
        <v>248106</v>
      </c>
      <c r="E24">
        <v>694198</v>
      </c>
      <c r="F24">
        <v>1309491.2500257001</v>
      </c>
      <c r="G24">
        <v>6161167.4341255799</v>
      </c>
      <c r="H24">
        <v>6025652.849983016</v>
      </c>
    </row>
    <row r="25" spans="1:8" x14ac:dyDescent="0.35">
      <c r="A25" t="s">
        <v>81</v>
      </c>
      <c r="B25" t="s">
        <v>16</v>
      </c>
      <c r="C25">
        <v>3</v>
      </c>
      <c r="D25">
        <v>190342</v>
      </c>
      <c r="E25">
        <v>565984</v>
      </c>
      <c r="F25">
        <v>1331794.6965113999</v>
      </c>
      <c r="G25">
        <v>3030812.8897438999</v>
      </c>
      <c r="H25">
        <v>6442675.0954034859</v>
      </c>
    </row>
    <row r="26" spans="1:8" x14ac:dyDescent="0.35">
      <c r="A26" t="s">
        <v>65</v>
      </c>
      <c r="B26" t="s">
        <v>16</v>
      </c>
      <c r="C26">
        <v>4</v>
      </c>
      <c r="D26">
        <v>48760</v>
      </c>
      <c r="E26">
        <v>142391</v>
      </c>
      <c r="F26">
        <v>400866.4171208</v>
      </c>
      <c r="G26">
        <v>900249.73376817</v>
      </c>
      <c r="H26">
        <v>2285880.6752359881</v>
      </c>
    </row>
    <row r="27" spans="1:8" x14ac:dyDescent="0.35">
      <c r="A27" t="s">
        <v>66</v>
      </c>
      <c r="B27" t="s">
        <v>15</v>
      </c>
      <c r="C27">
        <v>1</v>
      </c>
      <c r="D27">
        <v>2498252</v>
      </c>
      <c r="E27">
        <v>3049690</v>
      </c>
      <c r="F27">
        <v>3547479.7836308</v>
      </c>
      <c r="G27">
        <v>2560722.3665743801</v>
      </c>
      <c r="H27">
        <v>2459053.6711257496</v>
      </c>
    </row>
    <row r="28" spans="1:8" x14ac:dyDescent="0.35">
      <c r="A28" t="s">
        <v>102</v>
      </c>
      <c r="B28" t="s">
        <v>15</v>
      </c>
      <c r="C28">
        <v>2</v>
      </c>
      <c r="D28">
        <v>43101</v>
      </c>
      <c r="E28">
        <v>163459</v>
      </c>
      <c r="F28">
        <v>337847.0799449</v>
      </c>
      <c r="G28">
        <v>1785598.45488604</v>
      </c>
      <c r="H28">
        <v>1790478.0421962615</v>
      </c>
    </row>
    <row r="29" spans="1:8" x14ac:dyDescent="0.35">
      <c r="A29" t="s">
        <v>67</v>
      </c>
      <c r="B29" t="s">
        <v>15</v>
      </c>
      <c r="C29">
        <v>3</v>
      </c>
      <c r="D29">
        <v>26278</v>
      </c>
      <c r="E29">
        <v>121221</v>
      </c>
      <c r="F29">
        <v>345503.78612260002</v>
      </c>
      <c r="G29">
        <v>866618.73155220004</v>
      </c>
      <c r="H29">
        <v>1997051.0106489279</v>
      </c>
    </row>
    <row r="30" spans="1:8" x14ac:dyDescent="0.35">
      <c r="A30" t="s">
        <v>82</v>
      </c>
      <c r="B30" t="s">
        <v>15</v>
      </c>
      <c r="C30">
        <v>4</v>
      </c>
      <c r="D30">
        <v>5159</v>
      </c>
      <c r="E30">
        <v>18116</v>
      </c>
      <c r="F30">
        <v>45164.189304300002</v>
      </c>
      <c r="G30">
        <v>136504.27046758001</v>
      </c>
      <c r="H30">
        <v>581343.89141289983</v>
      </c>
    </row>
    <row r="31" spans="1:8" x14ac:dyDescent="0.35">
      <c r="A31" t="s">
        <v>103</v>
      </c>
      <c r="B31" t="s">
        <v>12</v>
      </c>
      <c r="C31">
        <v>1</v>
      </c>
      <c r="D31">
        <v>3562642</v>
      </c>
      <c r="E31">
        <v>3822044</v>
      </c>
      <c r="F31">
        <v>4013976.1782900002</v>
      </c>
      <c r="G31">
        <v>1669623.8809338501</v>
      </c>
      <c r="H31">
        <v>2188076.9248042852</v>
      </c>
    </row>
    <row r="32" spans="1:8" x14ac:dyDescent="0.35">
      <c r="A32" t="s">
        <v>69</v>
      </c>
      <c r="B32" t="s">
        <v>12</v>
      </c>
      <c r="C32">
        <v>2</v>
      </c>
      <c r="D32">
        <v>137949</v>
      </c>
      <c r="E32">
        <v>404999</v>
      </c>
      <c r="F32">
        <v>728379.07011109998</v>
      </c>
      <c r="G32">
        <v>2894710.7900274498</v>
      </c>
      <c r="H32">
        <v>2008629.072338308</v>
      </c>
    </row>
    <row r="33" spans="1:8" x14ac:dyDescent="0.35">
      <c r="A33" t="s">
        <v>104</v>
      </c>
      <c r="B33" t="s">
        <v>12</v>
      </c>
      <c r="C33">
        <v>3</v>
      </c>
      <c r="D33">
        <v>95783</v>
      </c>
      <c r="E33">
        <v>311367</v>
      </c>
      <c r="F33">
        <v>665990.31066680001</v>
      </c>
      <c r="G33">
        <v>1592810.6874725099</v>
      </c>
      <c r="H33">
        <v>2470396.1824429687</v>
      </c>
    </row>
    <row r="34" spans="1:8" x14ac:dyDescent="0.35">
      <c r="A34" t="s">
        <v>70</v>
      </c>
      <c r="B34" t="s">
        <v>12</v>
      </c>
      <c r="C34">
        <v>4</v>
      </c>
      <c r="D34">
        <v>27752</v>
      </c>
      <c r="E34">
        <v>79547</v>
      </c>
      <c r="F34">
        <v>222088.72130159999</v>
      </c>
      <c r="G34">
        <v>591224.97849212994</v>
      </c>
      <c r="H34">
        <v>1386085.2179193811</v>
      </c>
    </row>
    <row r="35" spans="1:8" x14ac:dyDescent="0.35">
      <c r="A35" t="s">
        <v>71</v>
      </c>
      <c r="B35" t="s">
        <v>10</v>
      </c>
      <c r="C35">
        <v>1</v>
      </c>
      <c r="D35">
        <v>4722920</v>
      </c>
      <c r="E35">
        <v>5312929</v>
      </c>
      <c r="F35">
        <v>5189170.4721443001</v>
      </c>
      <c r="G35">
        <v>1959084.0626958301</v>
      </c>
      <c r="H35">
        <v>2426443.611667539</v>
      </c>
    </row>
    <row r="36" spans="1:8" x14ac:dyDescent="0.35">
      <c r="A36" t="s">
        <v>105</v>
      </c>
      <c r="B36" t="s">
        <v>10</v>
      </c>
      <c r="C36">
        <v>2</v>
      </c>
      <c r="D36">
        <v>563109</v>
      </c>
      <c r="E36">
        <v>1195667</v>
      </c>
      <c r="F36">
        <v>1655016.6612179999</v>
      </c>
      <c r="G36">
        <v>4662418.5413338197</v>
      </c>
      <c r="H36">
        <v>3236380.9255775637</v>
      </c>
    </row>
    <row r="37" spans="1:8" x14ac:dyDescent="0.35">
      <c r="A37" t="s">
        <v>72</v>
      </c>
      <c r="B37" t="s">
        <v>10</v>
      </c>
      <c r="C37">
        <v>3</v>
      </c>
      <c r="D37">
        <v>406980</v>
      </c>
      <c r="E37">
        <v>921098</v>
      </c>
      <c r="F37">
        <v>1641099.0491726</v>
      </c>
      <c r="G37">
        <v>2821437.7866465598</v>
      </c>
      <c r="H37">
        <v>4618387.1502849963</v>
      </c>
    </row>
    <row r="38" spans="1:8" x14ac:dyDescent="0.35">
      <c r="A38" t="s">
        <v>106</v>
      </c>
      <c r="B38" t="s">
        <v>10</v>
      </c>
      <c r="C38">
        <v>4</v>
      </c>
      <c r="D38">
        <v>141567</v>
      </c>
      <c r="E38">
        <v>336270</v>
      </c>
      <c r="F38">
        <v>683005.70872560004</v>
      </c>
      <c r="G38">
        <v>1284203.28174711</v>
      </c>
      <c r="H38">
        <v>2321851.9108267957</v>
      </c>
    </row>
    <row r="39" spans="1:8" x14ac:dyDescent="0.35">
      <c r="A39" t="s">
        <v>84</v>
      </c>
      <c r="B39" t="s">
        <v>11</v>
      </c>
      <c r="C39">
        <v>1</v>
      </c>
      <c r="D39">
        <v>9701684</v>
      </c>
      <c r="E39">
        <v>12541550</v>
      </c>
      <c r="F39">
        <v>13962913.898248799</v>
      </c>
      <c r="G39">
        <v>5051184.7145102201</v>
      </c>
      <c r="H39">
        <v>7019859.0760267964</v>
      </c>
    </row>
    <row r="40" spans="1:8" x14ac:dyDescent="0.35">
      <c r="A40" t="s">
        <v>107</v>
      </c>
      <c r="B40" t="s">
        <v>11</v>
      </c>
      <c r="C40">
        <v>2</v>
      </c>
      <c r="D40">
        <v>765321</v>
      </c>
      <c r="E40">
        <v>2005333</v>
      </c>
      <c r="F40">
        <v>3466608.5180763998</v>
      </c>
      <c r="G40">
        <v>11863910.58975447</v>
      </c>
      <c r="H40">
        <v>7942386.592909595</v>
      </c>
    </row>
    <row r="41" spans="1:8" x14ac:dyDescent="0.35">
      <c r="A41" t="s">
        <v>108</v>
      </c>
      <c r="B41" t="s">
        <v>11</v>
      </c>
      <c r="C41">
        <v>3</v>
      </c>
      <c r="D41">
        <v>676716</v>
      </c>
      <c r="E41">
        <v>1660059</v>
      </c>
      <c r="F41">
        <v>3075213.4511907999</v>
      </c>
      <c r="G41">
        <v>7097824.6817669198</v>
      </c>
      <c r="H41">
        <v>11204653.410179244</v>
      </c>
    </row>
    <row r="42" spans="1:8" x14ac:dyDescent="0.35">
      <c r="A42" t="s">
        <v>85</v>
      </c>
      <c r="B42" t="s">
        <v>11</v>
      </c>
      <c r="C42">
        <v>4</v>
      </c>
      <c r="D42">
        <v>186049</v>
      </c>
      <c r="E42">
        <v>574640</v>
      </c>
      <c r="F42">
        <v>1362085.1931521001</v>
      </c>
      <c r="G42">
        <v>3157344.0235166298</v>
      </c>
      <c r="H42">
        <v>6230797.3728258768</v>
      </c>
    </row>
    <row r="43" spans="1:8" x14ac:dyDescent="0.35">
      <c r="A43" t="s">
        <v>109</v>
      </c>
      <c r="B43" t="s">
        <v>19</v>
      </c>
      <c r="C43">
        <v>1</v>
      </c>
      <c r="D43">
        <v>49526658</v>
      </c>
      <c r="E43">
        <v>59165997</v>
      </c>
      <c r="F43">
        <v>67874439.473995402</v>
      </c>
      <c r="G43">
        <v>33221260.169871431</v>
      </c>
      <c r="H43">
        <v>37924905.005311027</v>
      </c>
    </row>
    <row r="44" spans="1:8" x14ac:dyDescent="0.35">
      <c r="A44" t="s">
        <v>86</v>
      </c>
      <c r="B44" t="s">
        <v>19</v>
      </c>
      <c r="C44">
        <v>2</v>
      </c>
      <c r="D44">
        <v>2657073</v>
      </c>
      <c r="E44">
        <v>7140030</v>
      </c>
      <c r="F44">
        <v>12296078.8834258</v>
      </c>
      <c r="G44">
        <v>49569157.799063616</v>
      </c>
      <c r="H44">
        <v>38792056.649556413</v>
      </c>
    </row>
    <row r="45" spans="1:8" x14ac:dyDescent="0.35">
      <c r="A45" t="s">
        <v>110</v>
      </c>
      <c r="B45" t="s">
        <v>19</v>
      </c>
      <c r="C45">
        <v>3</v>
      </c>
      <c r="D45">
        <v>2050562</v>
      </c>
      <c r="E45">
        <v>5567528</v>
      </c>
      <c r="F45">
        <v>11547766.337687001</v>
      </c>
      <c r="G45">
        <v>26230440.465563539</v>
      </c>
      <c r="H45">
        <v>46434980.525516421</v>
      </c>
    </row>
    <row r="46" spans="1:8" x14ac:dyDescent="0.35">
      <c r="A46" t="s">
        <v>111</v>
      </c>
      <c r="B46" t="s">
        <v>19</v>
      </c>
      <c r="C46">
        <v>4</v>
      </c>
      <c r="D46">
        <v>572155</v>
      </c>
      <c r="E46">
        <v>1657027</v>
      </c>
      <c r="F46">
        <v>4022267.7102642003</v>
      </c>
      <c r="G46">
        <v>9428798.1539649796</v>
      </c>
      <c r="H46">
        <v>21662221.348621376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28</vt:i4>
      </vt:variant>
    </vt:vector>
  </HeadingPairs>
  <TitlesOfParts>
    <vt:vector size="28" baseType="lpstr">
      <vt:lpstr>VarFec</vt:lpstr>
      <vt:lpstr>PropSolt (2)</vt:lpstr>
      <vt:lpstr>PropSolt</vt:lpstr>
      <vt:lpstr>RazaoSolt</vt:lpstr>
      <vt:lpstr>Urb_Rur</vt:lpstr>
      <vt:lpstr>Urb_Rur (2)</vt:lpstr>
      <vt:lpstr>Ler</vt:lpstr>
      <vt:lpstr>Ler (2)</vt:lpstr>
      <vt:lpstr>AnosEst</vt:lpstr>
      <vt:lpstr>AnosEst (2)</vt:lpstr>
      <vt:lpstr>AnosEst_M</vt:lpstr>
      <vt:lpstr>AnosEst_M (2)</vt:lpstr>
      <vt:lpstr>Pop</vt:lpstr>
      <vt:lpstr>Pop (2)</vt:lpstr>
      <vt:lpstr>Ler_M</vt:lpstr>
      <vt:lpstr>Ler_M (2)</vt:lpstr>
      <vt:lpstr>VarFec_10</vt:lpstr>
      <vt:lpstr>VarFec_C_10</vt:lpstr>
      <vt:lpstr>Var_M_Fec_C_10</vt:lpstr>
      <vt:lpstr>Planilha1</vt:lpstr>
      <vt:lpstr>MigIntBR</vt:lpstr>
      <vt:lpstr>MigrIntEST</vt:lpstr>
      <vt:lpstr>SMANFM_Anexo</vt:lpstr>
      <vt:lpstr>If_Anexo</vt:lpstr>
      <vt:lpstr>Im_Anexo</vt:lpstr>
      <vt:lpstr>Ig_Anexo</vt:lpstr>
      <vt:lpstr>SínteseTransição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Quaresma</dc:creator>
  <cp:lastModifiedBy>Guilherme Quaresma</cp:lastModifiedBy>
  <dcterms:created xsi:type="dcterms:W3CDTF">2018-10-06T18:30:06Z</dcterms:created>
  <dcterms:modified xsi:type="dcterms:W3CDTF">2019-04-10T00:43:05Z</dcterms:modified>
</cp:coreProperties>
</file>