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projects\rs-fMRI_language_identification\languageNetIdentification\data\"/>
    </mc:Choice>
  </mc:AlternateContent>
  <xr:revisionPtr revIDLastSave="0" documentId="8_{63014D11-EA3F-4BB9-A0DB-815A17C937D3}" xr6:coauthVersionLast="45" xr6:coauthVersionMax="45" xr10:uidLastSave="{00000000-0000-0000-0000-000000000000}"/>
  <bookViews>
    <workbookView xWindow="4180" yWindow="4180" windowWidth="28800" windowHeight="15460" xr2:uid="{00000000-000D-0000-FFFF-FFFF00000000}"/>
  </bookViews>
  <sheets>
    <sheet name="Top match" sheetId="1" r:id="rId1"/>
    <sheet name="Top three match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5" i="2" l="1"/>
  <c r="C48" i="2"/>
  <c r="C47" i="2"/>
  <c r="C46" i="2"/>
  <c r="C45" i="2"/>
  <c r="BH3" i="2" l="1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2" i="2"/>
  <c r="BH46" i="2" s="1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2" i="2"/>
  <c r="BG46" i="2" s="1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2" i="2"/>
  <c r="BF46" i="2" s="1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2" i="2"/>
  <c r="BE46" i="2" s="1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2" i="2"/>
  <c r="BC46" i="2" s="1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2" i="2"/>
  <c r="BD46" i="2" s="1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2" i="2"/>
  <c r="BB46" i="2" s="1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2" i="2"/>
  <c r="BA46" i="2" s="1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2" i="2"/>
  <c r="AZ45" i="2" s="1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2" i="2"/>
  <c r="AY45" i="2" s="1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2" i="2"/>
  <c r="AX45" i="2" s="1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2" i="2"/>
  <c r="AW45" i="2" s="1"/>
  <c r="AZ46" i="2" l="1"/>
  <c r="AZ47" i="2" s="1"/>
  <c r="AZ48" i="2" s="1"/>
  <c r="AY46" i="2"/>
  <c r="AY47" i="2" s="1"/>
  <c r="AY48" i="2" s="1"/>
  <c r="AX46" i="2"/>
  <c r="AX47" i="2" s="1"/>
  <c r="AX48" i="2" s="1"/>
  <c r="AW46" i="2"/>
  <c r="AW47" i="2" s="1"/>
  <c r="AW48" i="2" s="1"/>
  <c r="BH45" i="2"/>
  <c r="BH47" i="2" s="1"/>
  <c r="BH48" i="2" s="1"/>
  <c r="BG45" i="2"/>
  <c r="BG47" i="2" s="1"/>
  <c r="BG48" i="2" s="1"/>
  <c r="BF45" i="2"/>
  <c r="BF47" i="2" s="1"/>
  <c r="BF48" i="2" s="1"/>
  <c r="BE45" i="2"/>
  <c r="BE47" i="2" s="1"/>
  <c r="BE48" i="2" s="1"/>
  <c r="BD45" i="2"/>
  <c r="BC45" i="2"/>
  <c r="BB45" i="2"/>
  <c r="BA45" i="2"/>
  <c r="P27" i="1"/>
  <c r="Q27" i="1"/>
  <c r="R27" i="1"/>
  <c r="S27" i="1"/>
  <c r="T27" i="1"/>
  <c r="U27" i="1"/>
  <c r="P28" i="1"/>
  <c r="Q28" i="1"/>
  <c r="R28" i="1"/>
  <c r="S28" i="1"/>
  <c r="T28" i="1"/>
  <c r="U28" i="1"/>
  <c r="P29" i="1"/>
  <c r="Q29" i="1"/>
  <c r="R29" i="1"/>
  <c r="S29" i="1"/>
  <c r="T29" i="1"/>
  <c r="U29" i="1"/>
  <c r="P30" i="1"/>
  <c r="Q30" i="1"/>
  <c r="R30" i="1"/>
  <c r="S30" i="1"/>
  <c r="T30" i="1"/>
  <c r="U30" i="1"/>
  <c r="P31" i="1"/>
  <c r="Q31" i="1"/>
  <c r="R31" i="1"/>
  <c r="S31" i="1"/>
  <c r="T31" i="1"/>
  <c r="U31" i="1"/>
  <c r="P32" i="1"/>
  <c r="Q32" i="1"/>
  <c r="R32" i="1"/>
  <c r="S32" i="1"/>
  <c r="T32" i="1"/>
  <c r="U32" i="1"/>
  <c r="P33" i="1"/>
  <c r="Q33" i="1"/>
  <c r="R33" i="1"/>
  <c r="S33" i="1"/>
  <c r="T33" i="1"/>
  <c r="U33" i="1"/>
  <c r="P34" i="1"/>
  <c r="Q34" i="1"/>
  <c r="R34" i="1"/>
  <c r="S34" i="1"/>
  <c r="T34" i="1"/>
  <c r="U34" i="1"/>
  <c r="P35" i="1"/>
  <c r="Q35" i="1"/>
  <c r="R35" i="1"/>
  <c r="S35" i="1"/>
  <c r="T35" i="1"/>
  <c r="U35" i="1"/>
  <c r="P36" i="1"/>
  <c r="Q36" i="1"/>
  <c r="R36" i="1"/>
  <c r="S36" i="1"/>
  <c r="T36" i="1"/>
  <c r="U36" i="1"/>
  <c r="P37" i="1"/>
  <c r="Q37" i="1"/>
  <c r="R37" i="1"/>
  <c r="S37" i="1"/>
  <c r="T37" i="1"/>
  <c r="U37" i="1"/>
  <c r="P38" i="1"/>
  <c r="Q38" i="1"/>
  <c r="R38" i="1"/>
  <c r="S38" i="1"/>
  <c r="T38" i="1"/>
  <c r="U38" i="1"/>
  <c r="P39" i="1"/>
  <c r="Q39" i="1"/>
  <c r="R39" i="1"/>
  <c r="S39" i="1"/>
  <c r="T39" i="1"/>
  <c r="U39" i="1"/>
  <c r="P40" i="1"/>
  <c r="Q40" i="1"/>
  <c r="R40" i="1"/>
  <c r="S40" i="1"/>
  <c r="T40" i="1"/>
  <c r="U40" i="1"/>
  <c r="P41" i="1"/>
  <c r="Q41" i="1"/>
  <c r="R41" i="1"/>
  <c r="S41" i="1"/>
  <c r="T41" i="1"/>
  <c r="U41" i="1"/>
  <c r="P42" i="1"/>
  <c r="Q42" i="1"/>
  <c r="R42" i="1"/>
  <c r="S42" i="1"/>
  <c r="T42" i="1"/>
  <c r="U42" i="1"/>
  <c r="P43" i="1"/>
  <c r="Q43" i="1"/>
  <c r="R43" i="1"/>
  <c r="S43" i="1"/>
  <c r="T43" i="1"/>
  <c r="U43" i="1"/>
  <c r="P44" i="1"/>
  <c r="Q44" i="1"/>
  <c r="R44" i="1"/>
  <c r="S44" i="1"/>
  <c r="T44" i="1"/>
  <c r="U44" i="1"/>
  <c r="AV44" i="2"/>
  <c r="AU44" i="2"/>
  <c r="AT44" i="2"/>
  <c r="AS44" i="2"/>
  <c r="AR44" i="2"/>
  <c r="AQ44" i="2"/>
  <c r="AV43" i="2"/>
  <c r="AU43" i="2"/>
  <c r="AT43" i="2"/>
  <c r="AS43" i="2"/>
  <c r="AR43" i="2"/>
  <c r="AQ43" i="2"/>
  <c r="AV42" i="2"/>
  <c r="AU42" i="2"/>
  <c r="AT42" i="2"/>
  <c r="AS42" i="2"/>
  <c r="AR42" i="2"/>
  <c r="AQ42" i="2"/>
  <c r="AV41" i="2"/>
  <c r="AU41" i="2"/>
  <c r="AT41" i="2"/>
  <c r="AS41" i="2"/>
  <c r="AR41" i="2"/>
  <c r="AQ41" i="2"/>
  <c r="AV40" i="2"/>
  <c r="AU40" i="2"/>
  <c r="AT40" i="2"/>
  <c r="AS40" i="2"/>
  <c r="AR40" i="2"/>
  <c r="AQ40" i="2"/>
  <c r="AV39" i="2"/>
  <c r="AU39" i="2"/>
  <c r="AT39" i="2"/>
  <c r="AS39" i="2"/>
  <c r="AR39" i="2"/>
  <c r="AQ39" i="2"/>
  <c r="AV38" i="2"/>
  <c r="AU38" i="2"/>
  <c r="AT38" i="2"/>
  <c r="AS38" i="2"/>
  <c r="AR38" i="2"/>
  <c r="AQ38" i="2"/>
  <c r="AV37" i="2"/>
  <c r="AU37" i="2"/>
  <c r="AT37" i="2"/>
  <c r="AS37" i="2"/>
  <c r="AR37" i="2"/>
  <c r="AQ37" i="2"/>
  <c r="AV36" i="2"/>
  <c r="AU36" i="2"/>
  <c r="AT36" i="2"/>
  <c r="AS36" i="2"/>
  <c r="AR36" i="2"/>
  <c r="AQ36" i="2"/>
  <c r="AV35" i="2"/>
  <c r="AU35" i="2"/>
  <c r="AT35" i="2"/>
  <c r="AS35" i="2"/>
  <c r="AR35" i="2"/>
  <c r="AQ35" i="2"/>
  <c r="AV34" i="2"/>
  <c r="AU34" i="2"/>
  <c r="AT34" i="2"/>
  <c r="AS34" i="2"/>
  <c r="AR34" i="2"/>
  <c r="AQ34" i="2"/>
  <c r="AV33" i="2"/>
  <c r="AU33" i="2"/>
  <c r="AT33" i="2"/>
  <c r="AS33" i="2"/>
  <c r="AR33" i="2"/>
  <c r="AQ33" i="2"/>
  <c r="AV32" i="2"/>
  <c r="AU32" i="2"/>
  <c r="AT32" i="2"/>
  <c r="AS32" i="2"/>
  <c r="AR32" i="2"/>
  <c r="AQ32" i="2"/>
  <c r="AV31" i="2"/>
  <c r="AU31" i="2"/>
  <c r="AT31" i="2"/>
  <c r="AS31" i="2"/>
  <c r="AR31" i="2"/>
  <c r="AQ31" i="2"/>
  <c r="AV30" i="2"/>
  <c r="AU30" i="2"/>
  <c r="AT30" i="2"/>
  <c r="AS30" i="2"/>
  <c r="AR30" i="2"/>
  <c r="AQ30" i="2"/>
  <c r="AV29" i="2"/>
  <c r="AU29" i="2"/>
  <c r="AT29" i="2"/>
  <c r="AS29" i="2"/>
  <c r="AR29" i="2"/>
  <c r="AQ29" i="2"/>
  <c r="AV28" i="2"/>
  <c r="AU28" i="2"/>
  <c r="AT28" i="2"/>
  <c r="AS28" i="2"/>
  <c r="AR28" i="2"/>
  <c r="AQ28" i="2"/>
  <c r="AV27" i="2"/>
  <c r="AU27" i="2"/>
  <c r="AT27" i="2"/>
  <c r="AS27" i="2"/>
  <c r="AR27" i="2"/>
  <c r="AQ27" i="2"/>
  <c r="AV26" i="2"/>
  <c r="AU26" i="2"/>
  <c r="AT26" i="2"/>
  <c r="AS26" i="2"/>
  <c r="AR26" i="2"/>
  <c r="AQ26" i="2"/>
  <c r="AV25" i="2"/>
  <c r="AU25" i="2"/>
  <c r="AT25" i="2"/>
  <c r="AS25" i="2"/>
  <c r="AR25" i="2"/>
  <c r="AQ25" i="2"/>
  <c r="AV24" i="2"/>
  <c r="AU24" i="2"/>
  <c r="AT24" i="2"/>
  <c r="AS24" i="2"/>
  <c r="AR24" i="2"/>
  <c r="AQ24" i="2"/>
  <c r="AV23" i="2"/>
  <c r="AU23" i="2"/>
  <c r="AT23" i="2"/>
  <c r="AS23" i="2"/>
  <c r="AR23" i="2"/>
  <c r="AQ23" i="2"/>
  <c r="AV22" i="2"/>
  <c r="AU22" i="2"/>
  <c r="AT22" i="2"/>
  <c r="AS22" i="2"/>
  <c r="AR22" i="2"/>
  <c r="AQ22" i="2"/>
  <c r="AV21" i="2"/>
  <c r="AU21" i="2"/>
  <c r="AT21" i="2"/>
  <c r="AS21" i="2"/>
  <c r="AR21" i="2"/>
  <c r="AQ21" i="2"/>
  <c r="AV20" i="2"/>
  <c r="AU20" i="2"/>
  <c r="AT20" i="2"/>
  <c r="AS20" i="2"/>
  <c r="AR20" i="2"/>
  <c r="AQ20" i="2"/>
  <c r="AV19" i="2"/>
  <c r="AU19" i="2"/>
  <c r="AT19" i="2"/>
  <c r="AS19" i="2"/>
  <c r="AR19" i="2"/>
  <c r="AQ19" i="2"/>
  <c r="AV18" i="2"/>
  <c r="AU18" i="2"/>
  <c r="AT18" i="2"/>
  <c r="AS18" i="2"/>
  <c r="AR18" i="2"/>
  <c r="AQ18" i="2"/>
  <c r="AV17" i="2"/>
  <c r="AU17" i="2"/>
  <c r="AT17" i="2"/>
  <c r="AS17" i="2"/>
  <c r="AR17" i="2"/>
  <c r="AQ17" i="2"/>
  <c r="AV16" i="2"/>
  <c r="AU16" i="2"/>
  <c r="AT16" i="2"/>
  <c r="AS16" i="2"/>
  <c r="AR16" i="2"/>
  <c r="AQ16" i="2"/>
  <c r="AV15" i="2"/>
  <c r="AU15" i="2"/>
  <c r="AT15" i="2"/>
  <c r="AS15" i="2"/>
  <c r="AR15" i="2"/>
  <c r="AQ15" i="2"/>
  <c r="AV14" i="2"/>
  <c r="AU14" i="2"/>
  <c r="AT14" i="2"/>
  <c r="AS14" i="2"/>
  <c r="AR14" i="2"/>
  <c r="AQ14" i="2"/>
  <c r="AV13" i="2"/>
  <c r="AU13" i="2"/>
  <c r="AT13" i="2"/>
  <c r="AS13" i="2"/>
  <c r="AR13" i="2"/>
  <c r="AQ13" i="2"/>
  <c r="AV12" i="2"/>
  <c r="AU12" i="2"/>
  <c r="AT12" i="2"/>
  <c r="AS12" i="2"/>
  <c r="AR12" i="2"/>
  <c r="AQ12" i="2"/>
  <c r="AV11" i="2"/>
  <c r="AU11" i="2"/>
  <c r="AT11" i="2"/>
  <c r="AS11" i="2"/>
  <c r="AR11" i="2"/>
  <c r="AQ11" i="2"/>
  <c r="AV10" i="2"/>
  <c r="AU10" i="2"/>
  <c r="AT10" i="2"/>
  <c r="AS10" i="2"/>
  <c r="AR10" i="2"/>
  <c r="AQ10" i="2"/>
  <c r="AV9" i="2"/>
  <c r="AU9" i="2"/>
  <c r="AT9" i="2"/>
  <c r="AS9" i="2"/>
  <c r="AR9" i="2"/>
  <c r="AQ9" i="2"/>
  <c r="AV8" i="2"/>
  <c r="AU8" i="2"/>
  <c r="AT8" i="2"/>
  <c r="AS8" i="2"/>
  <c r="AR8" i="2"/>
  <c r="AQ8" i="2"/>
  <c r="AV7" i="2"/>
  <c r="AU7" i="2"/>
  <c r="AT7" i="2"/>
  <c r="AS7" i="2"/>
  <c r="AR7" i="2"/>
  <c r="AQ7" i="2"/>
  <c r="AV6" i="2"/>
  <c r="AU6" i="2"/>
  <c r="AT6" i="2"/>
  <c r="AS6" i="2"/>
  <c r="AR6" i="2"/>
  <c r="AQ6" i="2"/>
  <c r="AV5" i="2"/>
  <c r="AU5" i="2"/>
  <c r="AT5" i="2"/>
  <c r="AS5" i="2"/>
  <c r="AR5" i="2"/>
  <c r="AQ5" i="2"/>
  <c r="AV4" i="2"/>
  <c r="AU4" i="2"/>
  <c r="AT4" i="2"/>
  <c r="AS4" i="2"/>
  <c r="AR4" i="2"/>
  <c r="AQ4" i="2"/>
  <c r="AV3" i="2"/>
  <c r="AU3" i="2"/>
  <c r="AT3" i="2"/>
  <c r="AS3" i="2"/>
  <c r="AR3" i="2"/>
  <c r="AQ3" i="2"/>
  <c r="AV2" i="2"/>
  <c r="AU2" i="2"/>
  <c r="AT2" i="2"/>
  <c r="AS2" i="2"/>
  <c r="AR2" i="2"/>
  <c r="AQ2" i="2"/>
  <c r="CA5" i="2" l="1"/>
  <c r="BN5" i="2"/>
  <c r="BL16" i="2"/>
  <c r="BY16" i="2" s="1"/>
  <c r="BP37" i="2"/>
  <c r="CC37" i="2" s="1"/>
  <c r="BN8" i="2"/>
  <c r="BJ11" i="2"/>
  <c r="BR13" i="2"/>
  <c r="CE13" i="2" s="1"/>
  <c r="BN16" i="2"/>
  <c r="BJ19" i="2"/>
  <c r="BR21" i="2"/>
  <c r="CA24" i="2"/>
  <c r="BN24" i="2"/>
  <c r="BJ27" i="2"/>
  <c r="BR29" i="2"/>
  <c r="CE29" i="2" s="1"/>
  <c r="BN32" i="2"/>
  <c r="BJ35" i="2"/>
  <c r="BW35" i="2" s="1"/>
  <c r="BR37" i="2"/>
  <c r="CA40" i="2"/>
  <c r="BN40" i="2"/>
  <c r="BJ43" i="2"/>
  <c r="BC48" i="2"/>
  <c r="BC47" i="2"/>
  <c r="BJ8" i="2"/>
  <c r="BW8" i="2" s="1"/>
  <c r="BT34" i="2"/>
  <c r="CG34" i="2" s="1"/>
  <c r="BJ3" i="2"/>
  <c r="BT13" i="2"/>
  <c r="CG13" i="2" s="1"/>
  <c r="BP16" i="2"/>
  <c r="CC16" i="2"/>
  <c r="BL19" i="2"/>
  <c r="BT21" i="2"/>
  <c r="BP24" i="2"/>
  <c r="BL27" i="2"/>
  <c r="BY27" i="2"/>
  <c r="BT29" i="2"/>
  <c r="CG29" i="2" s="1"/>
  <c r="BP32" i="2"/>
  <c r="CC32" i="2"/>
  <c r="BL35" i="2"/>
  <c r="BY35" i="2" s="1"/>
  <c r="BT37" i="2"/>
  <c r="CC40" i="2"/>
  <c r="BP40" i="2"/>
  <c r="BL43" i="2"/>
  <c r="BY43" i="2"/>
  <c r="BD47" i="2"/>
  <c r="BD48" i="2" s="1"/>
  <c r="BJ16" i="2"/>
  <c r="BW16" i="2"/>
  <c r="BJ40" i="2"/>
  <c r="BT10" i="2"/>
  <c r="CC8" i="2"/>
  <c r="BP8" i="2"/>
  <c r="BJ30" i="2"/>
  <c r="BW30" i="2"/>
  <c r="BR26" i="2"/>
  <c r="BP21" i="2"/>
  <c r="CC21" i="2"/>
  <c r="BR5" i="2"/>
  <c r="BN11" i="2"/>
  <c r="CA11" i="2"/>
  <c r="BN27" i="2"/>
  <c r="CA27" i="2"/>
  <c r="BN35" i="2"/>
  <c r="BP3" i="2"/>
  <c r="CC3" i="2" s="1"/>
  <c r="BT16" i="2"/>
  <c r="CG16" i="2"/>
  <c r="BP19" i="2"/>
  <c r="BL22" i="2"/>
  <c r="BT24" i="2"/>
  <c r="BP27" i="2"/>
  <c r="BL30" i="2"/>
  <c r="BY30" i="2"/>
  <c r="BT32" i="2"/>
  <c r="CG32" i="2"/>
  <c r="BP35" i="2"/>
  <c r="CC35" i="2" s="1"/>
  <c r="BL38" i="2"/>
  <c r="CG40" i="2"/>
  <c r="BT40" i="2"/>
  <c r="BP43" i="2"/>
  <c r="BN13" i="2"/>
  <c r="CA13" i="2"/>
  <c r="BT2" i="2"/>
  <c r="CG2" i="2"/>
  <c r="BL32" i="2"/>
  <c r="BY32" i="2"/>
  <c r="BN3" i="2"/>
  <c r="BW9" i="2"/>
  <c r="BJ9" i="2"/>
  <c r="BR11" i="2"/>
  <c r="CE11" i="2"/>
  <c r="BN14" i="2"/>
  <c r="CA14" i="2" s="1"/>
  <c r="BJ17" i="2"/>
  <c r="BW17" i="2"/>
  <c r="BR19" i="2"/>
  <c r="BN22" i="2"/>
  <c r="CA22" i="2" s="1"/>
  <c r="BJ25" i="2"/>
  <c r="BR27" i="2"/>
  <c r="CE27" i="2"/>
  <c r="CA30" i="2"/>
  <c r="BN30" i="2"/>
  <c r="BJ33" i="2"/>
  <c r="BW33" i="2"/>
  <c r="BR35" i="2"/>
  <c r="CE35" i="2" s="1"/>
  <c r="BN38" i="2"/>
  <c r="BJ41" i="2"/>
  <c r="BR43" i="2"/>
  <c r="CE43" i="2"/>
  <c r="BN21" i="2"/>
  <c r="BL24" i="2"/>
  <c r="CG42" i="2"/>
  <c r="BT42" i="2"/>
  <c r="BL3" i="2"/>
  <c r="BR16" i="2"/>
  <c r="CE16" i="2" s="1"/>
  <c r="BT3" i="2"/>
  <c r="CG3" i="2"/>
  <c r="BP14" i="2"/>
  <c r="BL17" i="2"/>
  <c r="BY17" i="2"/>
  <c r="BT19" i="2"/>
  <c r="CG19" i="2"/>
  <c r="BP22" i="2"/>
  <c r="BL25" i="2"/>
  <c r="BY25" i="2" s="1"/>
  <c r="BT27" i="2"/>
  <c r="BP30" i="2"/>
  <c r="CC30" i="2" s="1"/>
  <c r="BL33" i="2"/>
  <c r="BY33" i="2"/>
  <c r="BT35" i="2"/>
  <c r="CG35" i="2"/>
  <c r="BP38" i="2"/>
  <c r="CC38" i="2" s="1"/>
  <c r="BL41" i="2"/>
  <c r="BY41" i="2"/>
  <c r="BT43" i="2"/>
  <c r="BJ32" i="2"/>
  <c r="BW32" i="2" s="1"/>
  <c r="BR40" i="2"/>
  <c r="CE40" i="2"/>
  <c r="BR6" i="2"/>
  <c r="CE6" i="2"/>
  <c r="BR22" i="2"/>
  <c r="CE22" i="2"/>
  <c r="BJ28" i="2"/>
  <c r="BN33" i="2"/>
  <c r="BJ36" i="2"/>
  <c r="BW36" i="2"/>
  <c r="BR38" i="2"/>
  <c r="CE38" i="2"/>
  <c r="CA41" i="2"/>
  <c r="BN41" i="2"/>
  <c r="BJ44" i="2"/>
  <c r="BJ24" i="2"/>
  <c r="BW24" i="2" s="1"/>
  <c r="BT18" i="2"/>
  <c r="CG18" i="2"/>
  <c r="BT5" i="2"/>
  <c r="BJ22" i="2"/>
  <c r="BW22" i="2"/>
  <c r="BN43" i="2"/>
  <c r="CA43" i="2"/>
  <c r="BL6" i="2"/>
  <c r="CC6" i="2"/>
  <c r="BP6" i="2"/>
  <c r="BN9" i="2"/>
  <c r="BJ20" i="2"/>
  <c r="BW20" i="2"/>
  <c r="BN25" i="2"/>
  <c r="BR30" i="2"/>
  <c r="BL4" i="2"/>
  <c r="BT6" i="2"/>
  <c r="BP9" i="2"/>
  <c r="BL12" i="2"/>
  <c r="BY12" i="2" s="1"/>
  <c r="BT14" i="2"/>
  <c r="CG14" i="2"/>
  <c r="BP17" i="2"/>
  <c r="CC17" i="2"/>
  <c r="BL20" i="2"/>
  <c r="BT22" i="2"/>
  <c r="BP25" i="2"/>
  <c r="CC25" i="2" s="1"/>
  <c r="BL28" i="2"/>
  <c r="BY28" i="2"/>
  <c r="BT30" i="2"/>
  <c r="CG30" i="2"/>
  <c r="BP33" i="2"/>
  <c r="CC33" i="2" s="1"/>
  <c r="BL36" i="2"/>
  <c r="BT38" i="2"/>
  <c r="CG38" i="2" s="1"/>
  <c r="BP41" i="2"/>
  <c r="BL44" i="2"/>
  <c r="BY44" i="2"/>
  <c r="BR18" i="2"/>
  <c r="CE18" i="2" s="1"/>
  <c r="BL8" i="2"/>
  <c r="BL40" i="2"/>
  <c r="BL11" i="2"/>
  <c r="BY11" i="2" s="1"/>
  <c r="BN19" i="2"/>
  <c r="BR32" i="2"/>
  <c r="CE32" i="2" s="1"/>
  <c r="BL14" i="2"/>
  <c r="BY14" i="2"/>
  <c r="BJ7" i="2"/>
  <c r="BW7" i="2"/>
  <c r="BN20" i="2"/>
  <c r="BR25" i="2"/>
  <c r="CE25" i="2"/>
  <c r="BN28" i="2"/>
  <c r="CA28" i="2"/>
  <c r="BJ31" i="2"/>
  <c r="BW31" i="2" s="1"/>
  <c r="BR33" i="2"/>
  <c r="BN36" i="2"/>
  <c r="CA36" i="2" s="1"/>
  <c r="BJ39" i="2"/>
  <c r="BW39" i="2"/>
  <c r="BR41" i="2"/>
  <c r="CE41" i="2"/>
  <c r="BN44" i="2"/>
  <c r="CA44" i="2"/>
  <c r="BA47" i="2"/>
  <c r="BA48" i="2" s="1"/>
  <c r="BB48" i="2"/>
  <c r="BB47" i="2"/>
  <c r="BR24" i="2"/>
  <c r="CE24" i="2"/>
  <c r="CA6" i="2"/>
  <c r="BN6" i="2"/>
  <c r="BW12" i="2"/>
  <c r="BJ12" i="2"/>
  <c r="BN12" i="2"/>
  <c r="CA12" i="2" s="1"/>
  <c r="BL15" i="2"/>
  <c r="BP20" i="2"/>
  <c r="CC20" i="2"/>
  <c r="CG25" i="2"/>
  <c r="BT25" i="2"/>
  <c r="BL31" i="2"/>
  <c r="BY31" i="2" s="1"/>
  <c r="BP36" i="2"/>
  <c r="CC36" i="2"/>
  <c r="BY39" i="2"/>
  <c r="BL39" i="2"/>
  <c r="CG41" i="2"/>
  <c r="BT41" i="2"/>
  <c r="CC44" i="2"/>
  <c r="BP44" i="2"/>
  <c r="BN29" i="2"/>
  <c r="CA29" i="2" s="1"/>
  <c r="BR42" i="2"/>
  <c r="CE42" i="2"/>
  <c r="CG26" i="2"/>
  <c r="BT26" i="2"/>
  <c r="BJ14" i="2"/>
  <c r="BW14" i="2" s="1"/>
  <c r="BP11" i="2"/>
  <c r="BJ4" i="2"/>
  <c r="BW4" i="2" s="1"/>
  <c r="CA17" i="2"/>
  <c r="BN17" i="2"/>
  <c r="BR9" i="2"/>
  <c r="CE9" i="2" s="1"/>
  <c r="BP4" i="2"/>
  <c r="BP12" i="2"/>
  <c r="CC12" i="2" s="1"/>
  <c r="BT17" i="2"/>
  <c r="CG17" i="2" s="1"/>
  <c r="BY23" i="2"/>
  <c r="BL23" i="2"/>
  <c r="BP28" i="2"/>
  <c r="CC28" i="2" s="1"/>
  <c r="BT33" i="2"/>
  <c r="CG33" i="2" s="1"/>
  <c r="BW2" i="2"/>
  <c r="BJ2" i="2"/>
  <c r="CE4" i="2"/>
  <c r="BR4" i="2"/>
  <c r="CA7" i="2"/>
  <c r="BN7" i="2"/>
  <c r="BJ10" i="2"/>
  <c r="BR12" i="2"/>
  <c r="CA15" i="2"/>
  <c r="BN15" i="2"/>
  <c r="BJ18" i="2"/>
  <c r="BW18" i="2"/>
  <c r="CE20" i="2"/>
  <c r="BR20" i="2"/>
  <c r="CA23" i="2"/>
  <c r="BN23" i="2"/>
  <c r="BW26" i="2"/>
  <c r="BJ26" i="2"/>
  <c r="BR28" i="2"/>
  <c r="CE28" i="2" s="1"/>
  <c r="BN31" i="2"/>
  <c r="CA31" i="2" s="1"/>
  <c r="BJ34" i="2"/>
  <c r="CE36" i="2"/>
  <c r="BR36" i="2"/>
  <c r="BN39" i="2"/>
  <c r="BW42" i="2"/>
  <c r="BJ42" i="2"/>
  <c r="BR44" i="2"/>
  <c r="CE44" i="2" s="1"/>
  <c r="BR10" i="2"/>
  <c r="CE10" i="2" s="1"/>
  <c r="CA37" i="2"/>
  <c r="BN37" i="2"/>
  <c r="BP5" i="2"/>
  <c r="CC5" i="2"/>
  <c r="BR8" i="2"/>
  <c r="BJ38" i="2"/>
  <c r="BW38" i="2" s="1"/>
  <c r="BT8" i="2"/>
  <c r="CG8" i="2" s="1"/>
  <c r="CG11" i="2"/>
  <c r="BT11" i="2"/>
  <c r="BJ23" i="2"/>
  <c r="BW23" i="2" s="1"/>
  <c r="BL2" i="2"/>
  <c r="BY2" i="2" s="1"/>
  <c r="CC7" i="2"/>
  <c r="BP7" i="2"/>
  <c r="BL10" i="2"/>
  <c r="BY10" i="2"/>
  <c r="BT12" i="2"/>
  <c r="CG12" i="2" s="1"/>
  <c r="CC15" i="2"/>
  <c r="BP15" i="2"/>
  <c r="BL18" i="2"/>
  <c r="BY18" i="2"/>
  <c r="CG20" i="2"/>
  <c r="BT20" i="2"/>
  <c r="CC23" i="2"/>
  <c r="BP23" i="2"/>
  <c r="BL26" i="2"/>
  <c r="BY26" i="2" s="1"/>
  <c r="BT28" i="2"/>
  <c r="CG28" i="2" s="1"/>
  <c r="BP31" i="2"/>
  <c r="BL34" i="2"/>
  <c r="BY34" i="2" s="1"/>
  <c r="CG36" i="2"/>
  <c r="BT36" i="2"/>
  <c r="BP39" i="2"/>
  <c r="CC39" i="2" s="1"/>
  <c r="BL42" i="2"/>
  <c r="BY42" i="2" s="1"/>
  <c r="BT44" i="2"/>
  <c r="CG44" i="2" s="1"/>
  <c r="CC29" i="2"/>
  <c r="BP29" i="2"/>
  <c r="BJ6" i="2"/>
  <c r="BW6" i="2" s="1"/>
  <c r="BL9" i="2"/>
  <c r="BY9" i="2"/>
  <c r="CA4" i="2"/>
  <c r="BN4" i="2"/>
  <c r="CE17" i="2"/>
  <c r="BR17" i="2"/>
  <c r="BL7" i="2"/>
  <c r="BN2" i="2"/>
  <c r="CA2" i="2" s="1"/>
  <c r="BJ5" i="2"/>
  <c r="BW5" i="2" s="1"/>
  <c r="BR7" i="2"/>
  <c r="CE7" i="2" s="1"/>
  <c r="BN10" i="2"/>
  <c r="BJ13" i="2"/>
  <c r="BW13" i="2" s="1"/>
  <c r="CE15" i="2"/>
  <c r="BR15" i="2"/>
  <c r="CA18" i="2"/>
  <c r="BN18" i="2"/>
  <c r="BJ21" i="2"/>
  <c r="BW21" i="2"/>
  <c r="BR23" i="2"/>
  <c r="CE23" i="2" s="1"/>
  <c r="BN26" i="2"/>
  <c r="CA26" i="2" s="1"/>
  <c r="BW29" i="2"/>
  <c r="BJ29" i="2"/>
  <c r="CE31" i="2"/>
  <c r="BR31" i="2"/>
  <c r="BN34" i="2"/>
  <c r="CA34" i="2" s="1"/>
  <c r="BJ37" i="2"/>
  <c r="BR39" i="2"/>
  <c r="CE39" i="2" s="1"/>
  <c r="BN42" i="2"/>
  <c r="CA42" i="2"/>
  <c r="BR2" i="2"/>
  <c r="CE2" i="2" s="1"/>
  <c r="CE34" i="2"/>
  <c r="BR34" i="2"/>
  <c r="CC13" i="2"/>
  <c r="BP13" i="2"/>
  <c r="CE3" i="2"/>
  <c r="BR3" i="2"/>
  <c r="BR14" i="2"/>
  <c r="BJ15" i="2"/>
  <c r="CG9" i="2"/>
  <c r="BT9" i="2"/>
  <c r="BT4" i="2"/>
  <c r="CC2" i="2"/>
  <c r="BP2" i="2"/>
  <c r="BY5" i="2"/>
  <c r="BL5" i="2"/>
  <c r="CG7" i="2"/>
  <c r="BT7" i="2"/>
  <c r="CC10" i="2"/>
  <c r="BP10" i="2"/>
  <c r="BL13" i="2"/>
  <c r="BY13" i="2"/>
  <c r="BT15" i="2"/>
  <c r="CG15" i="2" s="1"/>
  <c r="BP18" i="2"/>
  <c r="CC18" i="2" s="1"/>
  <c r="BL21" i="2"/>
  <c r="BY21" i="2" s="1"/>
  <c r="CG23" i="2"/>
  <c r="BT23" i="2"/>
  <c r="CC26" i="2"/>
  <c r="BP26" i="2"/>
  <c r="BL29" i="2"/>
  <c r="BY29" i="2" s="1"/>
  <c r="BT31" i="2"/>
  <c r="BP34" i="2"/>
  <c r="CC34" i="2"/>
  <c r="BY37" i="2"/>
  <c r="BL37" i="2"/>
  <c r="CG39" i="2"/>
  <c r="BT39" i="2"/>
  <c r="BP42" i="2"/>
  <c r="AQ46" i="2"/>
  <c r="AT45" i="2"/>
  <c r="AU45" i="2"/>
  <c r="AR46" i="2"/>
  <c r="AR45" i="2"/>
  <c r="AR47" i="2" s="1"/>
  <c r="AR48" i="2" s="1"/>
  <c r="AS45" i="2"/>
  <c r="AS46" i="2"/>
  <c r="AV45" i="2"/>
  <c r="AQ45" i="2"/>
  <c r="AT46" i="2"/>
  <c r="AV46" i="2"/>
  <c r="AU46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" i="1"/>
  <c r="P2" i="1"/>
  <c r="Q2" i="1"/>
  <c r="R2" i="1"/>
  <c r="S2" i="1"/>
  <c r="BS8" i="2" l="1"/>
  <c r="CF8" i="2" s="1"/>
  <c r="BO20" i="2"/>
  <c r="CB20" i="2" s="1"/>
  <c r="BM4" i="2"/>
  <c r="BZ4" i="2" s="1"/>
  <c r="BU31" i="2"/>
  <c r="CH31" i="2" s="1"/>
  <c r="CB10" i="2"/>
  <c r="BO10" i="2"/>
  <c r="BQ4" i="2"/>
  <c r="CD4" i="2" s="1"/>
  <c r="BZ15" i="2"/>
  <c r="BM15" i="2"/>
  <c r="BZ20" i="2"/>
  <c r="BM20" i="2"/>
  <c r="CD26" i="2"/>
  <c r="BQ26" i="2"/>
  <c r="BM5" i="2"/>
  <c r="BZ5" i="2" s="1"/>
  <c r="BS34" i="2"/>
  <c r="CF34" i="2"/>
  <c r="BQ23" i="2"/>
  <c r="CD23" i="2" s="1"/>
  <c r="BO23" i="2"/>
  <c r="CB23" i="2" s="1"/>
  <c r="BJ45" i="2"/>
  <c r="BK2" i="2"/>
  <c r="BJ46" i="2"/>
  <c r="BJ47" i="2" s="1"/>
  <c r="BJ48" i="2" s="1"/>
  <c r="CB17" i="2"/>
  <c r="BO17" i="2"/>
  <c r="BU41" i="2"/>
  <c r="CH41" i="2" s="1"/>
  <c r="BK12" i="2"/>
  <c r="BX12" i="2"/>
  <c r="BQ17" i="2"/>
  <c r="CD17" i="2" s="1"/>
  <c r="BK20" i="2"/>
  <c r="BX20" i="2"/>
  <c r="BS6" i="2"/>
  <c r="CF6" i="2" s="1"/>
  <c r="BQ19" i="2"/>
  <c r="CD19" i="2" s="1"/>
  <c r="CF26" i="2"/>
  <c r="BS26" i="2"/>
  <c r="BZ19" i="2"/>
  <c r="BM19" i="2"/>
  <c r="BX19" i="2"/>
  <c r="BK19" i="2"/>
  <c r="BS12" i="2"/>
  <c r="CF12" i="2" s="1"/>
  <c r="BO26" i="2"/>
  <c r="CB26" i="2" s="1"/>
  <c r="BU44" i="2"/>
  <c r="CH44" i="2"/>
  <c r="BO19" i="2"/>
  <c r="CB19" i="2" s="1"/>
  <c r="BM36" i="2"/>
  <c r="BZ36" i="2" s="1"/>
  <c r="BO9" i="2"/>
  <c r="CB9" i="2" s="1"/>
  <c r="BK44" i="2"/>
  <c r="BX44" i="2"/>
  <c r="BM3" i="2"/>
  <c r="BZ3" i="2" s="1"/>
  <c r="BZ38" i="2"/>
  <c r="BM38" i="2"/>
  <c r="CH37" i="2"/>
  <c r="BU37" i="2"/>
  <c r="BS37" i="2"/>
  <c r="CF37" i="2"/>
  <c r="BO16" i="2"/>
  <c r="CB16" i="2" s="1"/>
  <c r="BK34" i="2"/>
  <c r="BX34" i="2" s="1"/>
  <c r="BK5" i="2"/>
  <c r="BX5" i="2"/>
  <c r="BK23" i="2"/>
  <c r="BX23" i="2"/>
  <c r="BS44" i="2"/>
  <c r="CF44" i="2" s="1"/>
  <c r="BS33" i="2"/>
  <c r="CF33" i="2" s="1"/>
  <c r="BU27" i="2"/>
  <c r="CH27" i="2" s="1"/>
  <c r="BU23" i="2"/>
  <c r="CH23" i="2"/>
  <c r="BP46" i="2"/>
  <c r="BQ2" i="2"/>
  <c r="BP45" i="2"/>
  <c r="CD2" i="2"/>
  <c r="BU20" i="2"/>
  <c r="CH20" i="2" s="1"/>
  <c r="BU11" i="2"/>
  <c r="CH11" i="2"/>
  <c r="BK42" i="2"/>
  <c r="BX42" i="2"/>
  <c r="BS20" i="2"/>
  <c r="CF20" i="2" s="1"/>
  <c r="BZ39" i="2"/>
  <c r="BM39" i="2"/>
  <c r="BO6" i="2"/>
  <c r="CB6" i="2"/>
  <c r="CE33" i="2"/>
  <c r="CA19" i="2"/>
  <c r="BY36" i="2"/>
  <c r="BU14" i="2"/>
  <c r="CH14" i="2" s="1"/>
  <c r="CA9" i="2"/>
  <c r="BW44" i="2"/>
  <c r="BS40" i="2"/>
  <c r="CF40" i="2" s="1"/>
  <c r="CG27" i="2"/>
  <c r="BY3" i="2"/>
  <c r="BY46" i="2" s="1"/>
  <c r="BK33" i="2"/>
  <c r="BX33" i="2" s="1"/>
  <c r="BS11" i="2"/>
  <c r="CF11" i="2" s="1"/>
  <c r="BY38" i="2"/>
  <c r="BU16" i="2"/>
  <c r="CH16" i="2" s="1"/>
  <c r="BK30" i="2"/>
  <c r="BX30" i="2" s="1"/>
  <c r="CG37" i="2"/>
  <c r="BQ16" i="2"/>
  <c r="CD16" i="2" s="1"/>
  <c r="CE37" i="2"/>
  <c r="CA16" i="2"/>
  <c r="BS23" i="2"/>
  <c r="CF23" i="2"/>
  <c r="BN46" i="2"/>
  <c r="BN45" i="2"/>
  <c r="BO2" i="2"/>
  <c r="BZ42" i="2"/>
  <c r="BM42" i="2"/>
  <c r="BU33" i="2"/>
  <c r="CH33" i="2" s="1"/>
  <c r="BK4" i="2"/>
  <c r="BX4" i="2" s="1"/>
  <c r="CD6" i="2"/>
  <c r="BQ6" i="2"/>
  <c r="CB41" i="2"/>
  <c r="BO41" i="2"/>
  <c r="BU42" i="2"/>
  <c r="CH42" i="2"/>
  <c r="BO30" i="2"/>
  <c r="CB30" i="2" s="1"/>
  <c r="BK9" i="2"/>
  <c r="BX9" i="2"/>
  <c r="CD8" i="2"/>
  <c r="BQ8" i="2"/>
  <c r="BS13" i="2"/>
  <c r="CF13" i="2" s="1"/>
  <c r="CF2" i="2"/>
  <c r="BR46" i="2"/>
  <c r="BR45" i="2"/>
  <c r="BS2" i="2"/>
  <c r="CD42" i="2"/>
  <c r="BQ42" i="2"/>
  <c r="BU4" i="2"/>
  <c r="CH4" i="2" s="1"/>
  <c r="BM7" i="2"/>
  <c r="BZ7" i="2" s="1"/>
  <c r="BO39" i="2"/>
  <c r="CB39" i="2"/>
  <c r="BQ11" i="2"/>
  <c r="CD11" i="2" s="1"/>
  <c r="BK31" i="2"/>
  <c r="BX31" i="2" s="1"/>
  <c r="BQ33" i="2"/>
  <c r="CD33" i="2" s="1"/>
  <c r="BZ25" i="2"/>
  <c r="BM25" i="2"/>
  <c r="CD35" i="2"/>
  <c r="BQ35" i="2"/>
  <c r="BQ3" i="2"/>
  <c r="CD3" i="2" s="1"/>
  <c r="BM35" i="2"/>
  <c r="BZ35" i="2" s="1"/>
  <c r="BK35" i="2"/>
  <c r="BX35" i="2" s="1"/>
  <c r="CC42" i="2"/>
  <c r="CG4" i="2"/>
  <c r="BO42" i="2"/>
  <c r="CB42" i="2" s="1"/>
  <c r="BK21" i="2"/>
  <c r="BX21" i="2"/>
  <c r="BY7" i="2"/>
  <c r="BM18" i="2"/>
  <c r="BZ18" i="2" s="1"/>
  <c r="CA39" i="2"/>
  <c r="BK18" i="2"/>
  <c r="BX18" i="2" s="1"/>
  <c r="CC11" i="2"/>
  <c r="BQ36" i="2"/>
  <c r="CD36" i="2" s="1"/>
  <c r="BS24" i="2"/>
  <c r="CF24" i="2"/>
  <c r="BM40" i="2"/>
  <c r="BZ40" i="2" s="1"/>
  <c r="BQ9" i="2"/>
  <c r="CD9" i="2" s="1"/>
  <c r="BZ6" i="2"/>
  <c r="BM6" i="2"/>
  <c r="BU43" i="2"/>
  <c r="CH43" i="2"/>
  <c r="BQ22" i="2"/>
  <c r="CD22" i="2" s="1"/>
  <c r="BZ24" i="2"/>
  <c r="BM24" i="2"/>
  <c r="BO3" i="2"/>
  <c r="CB3" i="2" s="1"/>
  <c r="BO35" i="2"/>
  <c r="CB35" i="2" s="1"/>
  <c r="BU10" i="2"/>
  <c r="CH10" i="2"/>
  <c r="BK3" i="2"/>
  <c r="BX3" i="2" s="1"/>
  <c r="CB32" i="2"/>
  <c r="BO32" i="2"/>
  <c r="BK11" i="2"/>
  <c r="BX11" i="2"/>
  <c r="BM21" i="2"/>
  <c r="BZ21" i="2" s="1"/>
  <c r="BQ39" i="2"/>
  <c r="CD39" i="2" s="1"/>
  <c r="BU8" i="2"/>
  <c r="CH8" i="2"/>
  <c r="BQ28" i="2"/>
  <c r="CD28" i="2" s="1"/>
  <c r="BM11" i="2"/>
  <c r="BZ11" i="2" s="1"/>
  <c r="BM12" i="2"/>
  <c r="BZ12" i="2" s="1"/>
  <c r="BX32" i="2"/>
  <c r="BK32" i="2"/>
  <c r="BU13" i="2"/>
  <c r="CH13" i="2" s="1"/>
  <c r="BU39" i="2"/>
  <c r="CH39" i="2"/>
  <c r="BU9" i="2"/>
  <c r="CH9" i="2" s="1"/>
  <c r="BO18" i="2"/>
  <c r="CB18" i="2" s="1"/>
  <c r="BS17" i="2"/>
  <c r="CF17" i="2" s="1"/>
  <c r="BU36" i="2"/>
  <c r="CH36" i="2" s="1"/>
  <c r="BQ15" i="2"/>
  <c r="CD15" i="2"/>
  <c r="BS36" i="2"/>
  <c r="CF36" i="2" s="1"/>
  <c r="CB15" i="2"/>
  <c r="BO15" i="2"/>
  <c r="BM23" i="2"/>
  <c r="BZ23" i="2" s="1"/>
  <c r="BO28" i="2"/>
  <c r="CB28" i="2" s="1"/>
  <c r="BY40" i="2"/>
  <c r="BU30" i="2"/>
  <c r="CH30" i="2"/>
  <c r="CC9" i="2"/>
  <c r="BY6" i="2"/>
  <c r="BS38" i="2"/>
  <c r="CF38" i="2"/>
  <c r="CG43" i="2"/>
  <c r="CC22" i="2"/>
  <c r="BY24" i="2"/>
  <c r="CF27" i="2"/>
  <c r="BS27" i="2"/>
  <c r="CA3" i="2"/>
  <c r="CA46" i="2" s="1"/>
  <c r="CH32" i="2"/>
  <c r="BU32" i="2"/>
  <c r="CA35" i="2"/>
  <c r="CG10" i="2"/>
  <c r="BQ32" i="2"/>
  <c r="CD32" i="2"/>
  <c r="BW3" i="2"/>
  <c r="CA32" i="2"/>
  <c r="BW11" i="2"/>
  <c r="BW46" i="2" s="1"/>
  <c r="BK37" i="2"/>
  <c r="BX37" i="2"/>
  <c r="CD18" i="2"/>
  <c r="BQ18" i="2"/>
  <c r="BS39" i="2"/>
  <c r="CF39" i="2" s="1"/>
  <c r="BK38" i="2"/>
  <c r="BX38" i="2"/>
  <c r="BK14" i="2"/>
  <c r="BX14" i="2" s="1"/>
  <c r="BM31" i="2"/>
  <c r="BZ31" i="2" s="1"/>
  <c r="BZ8" i="2"/>
  <c r="BM8" i="2"/>
  <c r="BU6" i="2"/>
  <c r="CH6" i="2" s="1"/>
  <c r="BO21" i="2"/>
  <c r="CB21" i="2"/>
  <c r="BK25" i="2"/>
  <c r="BX25" i="2" s="1"/>
  <c r="BK40" i="2"/>
  <c r="BX40" i="2" s="1"/>
  <c r="BO8" i="2"/>
  <c r="CB8" i="2"/>
  <c r="BK15" i="2"/>
  <c r="BX15" i="2" s="1"/>
  <c r="BM37" i="2"/>
  <c r="BZ37" i="2" s="1"/>
  <c r="BW15" i="2"/>
  <c r="BW37" i="2"/>
  <c r="BS15" i="2"/>
  <c r="CF15" i="2" s="1"/>
  <c r="BO4" i="2"/>
  <c r="CB4" i="2" s="1"/>
  <c r="CE8" i="2"/>
  <c r="BW34" i="2"/>
  <c r="CE12" i="2"/>
  <c r="BU26" i="2"/>
  <c r="CH26" i="2" s="1"/>
  <c r="BU25" i="2"/>
  <c r="CH25" i="2" s="1"/>
  <c r="BS25" i="2"/>
  <c r="CF25" i="2" s="1"/>
  <c r="BY8" i="2"/>
  <c r="BZ28" i="2"/>
  <c r="BM28" i="2"/>
  <c r="CG6" i="2"/>
  <c r="CG46" i="2" s="1"/>
  <c r="BO43" i="2"/>
  <c r="CB43" i="2" s="1"/>
  <c r="BK36" i="2"/>
  <c r="BX36" i="2" s="1"/>
  <c r="BM41" i="2"/>
  <c r="BZ41" i="2" s="1"/>
  <c r="CH19" i="2"/>
  <c r="BU19" i="2"/>
  <c r="CA21" i="2"/>
  <c r="BW25" i="2"/>
  <c r="BM32" i="2"/>
  <c r="BZ32" i="2" s="1"/>
  <c r="BM30" i="2"/>
  <c r="BZ30" i="2" s="1"/>
  <c r="BO27" i="2"/>
  <c r="CB27" i="2" s="1"/>
  <c r="BW40" i="2"/>
  <c r="BU29" i="2"/>
  <c r="CH29" i="2"/>
  <c r="CH34" i="2"/>
  <c r="BU34" i="2"/>
  <c r="CF29" i="2"/>
  <c r="BS29" i="2"/>
  <c r="CA8" i="2"/>
  <c r="BK27" i="2"/>
  <c r="BX27" i="2" s="1"/>
  <c r="BO33" i="2"/>
  <c r="CB33" i="2" s="1"/>
  <c r="BQ27" i="2"/>
  <c r="CD27" i="2"/>
  <c r="BQ31" i="2"/>
  <c r="CD31" i="2"/>
  <c r="BK10" i="2"/>
  <c r="BX10" i="2"/>
  <c r="CB44" i="2"/>
  <c r="BO44" i="2"/>
  <c r="CA20" i="2"/>
  <c r="BY4" i="2"/>
  <c r="BK22" i="2"/>
  <c r="BX22" i="2" s="1"/>
  <c r="CA33" i="2"/>
  <c r="BM17" i="2"/>
  <c r="BZ17" i="2" s="1"/>
  <c r="BS43" i="2"/>
  <c r="CF43" i="2" s="1"/>
  <c r="BT46" i="2"/>
  <c r="BU2" i="2"/>
  <c r="BT45" i="2"/>
  <c r="CH2" i="2"/>
  <c r="CC27" i="2"/>
  <c r="CB11" i="2"/>
  <c r="BO11" i="2"/>
  <c r="BK16" i="2"/>
  <c r="BX16" i="2" s="1"/>
  <c r="BZ27" i="2"/>
  <c r="BM27" i="2"/>
  <c r="BW27" i="2"/>
  <c r="BQ37" i="2"/>
  <c r="CD37" i="2" s="1"/>
  <c r="BU15" i="2"/>
  <c r="CH15" i="2" s="1"/>
  <c r="BO22" i="2"/>
  <c r="CB22" i="2" s="1"/>
  <c r="BM13" i="2"/>
  <c r="BZ13" i="2" s="1"/>
  <c r="CC31" i="2"/>
  <c r="CF42" i="2"/>
  <c r="BS42" i="2"/>
  <c r="BS30" i="2"/>
  <c r="CF30" i="2" s="1"/>
  <c r="CH5" i="2"/>
  <c r="BU5" i="2"/>
  <c r="BK28" i="2"/>
  <c r="BX28" i="2" s="1"/>
  <c r="BQ14" i="2"/>
  <c r="CD14" i="2"/>
  <c r="BS19" i="2"/>
  <c r="CF19" i="2"/>
  <c r="BU24" i="2"/>
  <c r="CH24" i="2"/>
  <c r="BS5" i="2"/>
  <c r="CF5" i="2"/>
  <c r="CD24" i="2"/>
  <c r="BQ24" i="2"/>
  <c r="BO24" i="2"/>
  <c r="CB24" i="2"/>
  <c r="BU12" i="2"/>
  <c r="CH12" i="2" s="1"/>
  <c r="BK8" i="2"/>
  <c r="BX8" i="2" s="1"/>
  <c r="BS14" i="2"/>
  <c r="CF14" i="2" s="1"/>
  <c r="BO31" i="2"/>
  <c r="CB31" i="2" s="1"/>
  <c r="BQ34" i="2"/>
  <c r="CD34" i="2" s="1"/>
  <c r="CE14" i="2"/>
  <c r="BM9" i="2"/>
  <c r="BZ9" i="2" s="1"/>
  <c r="BZ10" i="2"/>
  <c r="BM10" i="2"/>
  <c r="CD5" i="2"/>
  <c r="BQ5" i="2"/>
  <c r="BW10" i="2"/>
  <c r="CD20" i="2"/>
  <c r="BQ20" i="2"/>
  <c r="BU22" i="2"/>
  <c r="CH22" i="2" s="1"/>
  <c r="BK41" i="2"/>
  <c r="BX41" i="2"/>
  <c r="AV47" i="2"/>
  <c r="AV48" i="2" s="1"/>
  <c r="CG31" i="2"/>
  <c r="BQ10" i="2"/>
  <c r="CD10" i="2" s="1"/>
  <c r="BS3" i="2"/>
  <c r="CF3" i="2" s="1"/>
  <c r="BS31" i="2"/>
  <c r="CF31" i="2" s="1"/>
  <c r="CA10" i="2"/>
  <c r="BQ7" i="2"/>
  <c r="CD7" i="2" s="1"/>
  <c r="BO37" i="2"/>
  <c r="CB37" i="2" s="1"/>
  <c r="BO7" i="2"/>
  <c r="CB7" i="2"/>
  <c r="CC4" i="2"/>
  <c r="CC46" i="2" s="1"/>
  <c r="BY15" i="2"/>
  <c r="BS41" i="2"/>
  <c r="CF41" i="2" s="1"/>
  <c r="BK7" i="2"/>
  <c r="BX7" i="2"/>
  <c r="BZ44" i="2"/>
  <c r="BM44" i="2"/>
  <c r="CG22" i="2"/>
  <c r="CE30" i="2"/>
  <c r="CG5" i="2"/>
  <c r="BW28" i="2"/>
  <c r="CH35" i="2"/>
  <c r="BU35" i="2"/>
  <c r="CC14" i="2"/>
  <c r="BW41" i="2"/>
  <c r="CE19" i="2"/>
  <c r="BO13" i="2"/>
  <c r="CB13" i="2" s="1"/>
  <c r="CG24" i="2"/>
  <c r="CE5" i="2"/>
  <c r="CE46" i="2" s="1"/>
  <c r="CC24" i="2"/>
  <c r="BZ16" i="2"/>
  <c r="BM16" i="2"/>
  <c r="BK6" i="2"/>
  <c r="BX6" i="2" s="1"/>
  <c r="CD41" i="2"/>
  <c r="BQ41" i="2"/>
  <c r="BO38" i="2"/>
  <c r="CB38" i="2"/>
  <c r="BQ43" i="2"/>
  <c r="CD43" i="2"/>
  <c r="BU21" i="2"/>
  <c r="CH21" i="2" s="1"/>
  <c r="BK43" i="2"/>
  <c r="BX43" i="2"/>
  <c r="BS21" i="2"/>
  <c r="CF21" i="2" s="1"/>
  <c r="BO5" i="2"/>
  <c r="CB5" i="2"/>
  <c r="CH17" i="2"/>
  <c r="BU17" i="2"/>
  <c r="CD25" i="2"/>
  <c r="BQ25" i="2"/>
  <c r="BQ38" i="2"/>
  <c r="CD38" i="2" s="1"/>
  <c r="BK13" i="2"/>
  <c r="BX13" i="2"/>
  <c r="BU28" i="2"/>
  <c r="CH28" i="2"/>
  <c r="BS28" i="2"/>
  <c r="CF28" i="2" s="1"/>
  <c r="CB29" i="2"/>
  <c r="BO29" i="2"/>
  <c r="BO25" i="2"/>
  <c r="CB25" i="2" s="1"/>
  <c r="BZ22" i="2"/>
  <c r="BM22" i="2"/>
  <c r="BU7" i="2"/>
  <c r="CH7" i="2" s="1"/>
  <c r="BQ13" i="2"/>
  <c r="CD13" i="2"/>
  <c r="BK29" i="2"/>
  <c r="BX29" i="2"/>
  <c r="BQ29" i="2"/>
  <c r="CD29" i="2"/>
  <c r="BK26" i="2"/>
  <c r="BX26" i="2"/>
  <c r="BS4" i="2"/>
  <c r="CF4" i="2" s="1"/>
  <c r="BQ44" i="2"/>
  <c r="CD44" i="2"/>
  <c r="BK39" i="2"/>
  <c r="BX39" i="2" s="1"/>
  <c r="BZ14" i="2"/>
  <c r="BM14" i="2"/>
  <c r="CC41" i="2"/>
  <c r="BY20" i="2"/>
  <c r="CA25" i="2"/>
  <c r="CH18" i="2"/>
  <c r="BU18" i="2"/>
  <c r="BS22" i="2"/>
  <c r="CF22" i="2"/>
  <c r="BM33" i="2"/>
  <c r="BZ33" i="2" s="1"/>
  <c r="CH3" i="2"/>
  <c r="BU3" i="2"/>
  <c r="CA38" i="2"/>
  <c r="BX17" i="2"/>
  <c r="BK17" i="2"/>
  <c r="CC43" i="2"/>
  <c r="BY22" i="2"/>
  <c r="BQ21" i="2"/>
  <c r="CD21" i="2" s="1"/>
  <c r="BM43" i="2"/>
  <c r="BZ43" i="2" s="1"/>
  <c r="CG21" i="2"/>
  <c r="BW43" i="2"/>
  <c r="CE21" i="2"/>
  <c r="BM34" i="2"/>
  <c r="BZ34" i="2" s="1"/>
  <c r="BS18" i="2"/>
  <c r="CF18" i="2" s="1"/>
  <c r="CB34" i="2"/>
  <c r="BO34" i="2"/>
  <c r="BQ12" i="2"/>
  <c r="CD12" i="2"/>
  <c r="BZ29" i="2"/>
  <c r="BM29" i="2"/>
  <c r="BS7" i="2"/>
  <c r="CF7" i="2"/>
  <c r="BZ26" i="2"/>
  <c r="BM26" i="2"/>
  <c r="BL45" i="2"/>
  <c r="BL46" i="2"/>
  <c r="BL47" i="2" s="1"/>
  <c r="BM2" i="2"/>
  <c r="BZ2" i="2" s="1"/>
  <c r="CF10" i="2"/>
  <c r="BS10" i="2"/>
  <c r="CF9" i="2"/>
  <c r="BS9" i="2"/>
  <c r="BO12" i="2"/>
  <c r="CB12" i="2" s="1"/>
  <c r="CB36" i="2"/>
  <c r="BO36" i="2"/>
  <c r="BS32" i="2"/>
  <c r="CF32" i="2" s="1"/>
  <c r="CH38" i="2"/>
  <c r="BU38" i="2"/>
  <c r="BK24" i="2"/>
  <c r="BX24" i="2"/>
  <c r="BQ30" i="2"/>
  <c r="CD30" i="2"/>
  <c r="CF16" i="2"/>
  <c r="BS16" i="2"/>
  <c r="BS35" i="2"/>
  <c r="CF35" i="2" s="1"/>
  <c r="BO14" i="2"/>
  <c r="CB14" i="2" s="1"/>
  <c r="BU40" i="2"/>
  <c r="CH40" i="2" s="1"/>
  <c r="CC19" i="2"/>
  <c r="CE26" i="2"/>
  <c r="CD40" i="2"/>
  <c r="BQ40" i="2"/>
  <c r="BY19" i="2"/>
  <c r="BO40" i="2"/>
  <c r="CB40" i="2"/>
  <c r="BW19" i="2"/>
  <c r="AT47" i="2"/>
  <c r="AT48" i="2" s="1"/>
  <c r="AS47" i="2"/>
  <c r="AU47" i="2"/>
  <c r="AU48" i="2" s="1"/>
  <c r="AS48" i="2"/>
  <c r="T45" i="1"/>
  <c r="U46" i="1"/>
  <c r="U45" i="1"/>
  <c r="U47" i="1" s="1"/>
  <c r="U48" i="1" s="1"/>
  <c r="T46" i="1"/>
  <c r="T47" i="1"/>
  <c r="T48" i="1"/>
  <c r="AQ47" i="2"/>
  <c r="AQ48" i="2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BZ46" i="2" l="1"/>
  <c r="CD46" i="2"/>
  <c r="CH46" i="2"/>
  <c r="BP47" i="2"/>
  <c r="BP48" i="2" s="1"/>
  <c r="BQ46" i="2"/>
  <c r="BQ45" i="2"/>
  <c r="BQ47" i="2" s="1"/>
  <c r="BQ48" i="2" s="1"/>
  <c r="BU46" i="2"/>
  <c r="BU45" i="2"/>
  <c r="CF46" i="2"/>
  <c r="BO46" i="2"/>
  <c r="BO45" i="2"/>
  <c r="BT47" i="2"/>
  <c r="BN47" i="2"/>
  <c r="BN48" i="2" s="1"/>
  <c r="CB2" i="2"/>
  <c r="CB46" i="2" s="1"/>
  <c r="BK45" i="2"/>
  <c r="BK46" i="2"/>
  <c r="BK47" i="2" s="1"/>
  <c r="BK48" i="2" s="1"/>
  <c r="BL48" i="2"/>
  <c r="BT48" i="2"/>
  <c r="BS46" i="2"/>
  <c r="BS45" i="2"/>
  <c r="BM45" i="2"/>
  <c r="BM46" i="2"/>
  <c r="BR47" i="2"/>
  <c r="BR48" i="2" s="1"/>
  <c r="BX2" i="2"/>
  <c r="BX46" i="2" s="1"/>
  <c r="P45" i="1"/>
  <c r="R45" i="1"/>
  <c r="S46" i="1"/>
  <c r="Q45" i="1"/>
  <c r="P46" i="1"/>
  <c r="R46" i="1"/>
  <c r="R47" i="1" s="1"/>
  <c r="R48" i="1" s="1"/>
  <c r="S45" i="1"/>
  <c r="Q46" i="1"/>
  <c r="BO48" i="2" l="1"/>
  <c r="BO47" i="2"/>
  <c r="BU47" i="2"/>
  <c r="BU48" i="2" s="1"/>
  <c r="BM47" i="2"/>
  <c r="BM48" i="2" s="1"/>
  <c r="BS47" i="2"/>
  <c r="BS48" i="2" s="1"/>
  <c r="P47" i="1"/>
  <c r="P48" i="1" s="1"/>
  <c r="Q47" i="1"/>
  <c r="Q48" i="1" s="1"/>
  <c r="S47" i="1"/>
  <c r="S48" i="1"/>
</calcChain>
</file>

<file path=xl/sharedStrings.xml><?xml version="1.0" encoding="utf-8"?>
<sst xmlns="http://schemas.openxmlformats.org/spreadsheetml/2006/main" count="291" uniqueCount="150">
  <si>
    <t>Subj_01</t>
  </si>
  <si>
    <t>Subj_03</t>
  </si>
  <si>
    <t>Subj_04</t>
  </si>
  <si>
    <t>Subj_05</t>
  </si>
  <si>
    <t>Subj_06</t>
  </si>
  <si>
    <t>Subj_07</t>
  </si>
  <si>
    <t>Subj_08</t>
  </si>
  <si>
    <t>Subj_09</t>
  </si>
  <si>
    <t>Subj_10</t>
  </si>
  <si>
    <t>Subj_11</t>
  </si>
  <si>
    <t>Subj_12</t>
  </si>
  <si>
    <t>Subj_14</t>
  </si>
  <si>
    <t>Subj_16</t>
  </si>
  <si>
    <t>Subj_17</t>
  </si>
  <si>
    <t>Subj_18</t>
  </si>
  <si>
    <t>Subj_19</t>
  </si>
  <si>
    <t>Subj_21</t>
  </si>
  <si>
    <t>Subj_22</t>
  </si>
  <si>
    <t>Subj_24</t>
  </si>
  <si>
    <t>Subj_25</t>
  </si>
  <si>
    <t>Subj_26</t>
  </si>
  <si>
    <t>Subj_27</t>
  </si>
  <si>
    <t>Subj_30</t>
  </si>
  <si>
    <t>Subj_31</t>
  </si>
  <si>
    <t>Subj_32</t>
  </si>
  <si>
    <t>Subj_33</t>
  </si>
  <si>
    <t>Subj_35</t>
  </si>
  <si>
    <t>Subj_37</t>
  </si>
  <si>
    <t>Subj_39</t>
  </si>
  <si>
    <t>Subj_40</t>
  </si>
  <si>
    <t>Subj_41</t>
  </si>
  <si>
    <t>Subj_43</t>
  </si>
  <si>
    <t>Subj_45</t>
  </si>
  <si>
    <t>Subj_46</t>
  </si>
  <si>
    <t>Subj_48</t>
  </si>
  <si>
    <t>Subj_49</t>
  </si>
  <si>
    <t>Subj_50</t>
  </si>
  <si>
    <t>Subj_51</t>
  </si>
  <si>
    <t>Subj_52</t>
  </si>
  <si>
    <t>Subj_53</t>
  </si>
  <si>
    <t>Subj_55</t>
  </si>
  <si>
    <t>Subj_56</t>
  </si>
  <si>
    <t>Subj_58</t>
  </si>
  <si>
    <t>subject ID</t>
  </si>
  <si>
    <t>Gold_standard 20</t>
  </si>
  <si>
    <t>Gold_standard 50</t>
  </si>
  <si>
    <t>scale</t>
  </si>
  <si>
    <t>JP50</t>
  </si>
  <si>
    <t>JP20</t>
  </si>
  <si>
    <t>SA20</t>
  </si>
  <si>
    <t>SA50</t>
  </si>
  <si>
    <t>4,8</t>
  </si>
  <si>
    <t>JP20match</t>
  </si>
  <si>
    <t>JP50match</t>
  </si>
  <si>
    <t>SA20match</t>
  </si>
  <si>
    <t>SA50match</t>
  </si>
  <si>
    <t>correct</t>
  </si>
  <si>
    <t>incorrect</t>
  </si>
  <si>
    <t>total</t>
  </si>
  <si>
    <t>% correct</t>
  </si>
  <si>
    <t>SG20</t>
  </si>
  <si>
    <t>SG50</t>
  </si>
  <si>
    <t>SG20match</t>
  </si>
  <si>
    <t>SG50match</t>
  </si>
  <si>
    <t>JP20-2</t>
  </si>
  <si>
    <t>JP20-3</t>
  </si>
  <si>
    <t>JPscale20-2</t>
  </si>
  <si>
    <t>JPscale20-3</t>
  </si>
  <si>
    <t>JP50-1</t>
  </si>
  <si>
    <t>JP20-1</t>
  </si>
  <si>
    <t>JPscale20-1</t>
  </si>
  <si>
    <t>JPscale50-1</t>
  </si>
  <si>
    <t>JP50-2</t>
  </si>
  <si>
    <t>JPscale50-2</t>
  </si>
  <si>
    <t>JP50-3</t>
  </si>
  <si>
    <t>JPscale50-3</t>
  </si>
  <si>
    <t>SA20-1</t>
  </si>
  <si>
    <t>SAcale20-1</t>
  </si>
  <si>
    <t>SA20-2</t>
  </si>
  <si>
    <t>SAcale20-2</t>
  </si>
  <si>
    <t>SA20-3</t>
  </si>
  <si>
    <t>SAcale20-3</t>
  </si>
  <si>
    <t>SA50-1</t>
  </si>
  <si>
    <t>SAscale50-1</t>
  </si>
  <si>
    <t>SA50-2</t>
  </si>
  <si>
    <t>SAscale50-2</t>
  </si>
  <si>
    <t>SA50-3</t>
  </si>
  <si>
    <t>SAscale50-3</t>
  </si>
  <si>
    <t>SG20-1</t>
  </si>
  <si>
    <t>SGscale20-1</t>
  </si>
  <si>
    <t>SG20-2</t>
  </si>
  <si>
    <t>SGscale20-2</t>
  </si>
  <si>
    <t>SG20-3</t>
  </si>
  <si>
    <t>SGscale20-3</t>
  </si>
  <si>
    <t>SG50-1</t>
  </si>
  <si>
    <t>SGscale50-1</t>
  </si>
  <si>
    <t>SG50-2</t>
  </si>
  <si>
    <t>SGscale50-2</t>
  </si>
  <si>
    <t>SG50-3</t>
  </si>
  <si>
    <t>JP20-1match</t>
  </si>
  <si>
    <t>JP50-1match</t>
  </si>
  <si>
    <t>SA20-1match</t>
  </si>
  <si>
    <t>SA50-1match</t>
  </si>
  <si>
    <t>SG20-1match</t>
  </si>
  <si>
    <t>SG50-1match</t>
  </si>
  <si>
    <t>JP20-1or2</t>
  </si>
  <si>
    <t>JP50-1or2</t>
  </si>
  <si>
    <t>SA20-1or2</t>
  </si>
  <si>
    <t>SA50-1or2</t>
  </si>
  <si>
    <t>SG20-1or2</t>
  </si>
  <si>
    <t>SG50-1or2</t>
  </si>
  <si>
    <t>JP20-2match</t>
  </si>
  <si>
    <t>JP50-2match</t>
  </si>
  <si>
    <t>SA20-2match</t>
  </si>
  <si>
    <t>SA50-2match</t>
  </si>
  <si>
    <t>SG20-2match</t>
  </si>
  <si>
    <t>SG50-2match</t>
  </si>
  <si>
    <t>JP20-3match</t>
  </si>
  <si>
    <t>JP50-3match</t>
  </si>
  <si>
    <t>SA20-3match</t>
  </si>
  <si>
    <t>SA50-3match</t>
  </si>
  <si>
    <t>SG20-3match</t>
  </si>
  <si>
    <t>SG50-3match</t>
  </si>
  <si>
    <t>JP20-1or2or3</t>
  </si>
  <si>
    <t>SA20-1or2or3</t>
  </si>
  <si>
    <t>JP50-1or2or3</t>
  </si>
  <si>
    <t>SA50-1or2or3</t>
  </si>
  <si>
    <t>SG20-1or2or3</t>
  </si>
  <si>
    <t>SG50-1or2or3</t>
  </si>
  <si>
    <t>JP20-1vs2</t>
  </si>
  <si>
    <t>JP20-2vs3</t>
  </si>
  <si>
    <t>JP50-1vs2</t>
  </si>
  <si>
    <t>JP50-2vs3</t>
  </si>
  <si>
    <t>SA20-1vs2</t>
  </si>
  <si>
    <t>SA20-2vs3</t>
  </si>
  <si>
    <t>SA50-1vs2</t>
  </si>
  <si>
    <t>SA50-2vs3</t>
  </si>
  <si>
    <t>SG20-1vs2</t>
  </si>
  <si>
    <t>SG20-2vs3</t>
  </si>
  <si>
    <t>SG50-1vs2</t>
  </si>
  <si>
    <t>SG50-2vs3</t>
  </si>
  <si>
    <t>Gender</t>
  </si>
  <si>
    <t>Handedness</t>
  </si>
  <si>
    <t>R</t>
  </si>
  <si>
    <t>M</t>
  </si>
  <si>
    <t>F</t>
  </si>
  <si>
    <t>L</t>
  </si>
  <si>
    <t>B</t>
  </si>
  <si>
    <t>Age</t>
  </si>
  <si>
    <t>subj 32 = AVM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</si>
</sst>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4" fillId="0" borderId="0" xfId="1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/>
    </xf>
  </cellXfs>
  <cellStyles count="3">
    <cellStyle name="Accent3" xfId="2" builtinId="37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('Top three match'!$AQ$1:$AS$1,'Top three match'!$AT$1,'Top three match'!$AU$1,'Top three match'!$AV$1)</c:f>
              <c:strCache>
                <c:ptCount val="6"/>
                <c:pt idx="0">
                  <c:v>JP20-1match</c:v>
                </c:pt>
                <c:pt idx="1">
                  <c:v>JP50-1match</c:v>
                </c:pt>
                <c:pt idx="2">
                  <c:v>SA20-1match</c:v>
                </c:pt>
                <c:pt idx="3">
                  <c:v>SA50-1match</c:v>
                </c:pt>
                <c:pt idx="4">
                  <c:v>SG20-1match</c:v>
                </c:pt>
                <c:pt idx="5">
                  <c:v>SG50-1match</c:v>
                </c:pt>
              </c:strCache>
            </c:strRef>
          </c:cat>
          <c:val>
            <c:numRef>
              <c:f>('Top three match'!$AQ$48:$AS$48,'Top three match'!$AT$48,'Top three match'!$AU$48,'Top three match'!$AV$48)</c:f>
              <c:numCache>
                <c:formatCode>General</c:formatCode>
                <c:ptCount val="6"/>
                <c:pt idx="0">
                  <c:v>0.65116279069767447</c:v>
                </c:pt>
                <c:pt idx="1">
                  <c:v>0.58139534883720934</c:v>
                </c:pt>
                <c:pt idx="2">
                  <c:v>0.37209302325581395</c:v>
                </c:pt>
                <c:pt idx="3">
                  <c:v>0.34883720930232559</c:v>
                </c:pt>
                <c:pt idx="4">
                  <c:v>0.51162790697674421</c:v>
                </c:pt>
                <c:pt idx="5">
                  <c:v>0.41860465116279072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4-4294-B5CB-563F2676B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051096"/>
        <c:axId val="251051488"/>
      </c:barChart>
      <c:catAx>
        <c:axId val="25105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1488"/>
        <c:crosses val="autoZero"/>
        <c:auto val="1"/>
        <c:lblAlgn val="ctr"/>
        <c:lblOffset val="100"/>
        <c:noMultiLvlLbl val="0"/>
      </c:catAx>
      <c:valAx>
        <c:axId val="251051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1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('Top three match'!$BJ$1,'Top three match'!$BL$1,'Top three match'!$BN$1,'Top three match'!$BP$1,'Top three match'!$BR$1,'Top three match'!$BT$1)</c:f>
              <c:strCache>
                <c:ptCount val="6"/>
                <c:pt idx="0">
                  <c:v>JP20-1or2</c:v>
                </c:pt>
                <c:pt idx="1">
                  <c:v>JP50-1or2</c:v>
                </c:pt>
                <c:pt idx="2">
                  <c:v>SA20-1or2</c:v>
                </c:pt>
                <c:pt idx="3">
                  <c:v>SA50-1or2</c:v>
                </c:pt>
                <c:pt idx="4">
                  <c:v>SG20-1or2</c:v>
                </c:pt>
                <c:pt idx="5">
                  <c:v>SG50-1or2</c:v>
                </c:pt>
              </c:strCache>
            </c:strRef>
          </c:cat>
          <c:val>
            <c:numRef>
              <c:f>('Top three match'!$BJ$48,'Top three match'!$BL$48,'Top three match'!$BN$48,'Top three match'!$BP$48,'Top three match'!$BR$48,'Top three match'!$BT$48)</c:f>
              <c:numCache>
                <c:formatCode>General</c:formatCode>
                <c:ptCount val="6"/>
                <c:pt idx="0">
                  <c:v>0.7441860465116279</c:v>
                </c:pt>
                <c:pt idx="1">
                  <c:v>0.76744186046511631</c:v>
                </c:pt>
                <c:pt idx="2">
                  <c:v>0.46511627906976744</c:v>
                </c:pt>
                <c:pt idx="3">
                  <c:v>0.55813953488372092</c:v>
                </c:pt>
                <c:pt idx="4">
                  <c:v>0.60465116279069764</c:v>
                </c:pt>
                <c:pt idx="5">
                  <c:v>0.55813953488372092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3-4783-8E03-34081A9F9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052272"/>
        <c:axId val="251052664"/>
      </c:barChart>
      <c:catAx>
        <c:axId val="2510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664"/>
        <c:crosses val="autoZero"/>
        <c:auto val="1"/>
        <c:lblAlgn val="ctr"/>
        <c:lblOffset val="100"/>
        <c:noMultiLvlLbl val="0"/>
      </c:catAx>
      <c:valAx>
        <c:axId val="251052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('Top three match'!$BK$1,'Top three match'!$BM$1,'Top three match'!$BO$1,'Top three match'!$BQ$1,'Top three match'!$BS$1,'Top three match'!$BU$1)</c:f>
              <c:strCache>
                <c:ptCount val="6"/>
                <c:pt idx="0">
                  <c:v>JP20-1or2or3</c:v>
                </c:pt>
                <c:pt idx="1">
                  <c:v>JP50-1or2or3</c:v>
                </c:pt>
                <c:pt idx="2">
                  <c:v>SA20-1or2or3</c:v>
                </c:pt>
                <c:pt idx="3">
                  <c:v>SA50-1or2or3</c:v>
                </c:pt>
                <c:pt idx="4">
                  <c:v>SG20-1or2or3</c:v>
                </c:pt>
                <c:pt idx="5">
                  <c:v>SG50-1or2or3</c:v>
                </c:pt>
              </c:strCache>
            </c:strRef>
          </c:cat>
          <c:val>
            <c:numRef>
              <c:f>('Top three match'!$BK$48,'Top three match'!$BM$48,'Top three match'!$BO$48,'Top three match'!$BQ$48,'Top three match'!$BS$48,'Top three match'!$BU$48)</c:f>
              <c:numCache>
                <c:formatCode>General</c:formatCode>
                <c:ptCount val="6"/>
                <c:pt idx="0">
                  <c:v>0.76744186046511631</c:v>
                </c:pt>
                <c:pt idx="1">
                  <c:v>0.81395348837209303</c:v>
                </c:pt>
                <c:pt idx="2">
                  <c:v>0.46511627906976744</c:v>
                </c:pt>
                <c:pt idx="3">
                  <c:v>0.65116279069767447</c:v>
                </c:pt>
                <c:pt idx="4">
                  <c:v>0.60465116279069764</c:v>
                </c:pt>
                <c:pt idx="5">
                  <c:v>0.60465116279069764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8-4983-940A-E4FD2EB34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053448"/>
        <c:axId val="251053840"/>
      </c:barChart>
      <c:catAx>
        <c:axId val="25105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840"/>
        <c:crosses val="autoZero"/>
        <c:auto val="1"/>
        <c:lblAlgn val="ctr"/>
        <c:lblOffset val="100"/>
        <c:noMultiLvlLbl val="0"/>
      </c:catAx>
      <c:valAx>
        <c:axId val="251053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5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604837</xdr:colOff>
      <xdr:row>57</xdr:row>
      <xdr:rowOff>19050</xdr:rowOff>
    </xdr:from>
    <xdr:to>
      <xdr:col>47</xdr:col>
      <xdr:colOff>252412</xdr:colOff>
      <xdr:row>71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295275</xdr:colOff>
      <xdr:row>57</xdr:row>
      <xdr:rowOff>0</xdr:rowOff>
    </xdr:from>
    <xdr:to>
      <xdr:col>54</xdr:col>
      <xdr:colOff>381000</xdr:colOff>
      <xdr:row>71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538162</xdr:colOff>
      <xdr:row>56</xdr:row>
      <xdr:rowOff>180975</xdr:rowOff>
    </xdr:from>
    <xdr:to>
      <xdr:col>62</xdr:col>
      <xdr:colOff>214312</xdr:colOff>
      <xdr:row>71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tabSelected="1" workbookViewId="0">
      <selection activeCell="G17" sqref="G17"/>
    </sheetView>
  </sheetViews>
  <sheetFormatPr defaultRowHeight="14.5" x14ac:dyDescent="0.35"/>
  <cols>
    <col min="1" max="1" width="9.7265625" bestFit="1" customWidth="1"/>
    <col min="2" max="3" width="16.453125" bestFit="1" customWidth="1"/>
    <col min="16" max="16" width="10.81640625" customWidth="1"/>
    <col min="18" max="18" width="11.26953125" customWidth="1"/>
    <col min="19" max="19" width="10.7265625" customWidth="1"/>
  </cols>
  <sheetData>
    <row r="1" spans="1:21" x14ac:dyDescent="0.35">
      <c r="A1" t="s">
        <v>43</v>
      </c>
      <c r="B1" t="s">
        <v>44</v>
      </c>
      <c r="C1" t="s">
        <v>45</v>
      </c>
      <c r="D1" t="s">
        <v>48</v>
      </c>
      <c r="E1" t="s">
        <v>46</v>
      </c>
      <c r="F1" t="s">
        <v>47</v>
      </c>
      <c r="G1" t="s">
        <v>46</v>
      </c>
      <c r="H1" t="s">
        <v>49</v>
      </c>
      <c r="I1" t="s">
        <v>46</v>
      </c>
      <c r="J1" t="s">
        <v>50</v>
      </c>
      <c r="K1" t="s">
        <v>46</v>
      </c>
      <c r="L1" t="s">
        <v>60</v>
      </c>
      <c r="M1" t="s">
        <v>46</v>
      </c>
      <c r="N1" t="s">
        <v>61</v>
      </c>
      <c r="O1" t="s">
        <v>46</v>
      </c>
      <c r="P1" t="s">
        <v>52</v>
      </c>
      <c r="Q1" t="s">
        <v>53</v>
      </c>
      <c r="R1" t="s">
        <v>54</v>
      </c>
      <c r="S1" t="s">
        <v>55</v>
      </c>
      <c r="T1" t="s">
        <v>62</v>
      </c>
      <c r="U1" t="s">
        <v>63</v>
      </c>
    </row>
    <row r="2" spans="1:21" x14ac:dyDescent="0.35">
      <c r="A2" t="s">
        <v>0</v>
      </c>
      <c r="B2">
        <v>15</v>
      </c>
      <c r="C2">
        <v>29</v>
      </c>
      <c r="D2">
        <v>15</v>
      </c>
      <c r="E2">
        <v>2</v>
      </c>
      <c r="F2">
        <v>41</v>
      </c>
      <c r="G2">
        <v>3</v>
      </c>
      <c r="H2" s="1">
        <v>15</v>
      </c>
      <c r="I2" s="1">
        <v>2</v>
      </c>
      <c r="J2" s="2">
        <v>29</v>
      </c>
      <c r="K2" s="2">
        <v>2</v>
      </c>
      <c r="L2" s="4">
        <v>15</v>
      </c>
      <c r="M2" s="2">
        <v>1</v>
      </c>
      <c r="N2" s="4">
        <v>35</v>
      </c>
      <c r="O2" s="2">
        <v>2</v>
      </c>
      <c r="P2" t="b">
        <f>EXACT(B2,D2)</f>
        <v>1</v>
      </c>
      <c r="Q2" t="b">
        <f>EXACT(C2,F2)</f>
        <v>0</v>
      </c>
      <c r="R2" t="b">
        <f>EXACT(B2,H2)</f>
        <v>1</v>
      </c>
      <c r="S2" t="b">
        <f>EXACT(C2,J2)</f>
        <v>1</v>
      </c>
      <c r="T2" t="b">
        <f>EXACT(B2,L2)</f>
        <v>1</v>
      </c>
      <c r="U2" t="b">
        <f>EXACT(C2,N2)</f>
        <v>0</v>
      </c>
    </row>
    <row r="3" spans="1:21" x14ac:dyDescent="0.35">
      <c r="A3" t="s">
        <v>1</v>
      </c>
      <c r="B3">
        <v>2</v>
      </c>
      <c r="C3">
        <v>35</v>
      </c>
      <c r="D3">
        <v>2</v>
      </c>
      <c r="E3">
        <v>1</v>
      </c>
      <c r="F3">
        <v>9</v>
      </c>
      <c r="G3">
        <v>1</v>
      </c>
      <c r="H3" s="1">
        <v>2</v>
      </c>
      <c r="I3" s="1">
        <v>2</v>
      </c>
      <c r="J3" s="2">
        <v>9</v>
      </c>
      <c r="K3" s="2">
        <v>2</v>
      </c>
      <c r="L3" s="4">
        <v>2</v>
      </c>
      <c r="M3" s="2">
        <v>2</v>
      </c>
      <c r="N3" s="4">
        <v>42</v>
      </c>
      <c r="O3" s="2">
        <v>1</v>
      </c>
      <c r="P3" t="b">
        <f t="shared" ref="P3:P44" si="0">EXACT(B3,D3)</f>
        <v>1</v>
      </c>
      <c r="Q3" t="b">
        <f t="shared" ref="Q3:Q44" si="1">EXACT(C3,F3)</f>
        <v>0</v>
      </c>
      <c r="R3" t="b">
        <f t="shared" ref="R3:R44" si="2">EXACT(B3,H3)</f>
        <v>1</v>
      </c>
      <c r="S3" t="b">
        <f t="shared" ref="S3:S44" si="3">EXACT(C3,J3)</f>
        <v>0</v>
      </c>
      <c r="T3" t="b">
        <f t="shared" ref="T3:T44" si="4">EXACT(B3,L3)</f>
        <v>1</v>
      </c>
      <c r="U3" t="b">
        <f t="shared" ref="U3:U44" si="5">EXACT(C3,N3)</f>
        <v>0</v>
      </c>
    </row>
    <row r="4" spans="1:21" x14ac:dyDescent="0.35">
      <c r="A4" t="s">
        <v>2</v>
      </c>
      <c r="B4">
        <v>17</v>
      </c>
      <c r="C4">
        <v>18</v>
      </c>
      <c r="D4">
        <v>17</v>
      </c>
      <c r="E4">
        <v>1</v>
      </c>
      <c r="F4">
        <v>18</v>
      </c>
      <c r="G4">
        <v>1</v>
      </c>
      <c r="H4" s="1">
        <v>16</v>
      </c>
      <c r="I4" s="1">
        <v>3</v>
      </c>
      <c r="J4" s="2">
        <v>11</v>
      </c>
      <c r="K4" s="2">
        <v>3</v>
      </c>
      <c r="L4" s="4">
        <v>17</v>
      </c>
      <c r="M4" s="2">
        <v>2</v>
      </c>
      <c r="N4" s="4">
        <v>18</v>
      </c>
      <c r="O4" s="2">
        <v>1</v>
      </c>
      <c r="P4" t="b">
        <f t="shared" si="0"/>
        <v>1</v>
      </c>
      <c r="Q4" t="b">
        <f t="shared" si="1"/>
        <v>1</v>
      </c>
      <c r="R4" t="b">
        <f t="shared" si="2"/>
        <v>0</v>
      </c>
      <c r="S4" t="b">
        <f t="shared" si="3"/>
        <v>0</v>
      </c>
      <c r="T4" t="b">
        <f t="shared" si="4"/>
        <v>1</v>
      </c>
      <c r="U4" t="b">
        <f t="shared" si="5"/>
        <v>1</v>
      </c>
    </row>
    <row r="5" spans="1:21" x14ac:dyDescent="0.35">
      <c r="A5" t="s">
        <v>3</v>
      </c>
      <c r="B5">
        <v>7</v>
      </c>
      <c r="C5">
        <v>14</v>
      </c>
      <c r="D5">
        <v>7</v>
      </c>
      <c r="E5">
        <v>2</v>
      </c>
      <c r="F5">
        <v>14</v>
      </c>
      <c r="G5">
        <v>2</v>
      </c>
      <c r="H5" s="1">
        <v>0</v>
      </c>
      <c r="I5" s="1">
        <v>2</v>
      </c>
      <c r="J5" s="2">
        <v>2</v>
      </c>
      <c r="K5" s="2">
        <v>2</v>
      </c>
      <c r="L5" s="4">
        <v>2</v>
      </c>
      <c r="M5" s="2">
        <v>2</v>
      </c>
      <c r="N5" s="4">
        <v>36</v>
      </c>
      <c r="O5" s="2">
        <v>1</v>
      </c>
      <c r="P5" t="b">
        <f t="shared" si="0"/>
        <v>1</v>
      </c>
      <c r="Q5" t="b">
        <f t="shared" si="1"/>
        <v>1</v>
      </c>
      <c r="R5" t="b">
        <f t="shared" si="2"/>
        <v>0</v>
      </c>
      <c r="S5" t="b">
        <f t="shared" si="3"/>
        <v>0</v>
      </c>
      <c r="T5" t="b">
        <f t="shared" si="4"/>
        <v>0</v>
      </c>
      <c r="U5" t="b">
        <f t="shared" si="5"/>
        <v>0</v>
      </c>
    </row>
    <row r="6" spans="1:21" x14ac:dyDescent="0.35">
      <c r="A6" t="s">
        <v>4</v>
      </c>
      <c r="B6">
        <v>10</v>
      </c>
      <c r="C6">
        <v>12</v>
      </c>
      <c r="D6">
        <v>15</v>
      </c>
      <c r="E6">
        <v>2</v>
      </c>
      <c r="F6">
        <v>13</v>
      </c>
      <c r="G6">
        <v>3</v>
      </c>
      <c r="H6" s="1">
        <v>10</v>
      </c>
      <c r="I6" s="1">
        <v>2</v>
      </c>
      <c r="J6" s="2">
        <v>6</v>
      </c>
      <c r="K6" s="2">
        <v>2</v>
      </c>
      <c r="L6" s="4">
        <v>15</v>
      </c>
      <c r="M6" s="2">
        <v>2</v>
      </c>
      <c r="N6" s="4">
        <v>12</v>
      </c>
      <c r="O6" s="2">
        <v>3</v>
      </c>
      <c r="P6" t="b">
        <f t="shared" si="0"/>
        <v>0</v>
      </c>
      <c r="Q6" t="b">
        <f t="shared" si="1"/>
        <v>0</v>
      </c>
      <c r="R6" t="b">
        <f t="shared" si="2"/>
        <v>1</v>
      </c>
      <c r="S6" t="b">
        <f t="shared" si="3"/>
        <v>0</v>
      </c>
      <c r="T6" t="b">
        <f t="shared" si="4"/>
        <v>0</v>
      </c>
      <c r="U6" t="b">
        <f t="shared" si="5"/>
        <v>1</v>
      </c>
    </row>
    <row r="7" spans="1:21" x14ac:dyDescent="0.35">
      <c r="A7" t="s">
        <v>5</v>
      </c>
      <c r="B7">
        <v>10</v>
      </c>
      <c r="C7">
        <v>34</v>
      </c>
      <c r="D7">
        <v>10</v>
      </c>
      <c r="E7">
        <v>2</v>
      </c>
      <c r="F7">
        <v>34</v>
      </c>
      <c r="G7">
        <v>2</v>
      </c>
      <c r="H7" s="1">
        <v>1</v>
      </c>
      <c r="I7" s="1">
        <v>2</v>
      </c>
      <c r="J7" s="2">
        <v>3</v>
      </c>
      <c r="K7" s="2">
        <v>2</v>
      </c>
      <c r="L7" s="4">
        <v>10</v>
      </c>
      <c r="M7" s="2">
        <v>1</v>
      </c>
      <c r="N7" s="4">
        <v>34</v>
      </c>
      <c r="O7" s="2">
        <v>2</v>
      </c>
      <c r="P7" t="b">
        <f t="shared" si="0"/>
        <v>1</v>
      </c>
      <c r="Q7" t="b">
        <f t="shared" si="1"/>
        <v>1</v>
      </c>
      <c r="R7" t="b">
        <f t="shared" si="2"/>
        <v>0</v>
      </c>
      <c r="S7" t="b">
        <f t="shared" si="3"/>
        <v>0</v>
      </c>
      <c r="T7" t="b">
        <f t="shared" si="4"/>
        <v>1</v>
      </c>
      <c r="U7" t="b">
        <f t="shared" si="5"/>
        <v>1</v>
      </c>
    </row>
    <row r="8" spans="1:21" x14ac:dyDescent="0.35">
      <c r="A8" t="s">
        <v>6</v>
      </c>
      <c r="B8">
        <v>16</v>
      </c>
      <c r="C8">
        <v>2</v>
      </c>
      <c r="D8">
        <v>7</v>
      </c>
      <c r="E8">
        <v>2</v>
      </c>
      <c r="F8">
        <v>48</v>
      </c>
      <c r="G8">
        <v>2</v>
      </c>
      <c r="H8" s="1">
        <v>7</v>
      </c>
      <c r="I8" s="1">
        <v>2</v>
      </c>
      <c r="J8" s="2">
        <v>47</v>
      </c>
      <c r="K8" s="2">
        <v>3</v>
      </c>
      <c r="L8" s="4">
        <v>7</v>
      </c>
      <c r="M8" s="2">
        <v>1</v>
      </c>
      <c r="N8" s="4">
        <v>49</v>
      </c>
      <c r="O8" s="2">
        <v>1</v>
      </c>
      <c r="P8" t="b">
        <f t="shared" si="0"/>
        <v>0</v>
      </c>
      <c r="Q8" t="b">
        <f t="shared" si="1"/>
        <v>0</v>
      </c>
      <c r="R8" t="b">
        <f t="shared" si="2"/>
        <v>0</v>
      </c>
      <c r="S8" t="b">
        <f t="shared" si="3"/>
        <v>0</v>
      </c>
      <c r="T8" t="b">
        <f t="shared" si="4"/>
        <v>0</v>
      </c>
      <c r="U8" t="b">
        <f t="shared" si="5"/>
        <v>0</v>
      </c>
    </row>
    <row r="9" spans="1:21" x14ac:dyDescent="0.35">
      <c r="A9" t="s">
        <v>7</v>
      </c>
      <c r="B9">
        <v>15</v>
      </c>
      <c r="C9">
        <v>30</v>
      </c>
      <c r="D9">
        <v>0</v>
      </c>
      <c r="E9">
        <v>3</v>
      </c>
      <c r="F9">
        <v>1</v>
      </c>
      <c r="G9">
        <v>3</v>
      </c>
      <c r="H9" s="1">
        <v>7</v>
      </c>
      <c r="I9" s="1">
        <v>2</v>
      </c>
      <c r="J9" s="2">
        <v>30</v>
      </c>
      <c r="K9" s="2">
        <v>2</v>
      </c>
      <c r="L9" s="4">
        <v>15</v>
      </c>
      <c r="M9" s="2">
        <v>2</v>
      </c>
      <c r="N9" s="4">
        <v>41</v>
      </c>
      <c r="O9" s="2">
        <v>2</v>
      </c>
      <c r="P9" t="b">
        <f t="shared" si="0"/>
        <v>0</v>
      </c>
      <c r="Q9" t="b">
        <f t="shared" si="1"/>
        <v>0</v>
      </c>
      <c r="R9" t="b">
        <f t="shared" si="2"/>
        <v>0</v>
      </c>
      <c r="S9" t="b">
        <f t="shared" si="3"/>
        <v>1</v>
      </c>
      <c r="T9" t="b">
        <f t="shared" si="4"/>
        <v>1</v>
      </c>
      <c r="U9" t="b">
        <f t="shared" si="5"/>
        <v>0</v>
      </c>
    </row>
    <row r="10" spans="1:21" x14ac:dyDescent="0.35">
      <c r="A10" t="s">
        <v>8</v>
      </c>
      <c r="B10">
        <v>14</v>
      </c>
      <c r="C10">
        <v>24</v>
      </c>
      <c r="D10">
        <v>4</v>
      </c>
      <c r="E10">
        <v>1</v>
      </c>
      <c r="F10">
        <v>24</v>
      </c>
      <c r="G10">
        <v>2</v>
      </c>
      <c r="H10" s="1">
        <v>4</v>
      </c>
      <c r="I10" s="1">
        <v>1</v>
      </c>
      <c r="J10" s="2">
        <v>14</v>
      </c>
      <c r="K10" s="2">
        <v>2</v>
      </c>
      <c r="L10" s="4">
        <v>15</v>
      </c>
      <c r="M10" s="2">
        <v>1</v>
      </c>
      <c r="N10" s="4">
        <v>9</v>
      </c>
      <c r="O10" s="2">
        <v>3</v>
      </c>
      <c r="P10" t="b">
        <f t="shared" si="0"/>
        <v>0</v>
      </c>
      <c r="Q10" t="b">
        <f t="shared" si="1"/>
        <v>1</v>
      </c>
      <c r="R10" t="b">
        <f t="shared" si="2"/>
        <v>0</v>
      </c>
      <c r="S10" t="b">
        <f t="shared" si="3"/>
        <v>0</v>
      </c>
      <c r="T10" t="b">
        <f t="shared" si="4"/>
        <v>0</v>
      </c>
      <c r="U10" t="b">
        <f t="shared" si="5"/>
        <v>0</v>
      </c>
    </row>
    <row r="11" spans="1:21" x14ac:dyDescent="0.35">
      <c r="A11" t="s">
        <v>9</v>
      </c>
      <c r="B11">
        <v>16</v>
      </c>
      <c r="C11">
        <v>39</v>
      </c>
      <c r="D11">
        <v>16</v>
      </c>
      <c r="E11">
        <v>1</v>
      </c>
      <c r="F11">
        <v>16</v>
      </c>
      <c r="G11">
        <v>2</v>
      </c>
      <c r="H11" s="1">
        <v>8</v>
      </c>
      <c r="I11" s="1">
        <v>2</v>
      </c>
      <c r="J11" s="2">
        <v>10</v>
      </c>
      <c r="K11" s="2">
        <v>2</v>
      </c>
      <c r="L11" s="4">
        <v>8</v>
      </c>
      <c r="M11" s="2">
        <v>2</v>
      </c>
      <c r="N11" s="4">
        <v>34</v>
      </c>
      <c r="O11" s="2">
        <v>2</v>
      </c>
      <c r="P11" t="b">
        <f t="shared" si="0"/>
        <v>1</v>
      </c>
      <c r="Q11" t="b">
        <f t="shared" si="1"/>
        <v>0</v>
      </c>
      <c r="R11" t="b">
        <f t="shared" si="2"/>
        <v>0</v>
      </c>
      <c r="S11" t="b">
        <f t="shared" si="3"/>
        <v>0</v>
      </c>
      <c r="T11" t="b">
        <f t="shared" si="4"/>
        <v>0</v>
      </c>
      <c r="U11" t="b">
        <f t="shared" si="5"/>
        <v>0</v>
      </c>
    </row>
    <row r="12" spans="1:21" x14ac:dyDescent="0.35">
      <c r="A12" t="s">
        <v>10</v>
      </c>
      <c r="B12">
        <v>7</v>
      </c>
      <c r="C12">
        <v>21</v>
      </c>
      <c r="D12">
        <v>7</v>
      </c>
      <c r="E12">
        <v>2</v>
      </c>
      <c r="F12">
        <v>21</v>
      </c>
      <c r="G12">
        <v>1</v>
      </c>
      <c r="H12" s="1">
        <v>6</v>
      </c>
      <c r="I12" s="1">
        <v>1</v>
      </c>
      <c r="J12" s="2">
        <v>21</v>
      </c>
      <c r="K12" s="2">
        <v>2</v>
      </c>
      <c r="L12" s="4">
        <v>7</v>
      </c>
      <c r="M12" s="2">
        <v>3</v>
      </c>
      <c r="N12" s="4">
        <v>34</v>
      </c>
      <c r="O12" s="2">
        <v>1</v>
      </c>
      <c r="P12" t="b">
        <f t="shared" si="0"/>
        <v>1</v>
      </c>
      <c r="Q12" t="b">
        <f t="shared" si="1"/>
        <v>1</v>
      </c>
      <c r="R12" t="b">
        <f t="shared" si="2"/>
        <v>0</v>
      </c>
      <c r="S12" t="b">
        <f t="shared" si="3"/>
        <v>1</v>
      </c>
      <c r="T12" t="b">
        <f t="shared" si="4"/>
        <v>1</v>
      </c>
      <c r="U12" t="b">
        <f t="shared" si="5"/>
        <v>0</v>
      </c>
    </row>
    <row r="13" spans="1:21" x14ac:dyDescent="0.35">
      <c r="A13" t="s">
        <v>11</v>
      </c>
      <c r="B13">
        <v>16</v>
      </c>
      <c r="C13">
        <v>26</v>
      </c>
      <c r="D13">
        <v>16</v>
      </c>
      <c r="E13">
        <v>3</v>
      </c>
      <c r="F13">
        <v>16</v>
      </c>
      <c r="G13">
        <v>2</v>
      </c>
      <c r="H13" s="1">
        <v>16</v>
      </c>
      <c r="I13" s="1">
        <v>2</v>
      </c>
      <c r="J13" s="2">
        <v>26</v>
      </c>
      <c r="K13" s="2">
        <v>2</v>
      </c>
      <c r="L13" s="4">
        <v>0</v>
      </c>
      <c r="M13" s="2">
        <v>1</v>
      </c>
      <c r="N13" s="4">
        <v>44</v>
      </c>
      <c r="O13" s="2">
        <v>1</v>
      </c>
      <c r="P13" t="b">
        <f t="shared" si="0"/>
        <v>1</v>
      </c>
      <c r="Q13" t="b">
        <f t="shared" si="1"/>
        <v>0</v>
      </c>
      <c r="R13" t="b">
        <f t="shared" si="2"/>
        <v>1</v>
      </c>
      <c r="S13" t="b">
        <f t="shared" si="3"/>
        <v>1</v>
      </c>
      <c r="T13" t="b">
        <f t="shared" si="4"/>
        <v>0</v>
      </c>
      <c r="U13" t="b">
        <f t="shared" si="5"/>
        <v>0</v>
      </c>
    </row>
    <row r="14" spans="1:21" x14ac:dyDescent="0.35">
      <c r="A14" t="s">
        <v>12</v>
      </c>
      <c r="B14">
        <v>3</v>
      </c>
      <c r="C14">
        <v>4</v>
      </c>
      <c r="D14">
        <v>3</v>
      </c>
      <c r="E14">
        <v>1</v>
      </c>
      <c r="F14">
        <v>4</v>
      </c>
      <c r="G14">
        <v>1</v>
      </c>
      <c r="H14" s="1">
        <v>3</v>
      </c>
      <c r="I14" s="1">
        <v>2</v>
      </c>
      <c r="J14" s="2" t="s">
        <v>51</v>
      </c>
      <c r="K14" s="2">
        <v>2</v>
      </c>
      <c r="L14" s="4">
        <v>3</v>
      </c>
      <c r="M14" s="2">
        <v>1</v>
      </c>
      <c r="N14" s="4">
        <v>4</v>
      </c>
      <c r="O14" s="2">
        <v>1</v>
      </c>
      <c r="P14" t="b">
        <f t="shared" si="0"/>
        <v>1</v>
      </c>
      <c r="Q14" t="b">
        <f t="shared" si="1"/>
        <v>1</v>
      </c>
      <c r="R14" t="b">
        <f t="shared" si="2"/>
        <v>1</v>
      </c>
      <c r="S14" t="b">
        <f t="shared" si="3"/>
        <v>0</v>
      </c>
      <c r="T14" t="b">
        <f t="shared" si="4"/>
        <v>1</v>
      </c>
      <c r="U14" t="b">
        <f t="shared" si="5"/>
        <v>1</v>
      </c>
    </row>
    <row r="15" spans="1:21" x14ac:dyDescent="0.35">
      <c r="A15" t="s">
        <v>13</v>
      </c>
      <c r="B15">
        <v>7</v>
      </c>
      <c r="C15">
        <v>11</v>
      </c>
      <c r="D15">
        <v>7</v>
      </c>
      <c r="E15">
        <v>2</v>
      </c>
      <c r="F15">
        <v>11</v>
      </c>
      <c r="G15" s="3">
        <v>3</v>
      </c>
      <c r="H15" s="1">
        <v>7</v>
      </c>
      <c r="I15" s="1">
        <v>1</v>
      </c>
      <c r="J15" s="2">
        <v>11</v>
      </c>
      <c r="K15" s="2">
        <v>2</v>
      </c>
      <c r="L15" s="4"/>
      <c r="M15" s="2"/>
      <c r="N15" s="4"/>
      <c r="O15" s="2"/>
      <c r="P15" t="b">
        <f t="shared" si="0"/>
        <v>1</v>
      </c>
      <c r="Q15" t="b">
        <f t="shared" si="1"/>
        <v>1</v>
      </c>
      <c r="R15" t="b">
        <f t="shared" si="2"/>
        <v>1</v>
      </c>
      <c r="S15" t="b">
        <f t="shared" si="3"/>
        <v>1</v>
      </c>
      <c r="T15" t="b">
        <f t="shared" si="4"/>
        <v>0</v>
      </c>
      <c r="U15" t="b">
        <f t="shared" si="5"/>
        <v>0</v>
      </c>
    </row>
    <row r="16" spans="1:21" x14ac:dyDescent="0.35">
      <c r="A16" t="s">
        <v>14</v>
      </c>
      <c r="B16">
        <v>0</v>
      </c>
      <c r="C16">
        <v>23</v>
      </c>
      <c r="D16">
        <v>17</v>
      </c>
      <c r="E16">
        <v>3</v>
      </c>
      <c r="F16">
        <v>23</v>
      </c>
      <c r="G16">
        <v>2</v>
      </c>
      <c r="H16" s="1">
        <v>2</v>
      </c>
      <c r="I16" s="1">
        <v>2</v>
      </c>
      <c r="J16" s="2">
        <v>20</v>
      </c>
      <c r="K16" s="2">
        <v>2</v>
      </c>
      <c r="L16" s="4">
        <v>1</v>
      </c>
      <c r="M16" s="2">
        <v>2</v>
      </c>
      <c r="N16" s="4">
        <v>23</v>
      </c>
      <c r="O16" s="2">
        <v>2</v>
      </c>
      <c r="P16" t="b">
        <f t="shared" si="0"/>
        <v>0</v>
      </c>
      <c r="Q16" t="b">
        <f t="shared" si="1"/>
        <v>1</v>
      </c>
      <c r="R16" t="b">
        <f t="shared" si="2"/>
        <v>0</v>
      </c>
      <c r="S16" t="b">
        <f t="shared" si="3"/>
        <v>0</v>
      </c>
      <c r="T16" t="b">
        <f t="shared" si="4"/>
        <v>0</v>
      </c>
      <c r="U16" t="b">
        <f t="shared" si="5"/>
        <v>1</v>
      </c>
    </row>
    <row r="17" spans="1:21" x14ac:dyDescent="0.35">
      <c r="A17" t="s">
        <v>15</v>
      </c>
      <c r="B17">
        <v>12</v>
      </c>
      <c r="C17">
        <v>20</v>
      </c>
      <c r="D17">
        <v>12</v>
      </c>
      <c r="E17">
        <v>1</v>
      </c>
      <c r="F17">
        <v>20</v>
      </c>
      <c r="G17">
        <v>1</v>
      </c>
      <c r="H17" s="1">
        <v>1</v>
      </c>
      <c r="I17" s="1">
        <v>1</v>
      </c>
      <c r="J17" s="2">
        <v>4</v>
      </c>
      <c r="K17" s="2">
        <v>1</v>
      </c>
      <c r="L17" s="4">
        <v>12</v>
      </c>
      <c r="M17" s="2">
        <v>1</v>
      </c>
      <c r="N17" s="4">
        <v>20</v>
      </c>
      <c r="O17" s="2">
        <v>1</v>
      </c>
      <c r="P17" t="b">
        <f t="shared" si="0"/>
        <v>1</v>
      </c>
      <c r="Q17" t="b">
        <f t="shared" si="1"/>
        <v>1</v>
      </c>
      <c r="R17" t="b">
        <f t="shared" si="2"/>
        <v>0</v>
      </c>
      <c r="S17" t="b">
        <f t="shared" si="3"/>
        <v>0</v>
      </c>
      <c r="T17" t="b">
        <f t="shared" si="4"/>
        <v>1</v>
      </c>
      <c r="U17" t="b">
        <f t="shared" si="5"/>
        <v>1</v>
      </c>
    </row>
    <row r="18" spans="1:21" x14ac:dyDescent="0.35">
      <c r="A18" t="s">
        <v>16</v>
      </c>
      <c r="B18">
        <v>19</v>
      </c>
      <c r="C18">
        <v>23</v>
      </c>
      <c r="D18">
        <v>8</v>
      </c>
      <c r="E18">
        <v>1</v>
      </c>
      <c r="F18">
        <v>12</v>
      </c>
      <c r="G18">
        <v>1</v>
      </c>
      <c r="H18" s="1">
        <v>4</v>
      </c>
      <c r="I18" s="1">
        <v>1</v>
      </c>
      <c r="J18" s="2">
        <v>21</v>
      </c>
      <c r="K18" s="2">
        <v>2</v>
      </c>
      <c r="L18" s="4">
        <v>8</v>
      </c>
      <c r="M18" s="2">
        <v>1</v>
      </c>
      <c r="N18" s="4">
        <v>12</v>
      </c>
      <c r="O18" s="2">
        <v>2</v>
      </c>
      <c r="P18" t="b">
        <f t="shared" si="0"/>
        <v>0</v>
      </c>
      <c r="Q18" t="b">
        <f t="shared" si="1"/>
        <v>0</v>
      </c>
      <c r="R18" t="b">
        <f t="shared" si="2"/>
        <v>0</v>
      </c>
      <c r="S18" t="b">
        <f t="shared" si="3"/>
        <v>0</v>
      </c>
      <c r="T18" t="b">
        <f t="shared" si="4"/>
        <v>0</v>
      </c>
      <c r="U18" t="b">
        <f t="shared" si="5"/>
        <v>0</v>
      </c>
    </row>
    <row r="19" spans="1:21" x14ac:dyDescent="0.35">
      <c r="A19" t="s">
        <v>17</v>
      </c>
      <c r="B19">
        <v>10</v>
      </c>
      <c r="C19">
        <v>40</v>
      </c>
      <c r="D19">
        <v>10</v>
      </c>
      <c r="E19">
        <v>1</v>
      </c>
      <c r="F19">
        <v>44</v>
      </c>
      <c r="G19">
        <v>2</v>
      </c>
      <c r="H19" s="1">
        <v>18</v>
      </c>
      <c r="I19" s="1">
        <v>1</v>
      </c>
      <c r="J19" s="2">
        <v>14</v>
      </c>
      <c r="K19" s="2">
        <v>2</v>
      </c>
      <c r="L19" s="4">
        <v>10</v>
      </c>
      <c r="M19" s="2">
        <v>1</v>
      </c>
      <c r="N19" s="4">
        <v>43</v>
      </c>
      <c r="O19" s="2">
        <v>2</v>
      </c>
      <c r="P19" t="b">
        <f t="shared" si="0"/>
        <v>1</v>
      </c>
      <c r="Q19" t="b">
        <f t="shared" si="1"/>
        <v>0</v>
      </c>
      <c r="R19" t="b">
        <f t="shared" si="2"/>
        <v>0</v>
      </c>
      <c r="S19" t="b">
        <f t="shared" si="3"/>
        <v>0</v>
      </c>
      <c r="T19" t="b">
        <f t="shared" si="4"/>
        <v>1</v>
      </c>
      <c r="U19" t="b">
        <f t="shared" si="5"/>
        <v>0</v>
      </c>
    </row>
    <row r="20" spans="1:21" x14ac:dyDescent="0.35">
      <c r="A20" t="s">
        <v>18</v>
      </c>
      <c r="B20">
        <v>5</v>
      </c>
      <c r="C20">
        <v>38</v>
      </c>
      <c r="D20">
        <v>5</v>
      </c>
      <c r="E20">
        <v>2</v>
      </c>
      <c r="F20">
        <v>38</v>
      </c>
      <c r="G20">
        <v>2</v>
      </c>
      <c r="H20" s="1">
        <v>8</v>
      </c>
      <c r="I20" s="1">
        <v>2</v>
      </c>
      <c r="J20" s="2">
        <v>38</v>
      </c>
      <c r="K20" s="2">
        <v>2</v>
      </c>
      <c r="L20" s="4">
        <v>5</v>
      </c>
      <c r="M20" s="2">
        <v>1</v>
      </c>
      <c r="N20" s="4">
        <v>21</v>
      </c>
      <c r="O20" s="2">
        <v>1</v>
      </c>
      <c r="P20" t="b">
        <f t="shared" si="0"/>
        <v>1</v>
      </c>
      <c r="Q20" t="b">
        <f t="shared" si="1"/>
        <v>1</v>
      </c>
      <c r="R20" t="b">
        <f t="shared" si="2"/>
        <v>0</v>
      </c>
      <c r="S20" t="b">
        <f t="shared" si="3"/>
        <v>1</v>
      </c>
      <c r="T20" t="b">
        <f t="shared" si="4"/>
        <v>1</v>
      </c>
      <c r="U20" t="b">
        <f t="shared" si="5"/>
        <v>0</v>
      </c>
    </row>
    <row r="21" spans="1:21" x14ac:dyDescent="0.35">
      <c r="A21" t="s">
        <v>19</v>
      </c>
      <c r="B21">
        <v>8</v>
      </c>
      <c r="C21">
        <v>31</v>
      </c>
      <c r="D21">
        <v>8</v>
      </c>
      <c r="E21">
        <v>2</v>
      </c>
      <c r="F21">
        <v>49</v>
      </c>
      <c r="G21">
        <v>1</v>
      </c>
      <c r="H21" s="1">
        <v>6</v>
      </c>
      <c r="I21" s="1">
        <v>3</v>
      </c>
      <c r="J21" s="2">
        <v>20</v>
      </c>
      <c r="K21" s="2">
        <v>3</v>
      </c>
      <c r="L21" s="4">
        <v>8</v>
      </c>
      <c r="M21" s="2">
        <v>2</v>
      </c>
      <c r="N21" s="4">
        <v>11</v>
      </c>
      <c r="O21" s="2">
        <v>1</v>
      </c>
      <c r="P21" t="b">
        <f t="shared" si="0"/>
        <v>1</v>
      </c>
      <c r="Q21" t="b">
        <f t="shared" si="1"/>
        <v>0</v>
      </c>
      <c r="R21" t="b">
        <f t="shared" si="2"/>
        <v>0</v>
      </c>
      <c r="S21" t="b">
        <f t="shared" si="3"/>
        <v>0</v>
      </c>
      <c r="T21" t="b">
        <f t="shared" si="4"/>
        <v>1</v>
      </c>
      <c r="U21" t="b">
        <f t="shared" si="5"/>
        <v>0</v>
      </c>
    </row>
    <row r="22" spans="1:21" x14ac:dyDescent="0.35">
      <c r="A22" t="s">
        <v>20</v>
      </c>
      <c r="B22">
        <v>19</v>
      </c>
      <c r="C22">
        <v>6</v>
      </c>
      <c r="D22">
        <v>19</v>
      </c>
      <c r="E22">
        <v>1</v>
      </c>
      <c r="F22">
        <v>6</v>
      </c>
      <c r="G22">
        <v>1</v>
      </c>
      <c r="H22" s="1">
        <v>19</v>
      </c>
      <c r="I22" s="1">
        <v>2</v>
      </c>
      <c r="J22" s="2">
        <v>8</v>
      </c>
      <c r="K22" s="2">
        <v>2</v>
      </c>
      <c r="L22" s="4">
        <v>4</v>
      </c>
      <c r="M22" s="2">
        <v>2</v>
      </c>
      <c r="N22" s="4">
        <v>47</v>
      </c>
      <c r="O22" s="2">
        <v>2</v>
      </c>
      <c r="P22" t="b">
        <f t="shared" si="0"/>
        <v>1</v>
      </c>
      <c r="Q22" t="b">
        <f t="shared" si="1"/>
        <v>1</v>
      </c>
      <c r="R22" t="b">
        <f t="shared" si="2"/>
        <v>1</v>
      </c>
      <c r="S22" t="b">
        <f t="shared" si="3"/>
        <v>0</v>
      </c>
      <c r="T22" t="b">
        <f t="shared" si="4"/>
        <v>0</v>
      </c>
      <c r="U22" t="b">
        <f t="shared" si="5"/>
        <v>0</v>
      </c>
    </row>
    <row r="23" spans="1:21" x14ac:dyDescent="0.35">
      <c r="A23" t="s">
        <v>21</v>
      </c>
      <c r="B23">
        <v>1</v>
      </c>
      <c r="C23">
        <v>45</v>
      </c>
      <c r="D23">
        <v>1</v>
      </c>
      <c r="E23">
        <v>1</v>
      </c>
      <c r="F23">
        <v>40</v>
      </c>
      <c r="G23">
        <v>2</v>
      </c>
      <c r="H23" s="1">
        <v>1</v>
      </c>
      <c r="I23" s="1">
        <v>2</v>
      </c>
      <c r="J23" s="2">
        <v>40</v>
      </c>
      <c r="K23" s="2">
        <v>1</v>
      </c>
      <c r="L23" s="4">
        <v>14</v>
      </c>
      <c r="M23" s="2">
        <v>2</v>
      </c>
      <c r="N23" s="4">
        <v>45</v>
      </c>
      <c r="O23" s="2">
        <v>1</v>
      </c>
      <c r="P23" t="b">
        <f t="shared" si="0"/>
        <v>1</v>
      </c>
      <c r="Q23" t="b">
        <f t="shared" si="1"/>
        <v>0</v>
      </c>
      <c r="R23" t="b">
        <f t="shared" si="2"/>
        <v>1</v>
      </c>
      <c r="S23" t="b">
        <f t="shared" si="3"/>
        <v>0</v>
      </c>
      <c r="T23" t="b">
        <f t="shared" si="4"/>
        <v>0</v>
      </c>
      <c r="U23" t="b">
        <f t="shared" si="5"/>
        <v>1</v>
      </c>
    </row>
    <row r="24" spans="1:21" x14ac:dyDescent="0.35">
      <c r="A24" t="s">
        <v>22</v>
      </c>
      <c r="B24">
        <v>10</v>
      </c>
      <c r="C24">
        <v>23</v>
      </c>
      <c r="D24">
        <v>11</v>
      </c>
      <c r="E24">
        <v>2</v>
      </c>
      <c r="F24">
        <v>27</v>
      </c>
      <c r="G24">
        <v>2</v>
      </c>
      <c r="H24" s="1">
        <v>11</v>
      </c>
      <c r="I24" s="1">
        <v>2</v>
      </c>
      <c r="J24" s="2">
        <v>0</v>
      </c>
      <c r="K24" s="2">
        <v>2</v>
      </c>
      <c r="L24" s="4">
        <v>0</v>
      </c>
      <c r="M24" s="2">
        <v>2</v>
      </c>
      <c r="N24" s="4">
        <v>0</v>
      </c>
      <c r="O24" s="2">
        <v>2</v>
      </c>
      <c r="P24" t="b">
        <f t="shared" si="0"/>
        <v>0</v>
      </c>
      <c r="Q24" t="b">
        <f t="shared" si="1"/>
        <v>0</v>
      </c>
      <c r="R24" t="b">
        <f t="shared" si="2"/>
        <v>0</v>
      </c>
      <c r="S24" t="b">
        <f t="shared" si="3"/>
        <v>0</v>
      </c>
      <c r="T24" t="b">
        <f t="shared" si="4"/>
        <v>0</v>
      </c>
      <c r="U24" t="b">
        <f t="shared" si="5"/>
        <v>0</v>
      </c>
    </row>
    <row r="25" spans="1:21" x14ac:dyDescent="0.35">
      <c r="A25" t="s">
        <v>23</v>
      </c>
      <c r="B25">
        <v>15</v>
      </c>
      <c r="C25">
        <v>16</v>
      </c>
      <c r="D25">
        <v>2</v>
      </c>
      <c r="E25">
        <v>1</v>
      </c>
      <c r="F25">
        <v>16</v>
      </c>
      <c r="G25">
        <v>1</v>
      </c>
      <c r="H25" s="1">
        <v>2</v>
      </c>
      <c r="I25" s="1">
        <v>2</v>
      </c>
      <c r="J25" s="2">
        <v>5</v>
      </c>
      <c r="K25" s="2">
        <v>2</v>
      </c>
      <c r="L25" s="4">
        <v>2</v>
      </c>
      <c r="M25" s="2">
        <v>3</v>
      </c>
      <c r="N25" s="4">
        <v>16</v>
      </c>
      <c r="O25" s="2">
        <v>1</v>
      </c>
      <c r="P25" t="b">
        <f t="shared" si="0"/>
        <v>0</v>
      </c>
      <c r="Q25" t="b">
        <f t="shared" si="1"/>
        <v>1</v>
      </c>
      <c r="R25" t="b">
        <f t="shared" si="2"/>
        <v>0</v>
      </c>
      <c r="S25" t="b">
        <f t="shared" si="3"/>
        <v>0</v>
      </c>
      <c r="T25" t="b">
        <f t="shared" si="4"/>
        <v>0</v>
      </c>
      <c r="U25" t="b">
        <f t="shared" si="5"/>
        <v>1</v>
      </c>
    </row>
    <row r="26" spans="1:21" x14ac:dyDescent="0.35">
      <c r="A26" t="s">
        <v>24</v>
      </c>
      <c r="B26">
        <v>3</v>
      </c>
      <c r="C26">
        <v>0</v>
      </c>
      <c r="D26">
        <v>13</v>
      </c>
      <c r="E26">
        <v>2</v>
      </c>
      <c r="F26">
        <v>20</v>
      </c>
      <c r="G26">
        <v>1</v>
      </c>
      <c r="H26" s="1">
        <v>3</v>
      </c>
      <c r="I26" s="1">
        <v>2</v>
      </c>
      <c r="J26" s="2">
        <v>48</v>
      </c>
      <c r="K26" s="2">
        <v>1</v>
      </c>
      <c r="L26" s="4">
        <v>13</v>
      </c>
      <c r="M26" s="2">
        <v>1</v>
      </c>
      <c r="N26" s="4">
        <v>20</v>
      </c>
      <c r="O26" s="2">
        <v>1</v>
      </c>
      <c r="P26" t="b">
        <f t="shared" si="0"/>
        <v>0</v>
      </c>
      <c r="Q26" t="b">
        <f t="shared" si="1"/>
        <v>0</v>
      </c>
      <c r="R26" t="b">
        <f t="shared" si="2"/>
        <v>1</v>
      </c>
      <c r="S26" t="b">
        <f t="shared" si="3"/>
        <v>0</v>
      </c>
      <c r="T26" t="b">
        <f t="shared" si="4"/>
        <v>0</v>
      </c>
      <c r="U26" t="b">
        <f t="shared" si="5"/>
        <v>0</v>
      </c>
    </row>
    <row r="27" spans="1:21" x14ac:dyDescent="0.35">
      <c r="A27" t="s">
        <v>25</v>
      </c>
      <c r="B27">
        <v>3</v>
      </c>
      <c r="C27">
        <v>25</v>
      </c>
      <c r="D27">
        <v>3</v>
      </c>
      <c r="E27">
        <v>1</v>
      </c>
      <c r="F27">
        <v>25</v>
      </c>
      <c r="G27">
        <v>2</v>
      </c>
      <c r="H27" s="1">
        <v>7</v>
      </c>
      <c r="I27" s="1">
        <v>1</v>
      </c>
      <c r="J27" s="2">
        <v>7</v>
      </c>
      <c r="K27" s="2">
        <v>2</v>
      </c>
      <c r="L27" s="4">
        <v>15</v>
      </c>
      <c r="M27" s="2">
        <v>3</v>
      </c>
      <c r="N27" s="4">
        <v>15</v>
      </c>
      <c r="O27" s="2">
        <v>2</v>
      </c>
      <c r="P27" t="b">
        <f t="shared" si="0"/>
        <v>1</v>
      </c>
      <c r="Q27" t="b">
        <f t="shared" si="1"/>
        <v>1</v>
      </c>
      <c r="R27" t="b">
        <f t="shared" si="2"/>
        <v>0</v>
      </c>
      <c r="S27" t="b">
        <f t="shared" si="3"/>
        <v>0</v>
      </c>
      <c r="T27" t="b">
        <f t="shared" si="4"/>
        <v>0</v>
      </c>
      <c r="U27" t="b">
        <f t="shared" si="5"/>
        <v>0</v>
      </c>
    </row>
    <row r="28" spans="1:21" x14ac:dyDescent="0.35">
      <c r="A28" t="s">
        <v>26</v>
      </c>
      <c r="B28">
        <v>14</v>
      </c>
      <c r="C28">
        <v>13</v>
      </c>
      <c r="D28">
        <v>14</v>
      </c>
      <c r="E28">
        <v>2</v>
      </c>
      <c r="F28">
        <v>20</v>
      </c>
      <c r="G28">
        <v>1</v>
      </c>
      <c r="H28" s="1">
        <v>3</v>
      </c>
      <c r="I28" s="1">
        <v>2</v>
      </c>
      <c r="J28" s="2">
        <v>13</v>
      </c>
      <c r="K28" s="2">
        <v>2</v>
      </c>
      <c r="L28" s="4">
        <v>14</v>
      </c>
      <c r="M28" s="2">
        <v>1</v>
      </c>
      <c r="N28" s="4">
        <v>46</v>
      </c>
      <c r="O28" s="2">
        <v>1</v>
      </c>
      <c r="P28" t="b">
        <f t="shared" si="0"/>
        <v>1</v>
      </c>
      <c r="Q28" t="b">
        <f t="shared" si="1"/>
        <v>0</v>
      </c>
      <c r="R28" t="b">
        <f t="shared" si="2"/>
        <v>0</v>
      </c>
      <c r="S28" t="b">
        <f t="shared" si="3"/>
        <v>1</v>
      </c>
      <c r="T28" t="b">
        <f t="shared" si="4"/>
        <v>1</v>
      </c>
      <c r="U28" t="b">
        <f t="shared" si="5"/>
        <v>0</v>
      </c>
    </row>
    <row r="29" spans="1:21" x14ac:dyDescent="0.35">
      <c r="A29" t="s">
        <v>27</v>
      </c>
      <c r="B29">
        <v>12</v>
      </c>
      <c r="C29">
        <v>22</v>
      </c>
      <c r="D29">
        <v>12</v>
      </c>
      <c r="E29">
        <v>1</v>
      </c>
      <c r="F29">
        <v>22</v>
      </c>
      <c r="G29">
        <v>2</v>
      </c>
      <c r="H29" s="1">
        <v>2</v>
      </c>
      <c r="I29" s="1">
        <v>3</v>
      </c>
      <c r="J29" s="2">
        <v>48</v>
      </c>
      <c r="K29" s="2">
        <v>2</v>
      </c>
      <c r="L29" s="4">
        <v>12</v>
      </c>
      <c r="M29" s="2">
        <v>1</v>
      </c>
      <c r="N29" s="4">
        <v>22</v>
      </c>
      <c r="O29" s="2">
        <v>1</v>
      </c>
      <c r="P29" t="b">
        <f t="shared" si="0"/>
        <v>1</v>
      </c>
      <c r="Q29" t="b">
        <f t="shared" si="1"/>
        <v>1</v>
      </c>
      <c r="R29" t="b">
        <f t="shared" si="2"/>
        <v>0</v>
      </c>
      <c r="S29" t="b">
        <f t="shared" si="3"/>
        <v>0</v>
      </c>
      <c r="T29" t="b">
        <f t="shared" si="4"/>
        <v>1</v>
      </c>
      <c r="U29" t="b">
        <f t="shared" si="5"/>
        <v>1</v>
      </c>
    </row>
    <row r="30" spans="1:21" x14ac:dyDescent="0.35">
      <c r="A30" t="s">
        <v>28</v>
      </c>
      <c r="B30">
        <v>10</v>
      </c>
      <c r="C30">
        <v>8</v>
      </c>
      <c r="D30">
        <v>10</v>
      </c>
      <c r="E30">
        <v>1</v>
      </c>
      <c r="F30">
        <v>8</v>
      </c>
      <c r="G30">
        <v>2</v>
      </c>
      <c r="H30" s="1">
        <v>5</v>
      </c>
      <c r="I30" s="1">
        <v>2</v>
      </c>
      <c r="J30" s="2">
        <v>8</v>
      </c>
      <c r="K30" s="2">
        <v>2</v>
      </c>
      <c r="L30" s="4">
        <v>10</v>
      </c>
      <c r="M30" s="2">
        <v>1</v>
      </c>
      <c r="N30" s="4">
        <v>8</v>
      </c>
      <c r="O30" s="2">
        <v>1</v>
      </c>
      <c r="P30" t="b">
        <f t="shared" si="0"/>
        <v>1</v>
      </c>
      <c r="Q30" t="b">
        <f t="shared" si="1"/>
        <v>1</v>
      </c>
      <c r="R30" t="b">
        <f t="shared" si="2"/>
        <v>0</v>
      </c>
      <c r="S30" t="b">
        <f t="shared" si="3"/>
        <v>1</v>
      </c>
      <c r="T30" t="b">
        <f t="shared" si="4"/>
        <v>1</v>
      </c>
      <c r="U30" t="b">
        <f t="shared" si="5"/>
        <v>1</v>
      </c>
    </row>
    <row r="31" spans="1:21" x14ac:dyDescent="0.35">
      <c r="A31" t="s">
        <v>29</v>
      </c>
      <c r="B31">
        <v>9</v>
      </c>
      <c r="C31">
        <v>7</v>
      </c>
      <c r="D31">
        <v>9</v>
      </c>
      <c r="E31">
        <v>2</v>
      </c>
      <c r="F31">
        <v>7</v>
      </c>
      <c r="G31">
        <v>2</v>
      </c>
      <c r="H31" s="1">
        <v>9</v>
      </c>
      <c r="I31" s="1">
        <v>1</v>
      </c>
      <c r="J31" s="2">
        <v>7</v>
      </c>
      <c r="K31" s="2">
        <v>2</v>
      </c>
      <c r="L31" s="4">
        <v>9</v>
      </c>
      <c r="M31" s="2">
        <v>1</v>
      </c>
      <c r="N31" s="4">
        <v>7</v>
      </c>
      <c r="O31" s="2">
        <v>1</v>
      </c>
      <c r="P31" t="b">
        <f t="shared" si="0"/>
        <v>1</v>
      </c>
      <c r="Q31" t="b">
        <f t="shared" si="1"/>
        <v>1</v>
      </c>
      <c r="R31" t="b">
        <f t="shared" si="2"/>
        <v>1</v>
      </c>
      <c r="S31" t="b">
        <f t="shared" si="3"/>
        <v>1</v>
      </c>
      <c r="T31" t="b">
        <f t="shared" si="4"/>
        <v>1</v>
      </c>
      <c r="U31" t="b">
        <f t="shared" si="5"/>
        <v>1</v>
      </c>
    </row>
    <row r="32" spans="1:21" x14ac:dyDescent="0.35">
      <c r="A32" t="s">
        <v>30</v>
      </c>
      <c r="B32">
        <v>0</v>
      </c>
      <c r="C32">
        <v>21</v>
      </c>
      <c r="D32">
        <v>0</v>
      </c>
      <c r="E32">
        <v>2</v>
      </c>
      <c r="F32">
        <v>8</v>
      </c>
      <c r="G32">
        <v>2</v>
      </c>
      <c r="H32" s="1">
        <v>0</v>
      </c>
      <c r="I32" s="1">
        <v>1</v>
      </c>
      <c r="J32" s="2">
        <v>31</v>
      </c>
      <c r="K32" s="2">
        <v>1</v>
      </c>
      <c r="L32" s="4">
        <v>0</v>
      </c>
      <c r="M32" s="2">
        <v>2</v>
      </c>
      <c r="N32" s="4">
        <v>21</v>
      </c>
      <c r="O32" s="2">
        <v>1</v>
      </c>
      <c r="P32" t="b">
        <f t="shared" si="0"/>
        <v>1</v>
      </c>
      <c r="Q32" t="b">
        <f t="shared" si="1"/>
        <v>0</v>
      </c>
      <c r="R32" t="b">
        <f t="shared" si="2"/>
        <v>1</v>
      </c>
      <c r="S32" t="b">
        <f t="shared" si="3"/>
        <v>0</v>
      </c>
      <c r="T32" t="b">
        <f t="shared" si="4"/>
        <v>1</v>
      </c>
      <c r="U32" t="b">
        <f t="shared" si="5"/>
        <v>1</v>
      </c>
    </row>
    <row r="33" spans="1:22" x14ac:dyDescent="0.35">
      <c r="A33" t="s">
        <v>31</v>
      </c>
      <c r="B33">
        <v>19</v>
      </c>
      <c r="C33">
        <v>9</v>
      </c>
      <c r="D33">
        <v>2</v>
      </c>
      <c r="E33">
        <v>2</v>
      </c>
      <c r="F33">
        <v>2</v>
      </c>
      <c r="G33">
        <v>2</v>
      </c>
      <c r="H33" s="1">
        <v>19</v>
      </c>
      <c r="I33" s="1">
        <v>2</v>
      </c>
      <c r="J33" s="2">
        <v>1</v>
      </c>
      <c r="K33" s="2">
        <v>3</v>
      </c>
      <c r="L33" s="4">
        <v>0</v>
      </c>
      <c r="M33" s="2">
        <v>1</v>
      </c>
      <c r="N33" s="4">
        <v>4</v>
      </c>
      <c r="O33" s="2">
        <v>1</v>
      </c>
      <c r="P33" t="b">
        <f t="shared" si="0"/>
        <v>0</v>
      </c>
      <c r="Q33" t="b">
        <f t="shared" si="1"/>
        <v>0</v>
      </c>
      <c r="R33" t="b">
        <f t="shared" si="2"/>
        <v>1</v>
      </c>
      <c r="S33" t="b">
        <f t="shared" si="3"/>
        <v>0</v>
      </c>
      <c r="T33" t="b">
        <f t="shared" si="4"/>
        <v>0</v>
      </c>
      <c r="U33" t="b">
        <f t="shared" si="5"/>
        <v>0</v>
      </c>
    </row>
    <row r="34" spans="1:22" x14ac:dyDescent="0.35">
      <c r="A34" t="s">
        <v>32</v>
      </c>
      <c r="B34">
        <v>11</v>
      </c>
      <c r="C34">
        <v>21</v>
      </c>
      <c r="D34">
        <v>7</v>
      </c>
      <c r="E34">
        <v>2</v>
      </c>
      <c r="F34">
        <v>5</v>
      </c>
      <c r="G34">
        <v>3</v>
      </c>
      <c r="H34" s="1">
        <v>3</v>
      </c>
      <c r="I34" s="1">
        <v>2</v>
      </c>
      <c r="J34" s="2">
        <v>8</v>
      </c>
      <c r="K34" s="2">
        <v>3</v>
      </c>
      <c r="L34" s="4">
        <v>11</v>
      </c>
      <c r="M34" s="2">
        <v>1</v>
      </c>
      <c r="N34" s="4">
        <v>16</v>
      </c>
      <c r="O34" s="2">
        <v>1</v>
      </c>
      <c r="P34" t="b">
        <f t="shared" si="0"/>
        <v>0</v>
      </c>
      <c r="Q34" t="b">
        <f t="shared" si="1"/>
        <v>0</v>
      </c>
      <c r="R34" t="b">
        <f t="shared" si="2"/>
        <v>0</v>
      </c>
      <c r="S34" t="b">
        <f t="shared" si="3"/>
        <v>0</v>
      </c>
      <c r="T34" t="b">
        <f t="shared" si="4"/>
        <v>1</v>
      </c>
      <c r="U34" t="b">
        <f t="shared" si="5"/>
        <v>0</v>
      </c>
    </row>
    <row r="35" spans="1:22" x14ac:dyDescent="0.35">
      <c r="A35" t="s">
        <v>33</v>
      </c>
      <c r="B35">
        <v>5</v>
      </c>
      <c r="C35">
        <v>4</v>
      </c>
      <c r="D35">
        <v>5</v>
      </c>
      <c r="E35">
        <v>2</v>
      </c>
      <c r="F35">
        <v>4</v>
      </c>
      <c r="G35">
        <v>3</v>
      </c>
      <c r="H35" s="1">
        <v>5</v>
      </c>
      <c r="I35" s="1">
        <v>2</v>
      </c>
      <c r="J35" s="2">
        <v>14</v>
      </c>
      <c r="K35" s="2">
        <v>2</v>
      </c>
      <c r="L35" s="4">
        <v>5</v>
      </c>
      <c r="M35" s="2">
        <v>2</v>
      </c>
      <c r="N35" s="4">
        <v>11</v>
      </c>
      <c r="O35" s="2">
        <v>1</v>
      </c>
      <c r="P35" t="b">
        <f t="shared" si="0"/>
        <v>1</v>
      </c>
      <c r="Q35" t="b">
        <f t="shared" si="1"/>
        <v>1</v>
      </c>
      <c r="R35" t="b">
        <f t="shared" si="2"/>
        <v>1</v>
      </c>
      <c r="S35" t="b">
        <f t="shared" si="3"/>
        <v>0</v>
      </c>
      <c r="T35" t="b">
        <f t="shared" si="4"/>
        <v>1</v>
      </c>
      <c r="U35" t="b">
        <f t="shared" si="5"/>
        <v>0</v>
      </c>
    </row>
    <row r="36" spans="1:22" x14ac:dyDescent="0.35">
      <c r="A36" t="s">
        <v>34</v>
      </c>
      <c r="B36">
        <v>10</v>
      </c>
      <c r="C36">
        <v>17</v>
      </c>
      <c r="D36">
        <v>15</v>
      </c>
      <c r="E36">
        <v>2</v>
      </c>
      <c r="F36">
        <v>17</v>
      </c>
      <c r="G36">
        <v>2</v>
      </c>
      <c r="H36" s="1">
        <v>5</v>
      </c>
      <c r="I36" s="1">
        <v>2</v>
      </c>
      <c r="J36" s="2">
        <v>10</v>
      </c>
      <c r="K36" s="2">
        <v>2</v>
      </c>
      <c r="L36" s="4">
        <v>5</v>
      </c>
      <c r="M36" s="2">
        <v>2</v>
      </c>
      <c r="N36" s="4">
        <v>37</v>
      </c>
      <c r="O36" s="2">
        <v>1</v>
      </c>
      <c r="P36" t="b">
        <f t="shared" si="0"/>
        <v>0</v>
      </c>
      <c r="Q36" t="b">
        <f t="shared" si="1"/>
        <v>1</v>
      </c>
      <c r="R36" t="b">
        <f t="shared" si="2"/>
        <v>0</v>
      </c>
      <c r="S36" t="b">
        <f t="shared" si="3"/>
        <v>0</v>
      </c>
      <c r="T36" t="b">
        <f t="shared" si="4"/>
        <v>0</v>
      </c>
      <c r="U36" t="b">
        <f t="shared" si="5"/>
        <v>0</v>
      </c>
    </row>
    <row r="37" spans="1:22" x14ac:dyDescent="0.35">
      <c r="A37" t="s">
        <v>35</v>
      </c>
      <c r="B37">
        <v>9</v>
      </c>
      <c r="C37">
        <v>11</v>
      </c>
      <c r="D37">
        <v>6</v>
      </c>
      <c r="E37">
        <v>2</v>
      </c>
      <c r="F37">
        <v>11</v>
      </c>
      <c r="G37">
        <v>2</v>
      </c>
      <c r="H37" s="1">
        <v>6</v>
      </c>
      <c r="I37" s="1">
        <v>2</v>
      </c>
      <c r="J37" s="2">
        <v>25</v>
      </c>
      <c r="K37" s="2">
        <v>2</v>
      </c>
      <c r="L37" s="4">
        <v>6</v>
      </c>
      <c r="M37" s="2">
        <v>1</v>
      </c>
      <c r="N37" s="4">
        <v>11</v>
      </c>
      <c r="O37" s="2">
        <v>1</v>
      </c>
      <c r="P37" t="b">
        <f t="shared" si="0"/>
        <v>0</v>
      </c>
      <c r="Q37" t="b">
        <f t="shared" si="1"/>
        <v>1</v>
      </c>
      <c r="R37" t="b">
        <f t="shared" si="2"/>
        <v>0</v>
      </c>
      <c r="S37" t="b">
        <f t="shared" si="3"/>
        <v>0</v>
      </c>
      <c r="T37" t="b">
        <f t="shared" si="4"/>
        <v>0</v>
      </c>
      <c r="U37" t="b">
        <f t="shared" si="5"/>
        <v>1</v>
      </c>
    </row>
    <row r="38" spans="1:22" x14ac:dyDescent="0.35">
      <c r="A38" t="s">
        <v>36</v>
      </c>
      <c r="B38">
        <v>4</v>
      </c>
      <c r="C38">
        <v>21</v>
      </c>
      <c r="D38">
        <v>4</v>
      </c>
      <c r="E38">
        <v>2</v>
      </c>
      <c r="F38">
        <v>21</v>
      </c>
      <c r="G38">
        <v>2</v>
      </c>
      <c r="H38" s="1">
        <v>4</v>
      </c>
      <c r="I38" s="1">
        <v>2</v>
      </c>
      <c r="J38" s="2">
        <v>21</v>
      </c>
      <c r="K38" s="2">
        <v>2</v>
      </c>
      <c r="L38" s="4">
        <v>5</v>
      </c>
      <c r="M38" s="2">
        <v>2</v>
      </c>
      <c r="N38" s="4">
        <v>21</v>
      </c>
      <c r="O38" s="2">
        <v>1</v>
      </c>
      <c r="P38" t="b">
        <f t="shared" si="0"/>
        <v>1</v>
      </c>
      <c r="Q38" t="b">
        <f t="shared" si="1"/>
        <v>1</v>
      </c>
      <c r="R38" t="b">
        <f t="shared" si="2"/>
        <v>1</v>
      </c>
      <c r="S38" t="b">
        <f t="shared" si="3"/>
        <v>1</v>
      </c>
      <c r="T38" t="b">
        <f t="shared" si="4"/>
        <v>0</v>
      </c>
      <c r="U38" t="b">
        <f t="shared" si="5"/>
        <v>1</v>
      </c>
    </row>
    <row r="39" spans="1:22" x14ac:dyDescent="0.35">
      <c r="A39" t="s">
        <v>37</v>
      </c>
      <c r="B39">
        <v>17</v>
      </c>
      <c r="C39">
        <v>34</v>
      </c>
      <c r="D39">
        <v>17</v>
      </c>
      <c r="E39">
        <v>2</v>
      </c>
      <c r="F39">
        <v>34</v>
      </c>
      <c r="G39">
        <v>2</v>
      </c>
      <c r="H39" s="1">
        <v>6</v>
      </c>
      <c r="I39" s="1">
        <v>2</v>
      </c>
      <c r="J39" s="2">
        <v>34</v>
      </c>
      <c r="K39" s="2">
        <v>3</v>
      </c>
      <c r="L39" s="4">
        <v>17</v>
      </c>
      <c r="M39" s="2">
        <v>1</v>
      </c>
      <c r="N39" s="4">
        <v>34</v>
      </c>
      <c r="O39" s="2">
        <v>1</v>
      </c>
      <c r="P39" t="b">
        <f t="shared" si="0"/>
        <v>1</v>
      </c>
      <c r="Q39" t="b">
        <f t="shared" si="1"/>
        <v>1</v>
      </c>
      <c r="R39" t="b">
        <f t="shared" si="2"/>
        <v>0</v>
      </c>
      <c r="S39" t="b">
        <f t="shared" si="3"/>
        <v>1</v>
      </c>
      <c r="T39" t="b">
        <f t="shared" si="4"/>
        <v>1</v>
      </c>
      <c r="U39" t="b">
        <f t="shared" si="5"/>
        <v>1</v>
      </c>
    </row>
    <row r="40" spans="1:22" x14ac:dyDescent="0.35">
      <c r="A40" t="s">
        <v>38</v>
      </c>
      <c r="B40">
        <v>15</v>
      </c>
      <c r="C40">
        <v>29</v>
      </c>
      <c r="D40">
        <v>4</v>
      </c>
      <c r="E40">
        <v>2</v>
      </c>
      <c r="F40">
        <v>29</v>
      </c>
      <c r="G40">
        <v>2</v>
      </c>
      <c r="H40" s="1">
        <v>4</v>
      </c>
      <c r="I40" s="1">
        <v>2</v>
      </c>
      <c r="J40" s="2">
        <v>29</v>
      </c>
      <c r="K40" s="2">
        <v>3</v>
      </c>
      <c r="L40" s="4">
        <v>4</v>
      </c>
      <c r="M40" s="2">
        <v>1</v>
      </c>
      <c r="N40" s="4">
        <v>29</v>
      </c>
      <c r="O40" s="2">
        <v>1</v>
      </c>
      <c r="P40" t="b">
        <f t="shared" si="0"/>
        <v>0</v>
      </c>
      <c r="Q40" t="b">
        <f t="shared" si="1"/>
        <v>1</v>
      </c>
      <c r="R40" t="b">
        <f t="shared" si="2"/>
        <v>0</v>
      </c>
      <c r="S40" t="b">
        <f t="shared" si="3"/>
        <v>1</v>
      </c>
      <c r="T40" t="b">
        <f t="shared" si="4"/>
        <v>0</v>
      </c>
      <c r="U40" t="b">
        <f t="shared" si="5"/>
        <v>1</v>
      </c>
    </row>
    <row r="41" spans="1:22" x14ac:dyDescent="0.35">
      <c r="A41" t="s">
        <v>39</v>
      </c>
      <c r="B41">
        <v>7</v>
      </c>
      <c r="C41">
        <v>12</v>
      </c>
      <c r="D41">
        <v>7</v>
      </c>
      <c r="E41">
        <v>2</v>
      </c>
      <c r="F41">
        <v>12</v>
      </c>
      <c r="G41">
        <v>1</v>
      </c>
      <c r="H41" s="1">
        <v>7</v>
      </c>
      <c r="I41" s="1">
        <v>2</v>
      </c>
      <c r="J41" s="2">
        <v>12</v>
      </c>
      <c r="K41" s="2">
        <v>3</v>
      </c>
      <c r="L41" s="4">
        <v>7</v>
      </c>
      <c r="M41" s="2">
        <v>1</v>
      </c>
      <c r="N41" s="4">
        <v>12</v>
      </c>
      <c r="O41" s="2">
        <v>1</v>
      </c>
      <c r="P41" t="b">
        <f t="shared" si="0"/>
        <v>1</v>
      </c>
      <c r="Q41" t="b">
        <f t="shared" si="1"/>
        <v>1</v>
      </c>
      <c r="R41" t="b">
        <f t="shared" si="2"/>
        <v>1</v>
      </c>
      <c r="S41" t="b">
        <f t="shared" si="3"/>
        <v>1</v>
      </c>
      <c r="T41" t="b">
        <f t="shared" si="4"/>
        <v>1</v>
      </c>
      <c r="U41" t="b">
        <f t="shared" si="5"/>
        <v>1</v>
      </c>
    </row>
    <row r="42" spans="1:22" x14ac:dyDescent="0.35">
      <c r="A42" t="s">
        <v>40</v>
      </c>
      <c r="B42">
        <v>19</v>
      </c>
      <c r="C42">
        <v>8</v>
      </c>
      <c r="D42">
        <v>9</v>
      </c>
      <c r="E42">
        <v>5</v>
      </c>
      <c r="F42">
        <v>8</v>
      </c>
      <c r="G42">
        <v>5</v>
      </c>
      <c r="H42" s="1">
        <v>15</v>
      </c>
      <c r="I42" s="1">
        <v>4</v>
      </c>
      <c r="J42" s="2">
        <v>8</v>
      </c>
      <c r="K42" s="2">
        <v>4</v>
      </c>
      <c r="L42" s="4">
        <v>7</v>
      </c>
      <c r="M42" s="2">
        <v>2</v>
      </c>
      <c r="N42" s="4">
        <v>26</v>
      </c>
      <c r="O42" s="2">
        <v>2</v>
      </c>
      <c r="P42" t="b">
        <f t="shared" si="0"/>
        <v>0</v>
      </c>
      <c r="Q42" t="b">
        <f t="shared" si="1"/>
        <v>1</v>
      </c>
      <c r="R42" t="b">
        <f t="shared" si="2"/>
        <v>0</v>
      </c>
      <c r="S42" t="b">
        <f t="shared" si="3"/>
        <v>1</v>
      </c>
      <c r="T42" t="b">
        <f t="shared" si="4"/>
        <v>0</v>
      </c>
      <c r="U42" t="b">
        <f t="shared" si="5"/>
        <v>0</v>
      </c>
    </row>
    <row r="43" spans="1:22" x14ac:dyDescent="0.35">
      <c r="A43" t="s">
        <v>41</v>
      </c>
      <c r="B43">
        <v>14</v>
      </c>
      <c r="C43">
        <v>25</v>
      </c>
      <c r="D43">
        <v>14</v>
      </c>
      <c r="E43">
        <v>2</v>
      </c>
      <c r="F43">
        <v>6</v>
      </c>
      <c r="G43">
        <v>2</v>
      </c>
      <c r="H43" s="1">
        <v>0</v>
      </c>
      <c r="I43" s="1">
        <v>3</v>
      </c>
      <c r="J43" s="2">
        <v>6</v>
      </c>
      <c r="K43" s="2">
        <v>4</v>
      </c>
      <c r="L43" s="4">
        <v>14</v>
      </c>
      <c r="M43">
        <v>1</v>
      </c>
      <c r="N43" s="4">
        <v>23</v>
      </c>
      <c r="O43">
        <v>1</v>
      </c>
      <c r="P43" t="b">
        <f t="shared" si="0"/>
        <v>1</v>
      </c>
      <c r="Q43" t="b">
        <f t="shared" si="1"/>
        <v>0</v>
      </c>
      <c r="R43" t="b">
        <f t="shared" si="2"/>
        <v>0</v>
      </c>
      <c r="S43" t="b">
        <f t="shared" si="3"/>
        <v>0</v>
      </c>
      <c r="T43" t="b">
        <f t="shared" si="4"/>
        <v>1</v>
      </c>
      <c r="U43" t="b">
        <f t="shared" si="5"/>
        <v>0</v>
      </c>
    </row>
    <row r="44" spans="1:22" x14ac:dyDescent="0.35">
      <c r="A44" t="s">
        <v>42</v>
      </c>
      <c r="B44">
        <v>13</v>
      </c>
      <c r="C44">
        <v>10</v>
      </c>
      <c r="D44">
        <v>13</v>
      </c>
      <c r="E44">
        <v>1</v>
      </c>
      <c r="F44">
        <v>10</v>
      </c>
      <c r="G44">
        <v>1</v>
      </c>
      <c r="H44" s="1">
        <v>13</v>
      </c>
      <c r="I44" s="1">
        <v>2</v>
      </c>
      <c r="J44" s="2">
        <v>46</v>
      </c>
      <c r="K44" s="2">
        <v>2</v>
      </c>
      <c r="L44" s="4">
        <v>13</v>
      </c>
      <c r="M44">
        <v>1</v>
      </c>
      <c r="N44" s="4">
        <v>10</v>
      </c>
      <c r="O44">
        <v>1</v>
      </c>
      <c r="P44" t="b">
        <f t="shared" si="0"/>
        <v>1</v>
      </c>
      <c r="Q44" t="b">
        <f t="shared" si="1"/>
        <v>1</v>
      </c>
      <c r="R44" t="b">
        <f t="shared" si="2"/>
        <v>1</v>
      </c>
      <c r="S44" t="b">
        <f t="shared" si="3"/>
        <v>0</v>
      </c>
      <c r="T44" t="b">
        <f t="shared" si="4"/>
        <v>1</v>
      </c>
      <c r="U44" t="b">
        <f t="shared" si="5"/>
        <v>1</v>
      </c>
    </row>
    <row r="45" spans="1:22" x14ac:dyDescent="0.35">
      <c r="L45" s="4"/>
      <c r="P45">
        <f t="shared" ref="P45:U45" si="6">COUNTIF(P2:P44, "TRUE")</f>
        <v>28</v>
      </c>
      <c r="Q45">
        <f t="shared" si="6"/>
        <v>25</v>
      </c>
      <c r="R45">
        <f t="shared" si="6"/>
        <v>16</v>
      </c>
      <c r="S45">
        <f t="shared" si="6"/>
        <v>14</v>
      </c>
      <c r="T45">
        <f t="shared" si="6"/>
        <v>22</v>
      </c>
      <c r="U45">
        <f t="shared" si="6"/>
        <v>18</v>
      </c>
      <c r="V45" t="s">
        <v>56</v>
      </c>
    </row>
    <row r="46" spans="1:22" x14ac:dyDescent="0.35">
      <c r="L46" s="4"/>
      <c r="P46">
        <f t="shared" ref="P46:U46" si="7">COUNTIF(P2:P44, "FALSE")</f>
        <v>15</v>
      </c>
      <c r="Q46">
        <f t="shared" si="7"/>
        <v>18</v>
      </c>
      <c r="R46">
        <f t="shared" si="7"/>
        <v>27</v>
      </c>
      <c r="S46">
        <f t="shared" si="7"/>
        <v>29</v>
      </c>
      <c r="T46">
        <f t="shared" si="7"/>
        <v>21</v>
      </c>
      <c r="U46">
        <f t="shared" si="7"/>
        <v>25</v>
      </c>
      <c r="V46" t="s">
        <v>57</v>
      </c>
    </row>
    <row r="47" spans="1:22" x14ac:dyDescent="0.35">
      <c r="P47">
        <f>SUM(P45:P46)</f>
        <v>43</v>
      </c>
      <c r="Q47">
        <f>SUM(Q45:Q46)</f>
        <v>43</v>
      </c>
      <c r="R47">
        <f>SUM(R45:R46)</f>
        <v>43</v>
      </c>
      <c r="S47">
        <f>SUM(S45:S46)</f>
        <v>43</v>
      </c>
      <c r="T47">
        <f t="shared" ref="T47:U47" si="8">SUM(T45:T46)</f>
        <v>43</v>
      </c>
      <c r="U47">
        <f t="shared" si="8"/>
        <v>43</v>
      </c>
      <c r="V47" t="s">
        <v>58</v>
      </c>
    </row>
    <row r="48" spans="1:22" x14ac:dyDescent="0.35">
      <c r="P48">
        <f>P45/P47</f>
        <v>0.65116279069767447</v>
      </c>
      <c r="Q48">
        <f>Q45/Q47</f>
        <v>0.58139534883720934</v>
      </c>
      <c r="R48">
        <f>R45/R47</f>
        <v>0.37209302325581395</v>
      </c>
      <c r="S48">
        <f>S45/S47</f>
        <v>0.32558139534883723</v>
      </c>
      <c r="T48">
        <f t="shared" ref="T48:U48" si="9">T45/T47</f>
        <v>0.51162790697674421</v>
      </c>
      <c r="U48">
        <f t="shared" si="9"/>
        <v>0.41860465116279072</v>
      </c>
      <c r="V48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48"/>
  <sheetViews>
    <sheetView workbookViewId="0">
      <selection activeCell="D46" sqref="D46"/>
    </sheetView>
  </sheetViews>
  <sheetFormatPr defaultRowHeight="14.5" x14ac:dyDescent="0.35"/>
  <cols>
    <col min="8" max="8" width="14.26953125" customWidth="1"/>
    <col min="10" max="10" width="11" bestFit="1" customWidth="1"/>
    <col min="12" max="12" width="11" bestFit="1" customWidth="1"/>
    <col min="14" max="18" width="13.26953125" customWidth="1"/>
    <col min="20" max="20" width="10.54296875" bestFit="1" customWidth="1"/>
    <col min="21" max="24" width="10.54296875" customWidth="1"/>
    <col min="26" max="26" width="11.453125" bestFit="1" customWidth="1"/>
    <col min="27" max="30" width="11.453125" customWidth="1"/>
    <col min="32" max="32" width="11.453125" bestFit="1" customWidth="1"/>
    <col min="33" max="36" width="11.453125" customWidth="1"/>
    <col min="38" max="42" width="12.54296875" customWidth="1"/>
    <col min="43" max="44" width="12" bestFit="1" customWidth="1"/>
    <col min="45" max="48" width="12.453125" bestFit="1" customWidth="1"/>
    <col min="62" max="62" width="9.453125" bestFit="1" customWidth="1"/>
    <col min="63" max="63" width="12.26953125" bestFit="1" customWidth="1"/>
    <col min="64" max="64" width="9.453125" bestFit="1" customWidth="1"/>
    <col min="65" max="65" width="12.26953125" bestFit="1" customWidth="1"/>
    <col min="66" max="66" width="9.81640625" bestFit="1" customWidth="1"/>
    <col min="67" max="67" width="12.7265625" bestFit="1" customWidth="1"/>
    <col min="68" max="68" width="9.81640625" bestFit="1" customWidth="1"/>
    <col min="69" max="69" width="12.7265625" bestFit="1" customWidth="1"/>
    <col min="70" max="70" width="12" bestFit="1" customWidth="1"/>
    <col min="71" max="71" width="12.7265625" bestFit="1" customWidth="1"/>
    <col min="75" max="75" width="9.453125" bestFit="1" customWidth="1"/>
  </cols>
  <sheetData>
    <row r="1" spans="1:86" x14ac:dyDescent="0.35">
      <c r="A1" t="s">
        <v>43</v>
      </c>
      <c r="B1" t="s">
        <v>141</v>
      </c>
      <c r="C1" t="s">
        <v>142</v>
      </c>
      <c r="D1" t="s">
        <v>148</v>
      </c>
      <c r="E1" t="s">
        <v>44</v>
      </c>
      <c r="F1" t="s">
        <v>45</v>
      </c>
      <c r="G1" t="s">
        <v>69</v>
      </c>
      <c r="H1" t="s">
        <v>70</v>
      </c>
      <c r="I1" t="s">
        <v>64</v>
      </c>
      <c r="J1" t="s">
        <v>66</v>
      </c>
      <c r="K1" t="s">
        <v>65</v>
      </c>
      <c r="L1" t="s">
        <v>67</v>
      </c>
      <c r="M1" t="s">
        <v>68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98</v>
      </c>
      <c r="AP1" t="s">
        <v>97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111</v>
      </c>
      <c r="AX1" t="s">
        <v>112</v>
      </c>
      <c r="AY1" t="s">
        <v>113</v>
      </c>
      <c r="AZ1" t="s">
        <v>114</v>
      </c>
      <c r="BA1" t="s">
        <v>115</v>
      </c>
      <c r="BB1" t="s">
        <v>116</v>
      </c>
      <c r="BC1" t="s">
        <v>117</v>
      </c>
      <c r="BD1" t="s">
        <v>118</v>
      </c>
      <c r="BE1" t="s">
        <v>119</v>
      </c>
      <c r="BF1" t="s">
        <v>120</v>
      </c>
      <c r="BG1" t="s">
        <v>121</v>
      </c>
      <c r="BH1" t="s">
        <v>122</v>
      </c>
      <c r="BJ1" t="s">
        <v>105</v>
      </c>
      <c r="BK1" t="s">
        <v>123</v>
      </c>
      <c r="BL1" t="s">
        <v>106</v>
      </c>
      <c r="BM1" t="s">
        <v>125</v>
      </c>
      <c r="BN1" t="s">
        <v>107</v>
      </c>
      <c r="BO1" t="s">
        <v>124</v>
      </c>
      <c r="BP1" t="s">
        <v>108</v>
      </c>
      <c r="BQ1" t="s">
        <v>126</v>
      </c>
      <c r="BR1" t="s">
        <v>109</v>
      </c>
      <c r="BS1" t="s">
        <v>127</v>
      </c>
      <c r="BT1" t="s">
        <v>110</v>
      </c>
      <c r="BU1" t="s">
        <v>128</v>
      </c>
      <c r="BW1" t="s">
        <v>129</v>
      </c>
      <c r="BX1" t="s">
        <v>130</v>
      </c>
      <c r="BY1" t="s">
        <v>131</v>
      </c>
      <c r="BZ1" t="s">
        <v>132</v>
      </c>
      <c r="CA1" t="s">
        <v>133</v>
      </c>
      <c r="CB1" t="s">
        <v>134</v>
      </c>
      <c r="CC1" t="s">
        <v>135</v>
      </c>
      <c r="CD1" t="s">
        <v>136</v>
      </c>
      <c r="CE1" t="s">
        <v>137</v>
      </c>
      <c r="CF1" t="s">
        <v>138</v>
      </c>
      <c r="CG1" t="s">
        <v>139</v>
      </c>
      <c r="CH1" t="s">
        <v>140</v>
      </c>
    </row>
    <row r="2" spans="1:86" x14ac:dyDescent="0.35">
      <c r="A2" t="s">
        <v>0</v>
      </c>
      <c r="B2" t="s">
        <v>144</v>
      </c>
      <c r="C2" t="s">
        <v>143</v>
      </c>
      <c r="D2">
        <v>33</v>
      </c>
      <c r="E2">
        <v>15</v>
      </c>
      <c r="F2">
        <v>29</v>
      </c>
      <c r="G2">
        <v>15</v>
      </c>
      <c r="H2">
        <v>2</v>
      </c>
      <c r="I2">
        <v>16</v>
      </c>
      <c r="J2">
        <v>3</v>
      </c>
      <c r="M2">
        <v>41</v>
      </c>
      <c r="N2">
        <v>3</v>
      </c>
      <c r="O2">
        <v>29</v>
      </c>
      <c r="P2">
        <v>3</v>
      </c>
      <c r="Q2">
        <v>48</v>
      </c>
      <c r="R2">
        <v>4</v>
      </c>
      <c r="S2" s="1">
        <v>15</v>
      </c>
      <c r="T2" s="1">
        <v>2</v>
      </c>
      <c r="U2" s="1">
        <v>16</v>
      </c>
      <c r="V2" s="1">
        <v>3</v>
      </c>
      <c r="W2" s="1"/>
      <c r="X2" s="1"/>
      <c r="Y2" s="2">
        <v>29</v>
      </c>
      <c r="Z2" s="2">
        <v>2</v>
      </c>
      <c r="AA2" s="2">
        <v>15</v>
      </c>
      <c r="AB2" s="2">
        <v>3</v>
      </c>
      <c r="AC2" s="2">
        <v>41</v>
      </c>
      <c r="AD2" s="2">
        <v>4</v>
      </c>
      <c r="AE2" s="4">
        <v>15</v>
      </c>
      <c r="AF2" s="2">
        <v>1</v>
      </c>
      <c r="AG2" s="2"/>
      <c r="AH2" s="2"/>
      <c r="AI2" s="2"/>
      <c r="AJ2" s="2"/>
      <c r="AK2" s="4">
        <v>35</v>
      </c>
      <c r="AL2" s="2">
        <v>2</v>
      </c>
      <c r="AM2" s="2">
        <v>29</v>
      </c>
      <c r="AN2" s="2">
        <v>2</v>
      </c>
      <c r="AO2" s="2"/>
      <c r="AP2" s="2"/>
      <c r="AQ2" t="b">
        <f>EXACT(E2,G2)</f>
        <v>1</v>
      </c>
      <c r="AR2" t="b">
        <f>EXACT(F2,M2)</f>
        <v>0</v>
      </c>
      <c r="AS2" t="b">
        <f>EXACT(E2,S2)</f>
        <v>1</v>
      </c>
      <c r="AT2" t="b">
        <f>EXACT(F2,Y2)</f>
        <v>1</v>
      </c>
      <c r="AU2" t="b">
        <f>EXACT(E2,AE2)</f>
        <v>1</v>
      </c>
      <c r="AV2" t="b">
        <f>EXACT(F2,AK2)</f>
        <v>0</v>
      </c>
      <c r="AW2" t="b">
        <f>EXACT(E2,I2)</f>
        <v>0</v>
      </c>
      <c r="AX2" t="b">
        <f>EXACT(F2,O2)</f>
        <v>1</v>
      </c>
      <c r="AY2" t="b">
        <f>EXACT(E2,U2)</f>
        <v>0</v>
      </c>
      <c r="AZ2" t="b">
        <f>EXACT(F2,AA2)</f>
        <v>0</v>
      </c>
      <c r="BA2" t="b">
        <f>EXACT(E2,AG2)</f>
        <v>0</v>
      </c>
      <c r="BB2" t="b">
        <f>EXACT(F2,AM2)</f>
        <v>1</v>
      </c>
      <c r="BC2" t="b">
        <f>EXACT(E2,K2)</f>
        <v>0</v>
      </c>
      <c r="BD2" t="b">
        <f>EXACT(F2,Q2)</f>
        <v>0</v>
      </c>
      <c r="BE2" t="b">
        <f>EXACT(E2,W2)</f>
        <v>0</v>
      </c>
      <c r="BF2" t="b">
        <f>EXACT(F2,AC2)</f>
        <v>0</v>
      </c>
      <c r="BG2" t="b">
        <f>EXACT(E2,AI2)</f>
        <v>0</v>
      </c>
      <c r="BH2" t="b">
        <f>EXACT(F2,AO2)</f>
        <v>0</v>
      </c>
      <c r="BJ2" t="b">
        <f>OR(AQ2=TRUE,AW2=TRUE)</f>
        <v>1</v>
      </c>
      <c r="BK2" t="b">
        <f>OR(BJ2=TRUE,BC2=TRUE)</f>
        <v>1</v>
      </c>
      <c r="BL2" t="b">
        <f>OR(AR2=TRUE,AX2=TRUE)</f>
        <v>1</v>
      </c>
      <c r="BM2" t="b">
        <f>OR(BL2=TRUE,BD2=TRUE)</f>
        <v>1</v>
      </c>
      <c r="BN2" t="b">
        <f>EXACT(AS2=TRUE,AY2=TRUE)</f>
        <v>0</v>
      </c>
      <c r="BO2" t="b">
        <f>OR(BN2=TRUE,BE2=TRUE)</f>
        <v>0</v>
      </c>
      <c r="BP2" t="b">
        <f>OR(AT2=TRUE,AZ2=TRUE)</f>
        <v>1</v>
      </c>
      <c r="BQ2" t="b">
        <f>OR(BP2=TRUE,BF2=TRUE)</f>
        <v>1</v>
      </c>
      <c r="BR2" t="b">
        <f>OR(AU2=TRUE,BA2=TRUE)</f>
        <v>1</v>
      </c>
      <c r="BS2" t="b">
        <f>OR(BR2=TRUE,BG2=TRUE)</f>
        <v>1</v>
      </c>
      <c r="BT2" t="b">
        <f>OR(AV2=TRUE,BB2=TRUE)</f>
        <v>1</v>
      </c>
      <c r="BU2" t="b">
        <f>OR(BT2=TRUE,BH2=TRUE)</f>
        <v>1</v>
      </c>
      <c r="BW2" t="b">
        <f>EXACT(AQ2,BJ2)</f>
        <v>1</v>
      </c>
      <c r="BX2" t="b">
        <f>EXACT(BJ2,BK2)</f>
        <v>1</v>
      </c>
      <c r="BY2" t="b">
        <f>EXACT(AR2,BL2)</f>
        <v>0</v>
      </c>
      <c r="BZ2" t="b">
        <f>EXACT(BL2,BM2)</f>
        <v>1</v>
      </c>
      <c r="CA2" t="b">
        <f>EXACT(AS2,BN2)</f>
        <v>0</v>
      </c>
      <c r="CB2" t="b">
        <f>EXACT(BN2,BO2)</f>
        <v>1</v>
      </c>
      <c r="CC2" t="b">
        <f>EXACT(AT2,BP2)</f>
        <v>1</v>
      </c>
      <c r="CD2" t="b">
        <f>EXACT(BP2,BQ2)</f>
        <v>1</v>
      </c>
      <c r="CE2" t="b">
        <f>EXACT(AU2,BR2)</f>
        <v>1</v>
      </c>
      <c r="CF2" t="b">
        <f>EXACT(BR2,BS2)</f>
        <v>1</v>
      </c>
      <c r="CG2" t="b">
        <f>EXACT(AV2,BT2)</f>
        <v>0</v>
      </c>
      <c r="CH2" t="b">
        <f>EXACT(BT2,BU2)</f>
        <v>1</v>
      </c>
    </row>
    <row r="3" spans="1:86" x14ac:dyDescent="0.35">
      <c r="A3" t="s">
        <v>1</v>
      </c>
      <c r="B3" t="s">
        <v>145</v>
      </c>
      <c r="C3" t="s">
        <v>143</v>
      </c>
      <c r="D3">
        <v>37</v>
      </c>
      <c r="E3">
        <v>2</v>
      </c>
      <c r="F3">
        <v>35</v>
      </c>
      <c r="G3">
        <v>2</v>
      </c>
      <c r="H3">
        <v>1</v>
      </c>
      <c r="M3">
        <v>9</v>
      </c>
      <c r="N3">
        <v>1</v>
      </c>
      <c r="O3">
        <v>35</v>
      </c>
      <c r="P3">
        <v>3</v>
      </c>
      <c r="S3" s="1">
        <v>2</v>
      </c>
      <c r="T3" s="1">
        <v>2</v>
      </c>
      <c r="U3" s="1">
        <v>9</v>
      </c>
      <c r="V3" s="1">
        <v>4</v>
      </c>
      <c r="W3" s="1"/>
      <c r="X3" s="1"/>
      <c r="Y3" s="2">
        <v>9</v>
      </c>
      <c r="Z3" s="2">
        <v>2</v>
      </c>
      <c r="AA3" s="2">
        <v>6</v>
      </c>
      <c r="AB3" s="2">
        <v>3</v>
      </c>
      <c r="AC3" s="2"/>
      <c r="AD3" s="2"/>
      <c r="AE3" s="4">
        <v>2</v>
      </c>
      <c r="AF3" s="2">
        <v>2</v>
      </c>
      <c r="AG3" s="2"/>
      <c r="AH3" s="2"/>
      <c r="AI3" s="2"/>
      <c r="AJ3" s="2"/>
      <c r="AK3" s="4">
        <v>42</v>
      </c>
      <c r="AL3" s="2">
        <v>1</v>
      </c>
      <c r="AM3" s="2">
        <v>35</v>
      </c>
      <c r="AN3" s="2">
        <v>2</v>
      </c>
      <c r="AO3" s="2"/>
      <c r="AP3" s="2"/>
      <c r="AQ3" t="b">
        <f t="shared" ref="AQ3:AQ44" si="0">EXACT(E3,G3)</f>
        <v>1</v>
      </c>
      <c r="AR3" t="b">
        <f t="shared" ref="AR3:AR44" si="1">EXACT(F3,M3)</f>
        <v>0</v>
      </c>
      <c r="AS3" t="b">
        <f t="shared" ref="AS3:AS44" si="2">EXACT(E3,S3)</f>
        <v>1</v>
      </c>
      <c r="AT3" t="b">
        <f t="shared" ref="AT3:AT44" si="3">EXACT(F3,Y3)</f>
        <v>0</v>
      </c>
      <c r="AU3" t="b">
        <f t="shared" ref="AU3:AU44" si="4">EXACT(E3,AE3)</f>
        <v>1</v>
      </c>
      <c r="AV3" t="b">
        <f t="shared" ref="AV3:AV44" si="5">EXACT(F3,AK3)</f>
        <v>0</v>
      </c>
      <c r="AW3" t="b">
        <f t="shared" ref="AW3:AW44" si="6">EXACT(E3,I3)</f>
        <v>0</v>
      </c>
      <c r="AX3" t="b">
        <f t="shared" ref="AX3:AX44" si="7">EXACT(F3,O3)</f>
        <v>1</v>
      </c>
      <c r="AY3" t="b">
        <f t="shared" ref="AY3:AY44" si="8">EXACT(E3,U3)</f>
        <v>0</v>
      </c>
      <c r="AZ3" t="b">
        <f t="shared" ref="AZ3:AZ44" si="9">EXACT(F3,AA3)</f>
        <v>0</v>
      </c>
      <c r="BA3" t="b">
        <f t="shared" ref="BA3:BA44" si="10">EXACT(E3,AG3)</f>
        <v>0</v>
      </c>
      <c r="BB3" t="b">
        <f t="shared" ref="BB3:BB44" si="11">EXACT(F3,AM3)</f>
        <v>1</v>
      </c>
      <c r="BC3" t="b">
        <f t="shared" ref="BC3:BC44" si="12">EXACT(E3,K3)</f>
        <v>0</v>
      </c>
      <c r="BD3" t="b">
        <f t="shared" ref="BD3:BD44" si="13">EXACT(F3,Q3)</f>
        <v>0</v>
      </c>
      <c r="BE3" t="b">
        <f t="shared" ref="BE3:BE44" si="14">EXACT(E3,W3)</f>
        <v>0</v>
      </c>
      <c r="BF3" t="b">
        <f t="shared" ref="BF3:BF44" si="15">EXACT(F3,AC3)</f>
        <v>0</v>
      </c>
      <c r="BG3" t="b">
        <f t="shared" ref="BG3:BG44" si="16">EXACT(E3,AI3)</f>
        <v>0</v>
      </c>
      <c r="BH3" t="b">
        <f t="shared" ref="BH3:BH44" si="17">EXACT(F3,AO3)</f>
        <v>0</v>
      </c>
      <c r="BJ3" t="b">
        <f t="shared" ref="BJ3:BJ44" si="18">OR(AQ3=TRUE,AW3=TRUE)</f>
        <v>1</v>
      </c>
      <c r="BK3" t="b">
        <f t="shared" ref="BK3:BK44" si="19">OR(BJ3=TRUE,BC3=TRUE)</f>
        <v>1</v>
      </c>
      <c r="BL3" t="b">
        <f t="shared" ref="BL3:BL44" si="20">OR(AR3=TRUE,AX3=TRUE)</f>
        <v>1</v>
      </c>
      <c r="BM3" t="b">
        <f t="shared" ref="BM3:BM44" si="21">OR(BL3=TRUE,BD3=TRUE)</f>
        <v>1</v>
      </c>
      <c r="BN3" t="b">
        <f t="shared" ref="BN3:BN44" si="22">EXACT(AS3=TRUE,AY3=TRUE)</f>
        <v>0</v>
      </c>
      <c r="BO3" t="b">
        <f t="shared" ref="BO3:BO44" si="23">OR(BN3=TRUE,BE3=TRUE)</f>
        <v>0</v>
      </c>
      <c r="BP3" t="b">
        <f t="shared" ref="BP3:BP44" si="24">OR(AT3=TRUE,AZ3=TRUE)</f>
        <v>0</v>
      </c>
      <c r="BQ3" t="b">
        <f t="shared" ref="BQ3:BQ44" si="25">OR(BP3=TRUE,BF3=TRUE)</f>
        <v>0</v>
      </c>
      <c r="BR3" t="b">
        <f t="shared" ref="BR3:BR44" si="26">OR(AU3=TRUE,BA3=TRUE)</f>
        <v>1</v>
      </c>
      <c r="BS3" t="b">
        <f t="shared" ref="BS3:BS44" si="27">OR(BR3=TRUE,BG3=TRUE)</f>
        <v>1</v>
      </c>
      <c r="BT3" t="b">
        <f t="shared" ref="BT3:BT44" si="28">OR(AV3=TRUE,BB3=TRUE)</f>
        <v>1</v>
      </c>
      <c r="BU3" t="b">
        <f t="shared" ref="BU3:BU44" si="29">OR(BT3=TRUE,BH3=TRUE)</f>
        <v>1</v>
      </c>
      <c r="BW3" t="b">
        <f>EXACT(AQ3,BJ3)</f>
        <v>1</v>
      </c>
      <c r="BX3" t="b">
        <f>EXACT(BJ3,BK3)</f>
        <v>1</v>
      </c>
      <c r="BY3" t="b">
        <f>EXACT(AR3,BL3)</f>
        <v>0</v>
      </c>
      <c r="BZ3" t="b">
        <f>EXACT(BL3,BM3)</f>
        <v>1</v>
      </c>
      <c r="CA3" t="b">
        <f t="shared" ref="CA3:CA44" si="30">EXACT(AS3,BN3)</f>
        <v>0</v>
      </c>
      <c r="CB3" t="b">
        <f t="shared" ref="CB3:CB44" si="31">EXACT(BN3,BO3)</f>
        <v>1</v>
      </c>
      <c r="CC3" t="b">
        <f t="shared" ref="CC3:CC44" si="32">EXACT(AT3,BP3)</f>
        <v>1</v>
      </c>
      <c r="CD3" t="b">
        <f t="shared" ref="CD3:CD44" si="33">EXACT(BP3,BQ3)</f>
        <v>1</v>
      </c>
      <c r="CE3" t="b">
        <f t="shared" ref="CE3:CE44" si="34">EXACT(AU3,BR3)</f>
        <v>1</v>
      </c>
      <c r="CF3" t="b">
        <f t="shared" ref="CF3:CF44" si="35">EXACT(BR3,BS3)</f>
        <v>1</v>
      </c>
      <c r="CG3" t="b">
        <f t="shared" ref="CG3:CG44" si="36">EXACT(AV3,BT3)</f>
        <v>0</v>
      </c>
      <c r="CH3" t="b">
        <f t="shared" ref="CH3:CH44" si="37">EXACT(BT3,BU3)</f>
        <v>1</v>
      </c>
    </row>
    <row r="4" spans="1:86" x14ac:dyDescent="0.35">
      <c r="A4" t="s">
        <v>2</v>
      </c>
      <c r="B4" t="s">
        <v>144</v>
      </c>
      <c r="C4" t="s">
        <v>143</v>
      </c>
      <c r="D4">
        <v>35</v>
      </c>
      <c r="E4">
        <v>17</v>
      </c>
      <c r="F4">
        <v>18</v>
      </c>
      <c r="G4">
        <v>17</v>
      </c>
      <c r="H4">
        <v>1</v>
      </c>
      <c r="M4">
        <v>18</v>
      </c>
      <c r="N4">
        <v>1</v>
      </c>
      <c r="S4" s="1">
        <v>16</v>
      </c>
      <c r="T4" s="1">
        <v>3</v>
      </c>
      <c r="U4" s="1">
        <v>4</v>
      </c>
      <c r="V4" s="1">
        <v>4</v>
      </c>
      <c r="W4" s="1">
        <v>7</v>
      </c>
      <c r="X4" s="1">
        <v>4</v>
      </c>
      <c r="Y4" s="2">
        <v>11</v>
      </c>
      <c r="Z4" s="2">
        <v>3</v>
      </c>
      <c r="AA4" s="2">
        <v>6</v>
      </c>
      <c r="AB4" s="2">
        <v>4</v>
      </c>
      <c r="AC4" s="2"/>
      <c r="AD4" s="2"/>
      <c r="AE4" s="4">
        <v>17</v>
      </c>
      <c r="AF4" s="2">
        <v>2</v>
      </c>
      <c r="AG4" s="2"/>
      <c r="AH4" s="2"/>
      <c r="AI4" s="2"/>
      <c r="AJ4" s="2"/>
      <c r="AK4" s="4">
        <v>18</v>
      </c>
      <c r="AL4" s="2">
        <v>1</v>
      </c>
      <c r="AM4" s="2"/>
      <c r="AN4" s="2"/>
      <c r="AO4" s="2"/>
      <c r="AP4" s="2"/>
      <c r="AQ4" t="b">
        <f t="shared" si="0"/>
        <v>1</v>
      </c>
      <c r="AR4" t="b">
        <f t="shared" si="1"/>
        <v>1</v>
      </c>
      <c r="AS4" t="b">
        <f t="shared" si="2"/>
        <v>0</v>
      </c>
      <c r="AT4" t="b">
        <f t="shared" si="3"/>
        <v>0</v>
      </c>
      <c r="AU4" t="b">
        <f t="shared" si="4"/>
        <v>1</v>
      </c>
      <c r="AV4" t="b">
        <f t="shared" si="5"/>
        <v>1</v>
      </c>
      <c r="AW4" t="b">
        <f t="shared" si="6"/>
        <v>0</v>
      </c>
      <c r="AX4" t="b">
        <f t="shared" si="7"/>
        <v>0</v>
      </c>
      <c r="AY4" t="b">
        <f t="shared" si="8"/>
        <v>0</v>
      </c>
      <c r="AZ4" t="b">
        <f t="shared" si="9"/>
        <v>0</v>
      </c>
      <c r="BA4" t="b">
        <f t="shared" si="10"/>
        <v>0</v>
      </c>
      <c r="BB4" t="b">
        <f t="shared" si="11"/>
        <v>0</v>
      </c>
      <c r="BC4" t="b">
        <f t="shared" si="12"/>
        <v>0</v>
      </c>
      <c r="BD4" t="b">
        <f t="shared" si="13"/>
        <v>0</v>
      </c>
      <c r="BE4" t="b">
        <f t="shared" si="14"/>
        <v>0</v>
      </c>
      <c r="BF4" t="b">
        <f t="shared" si="15"/>
        <v>0</v>
      </c>
      <c r="BG4" t="b">
        <f t="shared" si="16"/>
        <v>0</v>
      </c>
      <c r="BH4" t="b">
        <f t="shared" si="17"/>
        <v>0</v>
      </c>
      <c r="BJ4" t="b">
        <f t="shared" si="18"/>
        <v>1</v>
      </c>
      <c r="BK4" t="b">
        <f t="shared" si="19"/>
        <v>1</v>
      </c>
      <c r="BL4" t="b">
        <f t="shared" si="20"/>
        <v>1</v>
      </c>
      <c r="BM4" t="b">
        <f t="shared" si="21"/>
        <v>1</v>
      </c>
      <c r="BN4" t="b">
        <f t="shared" si="22"/>
        <v>1</v>
      </c>
      <c r="BO4" t="b">
        <f t="shared" si="23"/>
        <v>1</v>
      </c>
      <c r="BP4" t="b">
        <f t="shared" si="24"/>
        <v>0</v>
      </c>
      <c r="BQ4" t="b">
        <f t="shared" si="25"/>
        <v>0</v>
      </c>
      <c r="BR4" t="b">
        <f t="shared" si="26"/>
        <v>1</v>
      </c>
      <c r="BS4" t="b">
        <f t="shared" si="27"/>
        <v>1</v>
      </c>
      <c r="BT4" t="b">
        <f t="shared" si="28"/>
        <v>1</v>
      </c>
      <c r="BU4" t="b">
        <f t="shared" si="29"/>
        <v>1</v>
      </c>
      <c r="BW4" t="b">
        <f t="shared" ref="BW4:BW44" si="38">EXACT(AQ4,BJ4)</f>
        <v>1</v>
      </c>
      <c r="BX4" t="b">
        <f t="shared" ref="BX4:BX44" si="39">EXACT(BJ4,BK4)</f>
        <v>1</v>
      </c>
      <c r="BY4" t="b">
        <f t="shared" ref="BY4:BY44" si="40">EXACT(AR4,BL4)</f>
        <v>1</v>
      </c>
      <c r="BZ4" t="b">
        <f t="shared" ref="BZ4:BZ44" si="41">EXACT(BL4,BM4)</f>
        <v>1</v>
      </c>
      <c r="CA4" t="b">
        <f t="shared" si="30"/>
        <v>0</v>
      </c>
      <c r="CB4" t="b">
        <f t="shared" si="31"/>
        <v>1</v>
      </c>
      <c r="CC4" t="b">
        <f t="shared" si="32"/>
        <v>1</v>
      </c>
      <c r="CD4" t="b">
        <f t="shared" si="33"/>
        <v>1</v>
      </c>
      <c r="CE4" t="b">
        <f t="shared" si="34"/>
        <v>1</v>
      </c>
      <c r="CF4" t="b">
        <f t="shared" si="35"/>
        <v>1</v>
      </c>
      <c r="CG4" t="b">
        <f t="shared" si="36"/>
        <v>1</v>
      </c>
      <c r="CH4" t="b">
        <f t="shared" si="37"/>
        <v>1</v>
      </c>
    </row>
    <row r="5" spans="1:86" x14ac:dyDescent="0.35">
      <c r="A5" t="s">
        <v>3</v>
      </c>
      <c r="B5" t="s">
        <v>144</v>
      </c>
      <c r="C5" t="s">
        <v>143</v>
      </c>
      <c r="D5">
        <v>69</v>
      </c>
      <c r="E5">
        <v>7</v>
      </c>
      <c r="F5">
        <v>14</v>
      </c>
      <c r="G5">
        <v>7</v>
      </c>
      <c r="H5">
        <v>2</v>
      </c>
      <c r="M5">
        <v>14</v>
      </c>
      <c r="N5">
        <v>2</v>
      </c>
      <c r="S5" s="1">
        <v>0</v>
      </c>
      <c r="T5" s="1">
        <v>2</v>
      </c>
      <c r="U5" s="1">
        <v>7</v>
      </c>
      <c r="V5" s="1">
        <v>3</v>
      </c>
      <c r="W5" s="1">
        <v>12</v>
      </c>
      <c r="X5" s="1">
        <v>3</v>
      </c>
      <c r="Y5" s="2">
        <v>2</v>
      </c>
      <c r="Z5" s="2">
        <v>2</v>
      </c>
      <c r="AA5" s="2">
        <v>11</v>
      </c>
      <c r="AB5" s="2">
        <v>3</v>
      </c>
      <c r="AC5" s="2">
        <v>14</v>
      </c>
      <c r="AD5" s="2">
        <v>3</v>
      </c>
      <c r="AE5" s="4">
        <v>2</v>
      </c>
      <c r="AF5" s="2">
        <v>2</v>
      </c>
      <c r="AG5" s="2">
        <v>0</v>
      </c>
      <c r="AH5" s="2">
        <v>2</v>
      </c>
      <c r="AI5" s="2"/>
      <c r="AJ5" s="2"/>
      <c r="AK5" s="4">
        <v>36</v>
      </c>
      <c r="AL5" s="2">
        <v>1</v>
      </c>
      <c r="AM5" s="2"/>
      <c r="AN5" s="2"/>
      <c r="AO5" s="2"/>
      <c r="AP5" s="2"/>
      <c r="AQ5" t="b">
        <f t="shared" si="0"/>
        <v>1</v>
      </c>
      <c r="AR5" t="b">
        <f t="shared" si="1"/>
        <v>1</v>
      </c>
      <c r="AS5" t="b">
        <f t="shared" si="2"/>
        <v>0</v>
      </c>
      <c r="AT5" t="b">
        <f t="shared" si="3"/>
        <v>0</v>
      </c>
      <c r="AU5" t="b">
        <f t="shared" si="4"/>
        <v>0</v>
      </c>
      <c r="AV5" t="b">
        <f t="shared" si="5"/>
        <v>0</v>
      </c>
      <c r="AW5" t="b">
        <f t="shared" si="6"/>
        <v>0</v>
      </c>
      <c r="AX5" t="b">
        <f t="shared" si="7"/>
        <v>0</v>
      </c>
      <c r="AY5" t="b">
        <f t="shared" si="8"/>
        <v>1</v>
      </c>
      <c r="AZ5" t="b">
        <f t="shared" si="9"/>
        <v>0</v>
      </c>
      <c r="BA5" t="b">
        <f t="shared" si="10"/>
        <v>0</v>
      </c>
      <c r="BB5" t="b">
        <f t="shared" si="11"/>
        <v>0</v>
      </c>
      <c r="BC5" t="b">
        <f t="shared" si="12"/>
        <v>0</v>
      </c>
      <c r="BD5" t="b">
        <f t="shared" si="13"/>
        <v>0</v>
      </c>
      <c r="BE5" t="b">
        <f t="shared" si="14"/>
        <v>0</v>
      </c>
      <c r="BF5" t="b">
        <f t="shared" si="15"/>
        <v>1</v>
      </c>
      <c r="BG5" t="b">
        <f t="shared" si="16"/>
        <v>0</v>
      </c>
      <c r="BH5" t="b">
        <f t="shared" si="17"/>
        <v>0</v>
      </c>
      <c r="BJ5" t="b">
        <f t="shared" si="18"/>
        <v>1</v>
      </c>
      <c r="BK5" t="b">
        <f t="shared" si="19"/>
        <v>1</v>
      </c>
      <c r="BL5" t="b">
        <f t="shared" si="20"/>
        <v>1</v>
      </c>
      <c r="BM5" t="b">
        <f t="shared" si="21"/>
        <v>1</v>
      </c>
      <c r="BN5" t="b">
        <f t="shared" si="22"/>
        <v>0</v>
      </c>
      <c r="BO5" t="b">
        <f t="shared" si="23"/>
        <v>0</v>
      </c>
      <c r="BP5" t="b">
        <f t="shared" si="24"/>
        <v>0</v>
      </c>
      <c r="BQ5" t="b">
        <f t="shared" si="25"/>
        <v>1</v>
      </c>
      <c r="BR5" t="b">
        <f t="shared" si="26"/>
        <v>0</v>
      </c>
      <c r="BS5" t="b">
        <f t="shared" si="27"/>
        <v>0</v>
      </c>
      <c r="BT5" t="b">
        <f t="shared" si="28"/>
        <v>0</v>
      </c>
      <c r="BU5" t="b">
        <f t="shared" si="29"/>
        <v>0</v>
      </c>
      <c r="BW5" t="b">
        <f t="shared" si="38"/>
        <v>1</v>
      </c>
      <c r="BX5" t="b">
        <f t="shared" si="39"/>
        <v>1</v>
      </c>
      <c r="BY5" t="b">
        <f t="shared" si="40"/>
        <v>1</v>
      </c>
      <c r="BZ5" t="b">
        <f t="shared" si="41"/>
        <v>1</v>
      </c>
      <c r="CA5" t="b">
        <f t="shared" si="30"/>
        <v>1</v>
      </c>
      <c r="CB5" t="b">
        <f t="shared" si="31"/>
        <v>1</v>
      </c>
      <c r="CC5" t="b">
        <f t="shared" si="32"/>
        <v>1</v>
      </c>
      <c r="CD5" t="b">
        <f t="shared" si="33"/>
        <v>0</v>
      </c>
      <c r="CE5" t="b">
        <f t="shared" si="34"/>
        <v>1</v>
      </c>
      <c r="CF5" t="b">
        <f t="shared" si="35"/>
        <v>1</v>
      </c>
      <c r="CG5" t="b">
        <f t="shared" si="36"/>
        <v>1</v>
      </c>
      <c r="CH5" t="b">
        <f t="shared" si="37"/>
        <v>1</v>
      </c>
    </row>
    <row r="6" spans="1:86" x14ac:dyDescent="0.35">
      <c r="A6" t="s">
        <v>4</v>
      </c>
      <c r="B6" t="s">
        <v>145</v>
      </c>
      <c r="C6" t="s">
        <v>143</v>
      </c>
      <c r="D6">
        <v>44</v>
      </c>
      <c r="E6">
        <v>10</v>
      </c>
      <c r="F6">
        <v>12</v>
      </c>
      <c r="G6">
        <v>15</v>
      </c>
      <c r="H6">
        <v>2</v>
      </c>
      <c r="I6">
        <v>10</v>
      </c>
      <c r="J6">
        <v>3</v>
      </c>
      <c r="M6">
        <v>13</v>
      </c>
      <c r="N6">
        <v>3</v>
      </c>
      <c r="O6">
        <v>11</v>
      </c>
      <c r="P6">
        <v>3</v>
      </c>
      <c r="Q6">
        <v>12</v>
      </c>
      <c r="R6">
        <v>4</v>
      </c>
      <c r="S6" s="1">
        <v>10</v>
      </c>
      <c r="T6" s="1">
        <v>2</v>
      </c>
      <c r="U6" s="1">
        <v>15</v>
      </c>
      <c r="V6" s="1">
        <v>2</v>
      </c>
      <c r="W6" s="1">
        <v>13</v>
      </c>
      <c r="X6" s="1">
        <v>3</v>
      </c>
      <c r="Y6" s="2">
        <v>6</v>
      </c>
      <c r="Z6" s="2">
        <v>2</v>
      </c>
      <c r="AA6" s="2">
        <v>12</v>
      </c>
      <c r="AB6" s="2">
        <v>2</v>
      </c>
      <c r="AC6" s="2">
        <v>13</v>
      </c>
      <c r="AD6" s="2">
        <v>2</v>
      </c>
      <c r="AE6" s="4">
        <v>15</v>
      </c>
      <c r="AF6" s="2">
        <v>2</v>
      </c>
      <c r="AG6" s="2">
        <v>10</v>
      </c>
      <c r="AH6" s="2">
        <v>3</v>
      </c>
      <c r="AI6" s="2"/>
      <c r="AJ6" s="2"/>
      <c r="AK6" s="4">
        <v>12</v>
      </c>
      <c r="AL6" s="2">
        <v>3</v>
      </c>
      <c r="AM6" s="2">
        <v>13</v>
      </c>
      <c r="AN6" s="2">
        <v>1</v>
      </c>
      <c r="AO6" s="2"/>
      <c r="AP6" s="2"/>
      <c r="AQ6" t="b">
        <f t="shared" si="0"/>
        <v>0</v>
      </c>
      <c r="AR6" t="b">
        <f t="shared" si="1"/>
        <v>0</v>
      </c>
      <c r="AS6" t="b">
        <f t="shared" si="2"/>
        <v>1</v>
      </c>
      <c r="AT6" t="b">
        <f t="shared" si="3"/>
        <v>0</v>
      </c>
      <c r="AU6" t="b">
        <f t="shared" si="4"/>
        <v>0</v>
      </c>
      <c r="AV6" t="b">
        <f t="shared" si="5"/>
        <v>1</v>
      </c>
      <c r="AW6" t="b">
        <f t="shared" si="6"/>
        <v>1</v>
      </c>
      <c r="AX6" t="b">
        <f t="shared" si="7"/>
        <v>0</v>
      </c>
      <c r="AY6" t="b">
        <f t="shared" si="8"/>
        <v>0</v>
      </c>
      <c r="AZ6" t="b">
        <f t="shared" si="9"/>
        <v>1</v>
      </c>
      <c r="BA6" t="b">
        <f t="shared" si="10"/>
        <v>1</v>
      </c>
      <c r="BB6" t="b">
        <f t="shared" si="11"/>
        <v>0</v>
      </c>
      <c r="BC6" t="b">
        <f t="shared" si="12"/>
        <v>0</v>
      </c>
      <c r="BD6" t="b">
        <f t="shared" si="13"/>
        <v>1</v>
      </c>
      <c r="BE6" t="b">
        <f t="shared" si="14"/>
        <v>0</v>
      </c>
      <c r="BF6" t="b">
        <f t="shared" si="15"/>
        <v>0</v>
      </c>
      <c r="BG6" t="b">
        <f t="shared" si="16"/>
        <v>0</v>
      </c>
      <c r="BH6" t="b">
        <f t="shared" si="17"/>
        <v>0</v>
      </c>
      <c r="BJ6" t="b">
        <f t="shared" si="18"/>
        <v>1</v>
      </c>
      <c r="BK6" t="b">
        <f t="shared" si="19"/>
        <v>1</v>
      </c>
      <c r="BL6" t="b">
        <f t="shared" si="20"/>
        <v>0</v>
      </c>
      <c r="BM6" t="b">
        <f t="shared" si="21"/>
        <v>1</v>
      </c>
      <c r="BN6" t="b">
        <f t="shared" si="22"/>
        <v>0</v>
      </c>
      <c r="BO6" t="b">
        <f t="shared" si="23"/>
        <v>0</v>
      </c>
      <c r="BP6" t="b">
        <f t="shared" si="24"/>
        <v>1</v>
      </c>
      <c r="BQ6" t="b">
        <f t="shared" si="25"/>
        <v>1</v>
      </c>
      <c r="BR6" t="b">
        <f t="shared" si="26"/>
        <v>1</v>
      </c>
      <c r="BS6" t="b">
        <f t="shared" si="27"/>
        <v>1</v>
      </c>
      <c r="BT6" t="b">
        <f t="shared" si="28"/>
        <v>1</v>
      </c>
      <c r="BU6" t="b">
        <f t="shared" si="29"/>
        <v>1</v>
      </c>
      <c r="BW6" t="b">
        <f t="shared" si="38"/>
        <v>0</v>
      </c>
      <c r="BX6" t="b">
        <f t="shared" si="39"/>
        <v>1</v>
      </c>
      <c r="BY6" t="b">
        <f t="shared" si="40"/>
        <v>1</v>
      </c>
      <c r="BZ6" t="b">
        <f t="shared" si="41"/>
        <v>0</v>
      </c>
      <c r="CA6" t="b">
        <f t="shared" si="30"/>
        <v>0</v>
      </c>
      <c r="CB6" t="b">
        <f t="shared" si="31"/>
        <v>1</v>
      </c>
      <c r="CC6" t="b">
        <f t="shared" si="32"/>
        <v>0</v>
      </c>
      <c r="CD6" t="b">
        <f t="shared" si="33"/>
        <v>1</v>
      </c>
      <c r="CE6" t="b">
        <f t="shared" si="34"/>
        <v>0</v>
      </c>
      <c r="CF6" t="b">
        <f t="shared" si="35"/>
        <v>1</v>
      </c>
      <c r="CG6" t="b">
        <f t="shared" si="36"/>
        <v>1</v>
      </c>
      <c r="CH6" t="b">
        <f t="shared" si="37"/>
        <v>1</v>
      </c>
    </row>
    <row r="7" spans="1:86" x14ac:dyDescent="0.35">
      <c r="A7" t="s">
        <v>5</v>
      </c>
      <c r="B7" t="s">
        <v>144</v>
      </c>
      <c r="C7" t="s">
        <v>143</v>
      </c>
      <c r="D7">
        <v>22</v>
      </c>
      <c r="E7">
        <v>10</v>
      </c>
      <c r="F7">
        <v>34</v>
      </c>
      <c r="G7">
        <v>10</v>
      </c>
      <c r="H7">
        <v>2</v>
      </c>
      <c r="I7">
        <v>1</v>
      </c>
      <c r="J7">
        <v>4</v>
      </c>
      <c r="M7">
        <v>34</v>
      </c>
      <c r="N7">
        <v>2</v>
      </c>
      <c r="O7">
        <v>35</v>
      </c>
      <c r="P7">
        <v>3</v>
      </c>
      <c r="S7" s="1">
        <v>1</v>
      </c>
      <c r="T7" s="1">
        <v>2</v>
      </c>
      <c r="U7" s="1">
        <v>5</v>
      </c>
      <c r="V7" s="1">
        <v>3</v>
      </c>
      <c r="W7" s="1">
        <v>4</v>
      </c>
      <c r="X7" s="1">
        <v>4</v>
      </c>
      <c r="Y7" s="2">
        <v>3</v>
      </c>
      <c r="Z7" s="2">
        <v>2</v>
      </c>
      <c r="AA7" s="2">
        <v>31</v>
      </c>
      <c r="AB7" s="2">
        <v>3</v>
      </c>
      <c r="AC7" s="2">
        <v>45</v>
      </c>
      <c r="AD7" s="2">
        <v>4</v>
      </c>
      <c r="AE7" s="4">
        <v>10</v>
      </c>
      <c r="AF7" s="2">
        <v>1</v>
      </c>
      <c r="AG7" s="2"/>
      <c r="AH7" s="2"/>
      <c r="AI7" s="2"/>
      <c r="AJ7" s="2"/>
      <c r="AK7" s="4">
        <v>34</v>
      </c>
      <c r="AL7" s="2">
        <v>2</v>
      </c>
      <c r="AM7" s="2">
        <v>40</v>
      </c>
      <c r="AN7" s="2">
        <v>2</v>
      </c>
      <c r="AO7" s="2"/>
      <c r="AP7" s="2"/>
      <c r="AQ7" t="b">
        <f t="shared" si="0"/>
        <v>1</v>
      </c>
      <c r="AR7" t="b">
        <f t="shared" si="1"/>
        <v>1</v>
      </c>
      <c r="AS7" t="b">
        <f t="shared" si="2"/>
        <v>0</v>
      </c>
      <c r="AT7" t="b">
        <f t="shared" si="3"/>
        <v>0</v>
      </c>
      <c r="AU7" t="b">
        <f t="shared" si="4"/>
        <v>1</v>
      </c>
      <c r="AV7" t="b">
        <f t="shared" si="5"/>
        <v>1</v>
      </c>
      <c r="AW7" t="b">
        <f t="shared" si="6"/>
        <v>0</v>
      </c>
      <c r="AX7" t="b">
        <f t="shared" si="7"/>
        <v>0</v>
      </c>
      <c r="AY7" t="b">
        <f t="shared" si="8"/>
        <v>0</v>
      </c>
      <c r="AZ7" t="b">
        <f t="shared" si="9"/>
        <v>0</v>
      </c>
      <c r="BA7" t="b">
        <f t="shared" si="10"/>
        <v>0</v>
      </c>
      <c r="BB7" t="b">
        <f t="shared" si="11"/>
        <v>0</v>
      </c>
      <c r="BC7" t="b">
        <f t="shared" si="12"/>
        <v>0</v>
      </c>
      <c r="BD7" t="b">
        <f t="shared" si="13"/>
        <v>0</v>
      </c>
      <c r="BE7" t="b">
        <f t="shared" si="14"/>
        <v>0</v>
      </c>
      <c r="BF7" t="b">
        <f t="shared" si="15"/>
        <v>0</v>
      </c>
      <c r="BG7" t="b">
        <f t="shared" si="16"/>
        <v>0</v>
      </c>
      <c r="BH7" t="b">
        <f t="shared" si="17"/>
        <v>0</v>
      </c>
      <c r="BJ7" t="b">
        <f t="shared" si="18"/>
        <v>1</v>
      </c>
      <c r="BK7" t="b">
        <f t="shared" si="19"/>
        <v>1</v>
      </c>
      <c r="BL7" t="b">
        <f t="shared" si="20"/>
        <v>1</v>
      </c>
      <c r="BM7" t="b">
        <f t="shared" si="21"/>
        <v>1</v>
      </c>
      <c r="BN7" t="b">
        <f t="shared" si="22"/>
        <v>1</v>
      </c>
      <c r="BO7" t="b">
        <f t="shared" si="23"/>
        <v>1</v>
      </c>
      <c r="BP7" t="b">
        <f t="shared" si="24"/>
        <v>0</v>
      </c>
      <c r="BQ7" t="b">
        <f t="shared" si="25"/>
        <v>0</v>
      </c>
      <c r="BR7" t="b">
        <f t="shared" si="26"/>
        <v>1</v>
      </c>
      <c r="BS7" t="b">
        <f t="shared" si="27"/>
        <v>1</v>
      </c>
      <c r="BT7" t="b">
        <f t="shared" si="28"/>
        <v>1</v>
      </c>
      <c r="BU7" t="b">
        <f t="shared" si="29"/>
        <v>1</v>
      </c>
      <c r="BW7" t="b">
        <f t="shared" si="38"/>
        <v>1</v>
      </c>
      <c r="BX7" t="b">
        <f t="shared" si="39"/>
        <v>1</v>
      </c>
      <c r="BY7" t="b">
        <f t="shared" si="40"/>
        <v>1</v>
      </c>
      <c r="BZ7" t="b">
        <f t="shared" si="41"/>
        <v>1</v>
      </c>
      <c r="CA7" t="b">
        <f t="shared" si="30"/>
        <v>0</v>
      </c>
      <c r="CB7" t="b">
        <f t="shared" si="31"/>
        <v>1</v>
      </c>
      <c r="CC7" t="b">
        <f t="shared" si="32"/>
        <v>1</v>
      </c>
      <c r="CD7" t="b">
        <f t="shared" si="33"/>
        <v>1</v>
      </c>
      <c r="CE7" t="b">
        <f t="shared" si="34"/>
        <v>1</v>
      </c>
      <c r="CF7" t="b">
        <f t="shared" si="35"/>
        <v>1</v>
      </c>
      <c r="CG7" t="b">
        <f t="shared" si="36"/>
        <v>1</v>
      </c>
      <c r="CH7" t="b">
        <f t="shared" si="37"/>
        <v>1</v>
      </c>
    </row>
    <row r="8" spans="1:86" x14ac:dyDescent="0.35">
      <c r="A8" t="s">
        <v>6</v>
      </c>
      <c r="B8" t="s">
        <v>144</v>
      </c>
      <c r="C8" t="s">
        <v>147</v>
      </c>
      <c r="D8">
        <v>53</v>
      </c>
      <c r="E8">
        <v>16</v>
      </c>
      <c r="F8">
        <v>2</v>
      </c>
      <c r="G8">
        <v>7</v>
      </c>
      <c r="H8">
        <v>2</v>
      </c>
      <c r="I8">
        <v>17</v>
      </c>
      <c r="J8">
        <v>3</v>
      </c>
      <c r="M8">
        <v>48</v>
      </c>
      <c r="N8">
        <v>2</v>
      </c>
      <c r="O8">
        <v>16</v>
      </c>
      <c r="P8">
        <v>3</v>
      </c>
      <c r="S8" s="1">
        <v>7</v>
      </c>
      <c r="T8" s="1">
        <v>2</v>
      </c>
      <c r="U8" s="1">
        <v>2</v>
      </c>
      <c r="V8" s="1">
        <v>4</v>
      </c>
      <c r="W8" s="1"/>
      <c r="X8" s="1"/>
      <c r="Y8" s="2">
        <v>47</v>
      </c>
      <c r="Z8" s="2">
        <v>3</v>
      </c>
      <c r="AA8" s="2">
        <v>4</v>
      </c>
      <c r="AB8" s="2">
        <v>4</v>
      </c>
      <c r="AC8" s="2"/>
      <c r="AD8" s="2"/>
      <c r="AE8" s="4">
        <v>7</v>
      </c>
      <c r="AF8" s="2">
        <v>1</v>
      </c>
      <c r="AG8" s="2"/>
      <c r="AH8" s="2"/>
      <c r="AI8" s="2"/>
      <c r="AJ8" s="2"/>
      <c r="AK8" s="4">
        <v>49</v>
      </c>
      <c r="AL8" s="2">
        <v>1</v>
      </c>
      <c r="AM8" s="2"/>
      <c r="AN8" s="2"/>
      <c r="AO8" s="2"/>
      <c r="AP8" s="2"/>
      <c r="AQ8" t="b">
        <f t="shared" si="0"/>
        <v>0</v>
      </c>
      <c r="AR8" t="b">
        <f t="shared" si="1"/>
        <v>0</v>
      </c>
      <c r="AS8" t="b">
        <f t="shared" si="2"/>
        <v>0</v>
      </c>
      <c r="AT8" t="b">
        <f t="shared" si="3"/>
        <v>0</v>
      </c>
      <c r="AU8" t="b">
        <f t="shared" si="4"/>
        <v>0</v>
      </c>
      <c r="AV8" t="b">
        <f t="shared" si="5"/>
        <v>0</v>
      </c>
      <c r="AW8" t="b">
        <f t="shared" si="6"/>
        <v>0</v>
      </c>
      <c r="AX8" t="b">
        <f t="shared" si="7"/>
        <v>0</v>
      </c>
      <c r="AY8" t="b">
        <f t="shared" si="8"/>
        <v>0</v>
      </c>
      <c r="AZ8" t="b">
        <f t="shared" si="9"/>
        <v>0</v>
      </c>
      <c r="BA8" t="b">
        <f t="shared" si="10"/>
        <v>0</v>
      </c>
      <c r="BB8" t="b">
        <f t="shared" si="11"/>
        <v>0</v>
      </c>
      <c r="BC8" t="b">
        <f t="shared" si="12"/>
        <v>0</v>
      </c>
      <c r="BD8" t="b">
        <f t="shared" si="13"/>
        <v>0</v>
      </c>
      <c r="BE8" t="b">
        <f t="shared" si="14"/>
        <v>0</v>
      </c>
      <c r="BF8" t="b">
        <f t="shared" si="15"/>
        <v>0</v>
      </c>
      <c r="BG8" t="b">
        <f t="shared" si="16"/>
        <v>0</v>
      </c>
      <c r="BH8" t="b">
        <f t="shared" si="17"/>
        <v>0</v>
      </c>
      <c r="BJ8" t="b">
        <f t="shared" si="18"/>
        <v>0</v>
      </c>
      <c r="BK8" t="b">
        <f t="shared" si="19"/>
        <v>0</v>
      </c>
      <c r="BL8" t="b">
        <f t="shared" si="20"/>
        <v>0</v>
      </c>
      <c r="BM8" t="b">
        <f t="shared" si="21"/>
        <v>0</v>
      </c>
      <c r="BN8" t="b">
        <f t="shared" si="22"/>
        <v>1</v>
      </c>
      <c r="BO8" t="b">
        <f t="shared" si="23"/>
        <v>1</v>
      </c>
      <c r="BP8" t="b">
        <f t="shared" si="24"/>
        <v>0</v>
      </c>
      <c r="BQ8" t="b">
        <f t="shared" si="25"/>
        <v>0</v>
      </c>
      <c r="BR8" t="b">
        <f t="shared" si="26"/>
        <v>0</v>
      </c>
      <c r="BS8" t="b">
        <f t="shared" si="27"/>
        <v>0</v>
      </c>
      <c r="BT8" t="b">
        <f t="shared" si="28"/>
        <v>0</v>
      </c>
      <c r="BU8" t="b">
        <f t="shared" si="29"/>
        <v>0</v>
      </c>
      <c r="BW8" t="b">
        <f t="shared" si="38"/>
        <v>1</v>
      </c>
      <c r="BX8" t="b">
        <f t="shared" si="39"/>
        <v>1</v>
      </c>
      <c r="BY8" t="b">
        <f t="shared" si="40"/>
        <v>1</v>
      </c>
      <c r="BZ8" t="b">
        <f t="shared" si="41"/>
        <v>1</v>
      </c>
      <c r="CA8" t="b">
        <f t="shared" si="30"/>
        <v>0</v>
      </c>
      <c r="CB8" t="b">
        <f t="shared" si="31"/>
        <v>1</v>
      </c>
      <c r="CC8" t="b">
        <f t="shared" si="32"/>
        <v>1</v>
      </c>
      <c r="CD8" t="b">
        <f t="shared" si="33"/>
        <v>1</v>
      </c>
      <c r="CE8" t="b">
        <f t="shared" si="34"/>
        <v>1</v>
      </c>
      <c r="CF8" t="b">
        <f t="shared" si="35"/>
        <v>1</v>
      </c>
      <c r="CG8" t="b">
        <f t="shared" si="36"/>
        <v>1</v>
      </c>
      <c r="CH8" t="b">
        <f t="shared" si="37"/>
        <v>1</v>
      </c>
    </row>
    <row r="9" spans="1:86" x14ac:dyDescent="0.35">
      <c r="A9" t="s">
        <v>7</v>
      </c>
      <c r="B9" t="s">
        <v>144</v>
      </c>
      <c r="C9" t="s">
        <v>143</v>
      </c>
      <c r="D9">
        <v>43</v>
      </c>
      <c r="E9">
        <v>15</v>
      </c>
      <c r="F9">
        <v>30</v>
      </c>
      <c r="G9">
        <v>0</v>
      </c>
      <c r="H9">
        <v>3</v>
      </c>
      <c r="M9">
        <v>1</v>
      </c>
      <c r="N9">
        <v>3</v>
      </c>
      <c r="O9">
        <v>41</v>
      </c>
      <c r="P9">
        <v>4</v>
      </c>
      <c r="Q9">
        <v>17</v>
      </c>
      <c r="R9">
        <v>4</v>
      </c>
      <c r="S9" s="1">
        <v>7</v>
      </c>
      <c r="T9" s="1">
        <v>2</v>
      </c>
      <c r="U9" s="1">
        <v>0</v>
      </c>
      <c r="V9" s="1">
        <v>3</v>
      </c>
      <c r="W9" s="1"/>
      <c r="X9" s="1"/>
      <c r="Y9" s="2">
        <v>30</v>
      </c>
      <c r="Z9" s="2">
        <v>2</v>
      </c>
      <c r="AA9" s="2">
        <v>48</v>
      </c>
      <c r="AB9" s="2">
        <v>4</v>
      </c>
      <c r="AC9" s="2"/>
      <c r="AD9" s="2"/>
      <c r="AE9" s="4">
        <v>15</v>
      </c>
      <c r="AF9" s="2">
        <v>2</v>
      </c>
      <c r="AG9" s="2">
        <v>13</v>
      </c>
      <c r="AH9" s="2">
        <v>3</v>
      </c>
      <c r="AI9" s="2"/>
      <c r="AJ9" s="2"/>
      <c r="AK9" s="4">
        <v>41</v>
      </c>
      <c r="AL9" s="2">
        <v>2</v>
      </c>
      <c r="AM9" s="2">
        <v>32</v>
      </c>
      <c r="AN9" s="2">
        <v>2</v>
      </c>
      <c r="AO9" s="2"/>
      <c r="AP9" s="2"/>
      <c r="AQ9" t="b">
        <f t="shared" si="0"/>
        <v>0</v>
      </c>
      <c r="AR9" t="b">
        <f t="shared" si="1"/>
        <v>0</v>
      </c>
      <c r="AS9" t="b">
        <f t="shared" si="2"/>
        <v>0</v>
      </c>
      <c r="AT9" t="b">
        <f t="shared" si="3"/>
        <v>1</v>
      </c>
      <c r="AU9" t="b">
        <f t="shared" si="4"/>
        <v>1</v>
      </c>
      <c r="AV9" t="b">
        <f t="shared" si="5"/>
        <v>0</v>
      </c>
      <c r="AW9" t="b">
        <f t="shared" si="6"/>
        <v>0</v>
      </c>
      <c r="AX9" t="b">
        <f t="shared" si="7"/>
        <v>0</v>
      </c>
      <c r="AY9" t="b">
        <f t="shared" si="8"/>
        <v>0</v>
      </c>
      <c r="AZ9" t="b">
        <f t="shared" si="9"/>
        <v>0</v>
      </c>
      <c r="BA9" t="b">
        <f t="shared" si="10"/>
        <v>0</v>
      </c>
      <c r="BB9" t="b">
        <f t="shared" si="11"/>
        <v>0</v>
      </c>
      <c r="BC9" t="b">
        <f t="shared" si="12"/>
        <v>0</v>
      </c>
      <c r="BD9" t="b">
        <f t="shared" si="13"/>
        <v>0</v>
      </c>
      <c r="BE9" t="b">
        <f t="shared" si="14"/>
        <v>0</v>
      </c>
      <c r="BF9" t="b">
        <f t="shared" si="15"/>
        <v>0</v>
      </c>
      <c r="BG9" t="b">
        <f t="shared" si="16"/>
        <v>0</v>
      </c>
      <c r="BH9" t="b">
        <f t="shared" si="17"/>
        <v>0</v>
      </c>
      <c r="BJ9" t="b">
        <f t="shared" si="18"/>
        <v>0</v>
      </c>
      <c r="BK9" t="b">
        <f t="shared" si="19"/>
        <v>0</v>
      </c>
      <c r="BL9" t="b">
        <f t="shared" si="20"/>
        <v>0</v>
      </c>
      <c r="BM9" t="b">
        <f t="shared" si="21"/>
        <v>0</v>
      </c>
      <c r="BN9" t="b">
        <f t="shared" si="22"/>
        <v>1</v>
      </c>
      <c r="BO9" t="b">
        <f t="shared" si="23"/>
        <v>1</v>
      </c>
      <c r="BP9" t="b">
        <f t="shared" si="24"/>
        <v>1</v>
      </c>
      <c r="BQ9" t="b">
        <f t="shared" si="25"/>
        <v>1</v>
      </c>
      <c r="BR9" t="b">
        <f t="shared" si="26"/>
        <v>1</v>
      </c>
      <c r="BS9" t="b">
        <f t="shared" si="27"/>
        <v>1</v>
      </c>
      <c r="BT9" t="b">
        <f t="shared" si="28"/>
        <v>0</v>
      </c>
      <c r="BU9" t="b">
        <f t="shared" si="29"/>
        <v>0</v>
      </c>
      <c r="BW9" t="b">
        <f t="shared" si="38"/>
        <v>1</v>
      </c>
      <c r="BX9" t="b">
        <f t="shared" si="39"/>
        <v>1</v>
      </c>
      <c r="BY9" t="b">
        <f t="shared" si="40"/>
        <v>1</v>
      </c>
      <c r="BZ9" t="b">
        <f t="shared" si="41"/>
        <v>1</v>
      </c>
      <c r="CA9" t="b">
        <f t="shared" si="30"/>
        <v>0</v>
      </c>
      <c r="CB9" t="b">
        <f t="shared" si="31"/>
        <v>1</v>
      </c>
      <c r="CC9" t="b">
        <f t="shared" si="32"/>
        <v>1</v>
      </c>
      <c r="CD9" t="b">
        <f t="shared" si="33"/>
        <v>1</v>
      </c>
      <c r="CE9" t="b">
        <f t="shared" si="34"/>
        <v>1</v>
      </c>
      <c r="CF9" t="b">
        <f t="shared" si="35"/>
        <v>1</v>
      </c>
      <c r="CG9" t="b">
        <f t="shared" si="36"/>
        <v>1</v>
      </c>
      <c r="CH9" t="b">
        <f t="shared" si="37"/>
        <v>1</v>
      </c>
    </row>
    <row r="10" spans="1:86" x14ac:dyDescent="0.35">
      <c r="A10" t="s">
        <v>8</v>
      </c>
      <c r="B10" t="s">
        <v>144</v>
      </c>
      <c r="C10" t="s">
        <v>143</v>
      </c>
      <c r="D10">
        <v>50</v>
      </c>
      <c r="E10">
        <v>14</v>
      </c>
      <c r="F10">
        <v>24</v>
      </c>
      <c r="G10">
        <v>4</v>
      </c>
      <c r="H10">
        <v>1</v>
      </c>
      <c r="I10">
        <v>6</v>
      </c>
      <c r="J10">
        <v>2</v>
      </c>
      <c r="M10">
        <v>24</v>
      </c>
      <c r="N10">
        <v>2</v>
      </c>
      <c r="O10">
        <v>3</v>
      </c>
      <c r="P10">
        <v>3</v>
      </c>
      <c r="Q10">
        <v>9</v>
      </c>
      <c r="R10">
        <v>3</v>
      </c>
      <c r="S10" s="1">
        <v>4</v>
      </c>
      <c r="T10" s="1">
        <v>1</v>
      </c>
      <c r="U10" s="1">
        <v>6</v>
      </c>
      <c r="V10" s="1">
        <v>2</v>
      </c>
      <c r="W10" s="1"/>
      <c r="X10" s="1"/>
      <c r="Y10" s="2">
        <v>14</v>
      </c>
      <c r="Z10" s="2">
        <v>2</v>
      </c>
      <c r="AA10" s="2">
        <v>3</v>
      </c>
      <c r="AB10" s="2">
        <v>3</v>
      </c>
      <c r="AC10" s="2">
        <v>44</v>
      </c>
      <c r="AD10" s="2">
        <v>3</v>
      </c>
      <c r="AE10" s="4">
        <v>15</v>
      </c>
      <c r="AF10" s="2">
        <v>1</v>
      </c>
      <c r="AG10" s="2"/>
      <c r="AH10" s="2"/>
      <c r="AI10" s="2"/>
      <c r="AJ10" s="2"/>
      <c r="AK10" s="4">
        <v>9</v>
      </c>
      <c r="AL10" s="2">
        <v>3</v>
      </c>
      <c r="AM10" s="2">
        <v>48</v>
      </c>
      <c r="AN10" s="2">
        <v>2</v>
      </c>
      <c r="AO10" s="2"/>
      <c r="AP10" s="2"/>
      <c r="AQ10" t="b">
        <f t="shared" si="0"/>
        <v>0</v>
      </c>
      <c r="AR10" t="b">
        <f t="shared" si="1"/>
        <v>1</v>
      </c>
      <c r="AS10" t="b">
        <f t="shared" si="2"/>
        <v>0</v>
      </c>
      <c r="AT10" t="b">
        <f t="shared" si="3"/>
        <v>0</v>
      </c>
      <c r="AU10" t="b">
        <f t="shared" si="4"/>
        <v>0</v>
      </c>
      <c r="AV10" t="b">
        <f t="shared" si="5"/>
        <v>0</v>
      </c>
      <c r="AW10" t="b">
        <f t="shared" si="6"/>
        <v>0</v>
      </c>
      <c r="AX10" t="b">
        <f t="shared" si="7"/>
        <v>0</v>
      </c>
      <c r="AY10" t="b">
        <f t="shared" si="8"/>
        <v>0</v>
      </c>
      <c r="AZ10" t="b">
        <f t="shared" si="9"/>
        <v>0</v>
      </c>
      <c r="BA10" t="b">
        <f t="shared" si="10"/>
        <v>0</v>
      </c>
      <c r="BB10" t="b">
        <f t="shared" si="11"/>
        <v>0</v>
      </c>
      <c r="BC10" t="b">
        <f t="shared" si="12"/>
        <v>0</v>
      </c>
      <c r="BD10" t="b">
        <f t="shared" si="13"/>
        <v>0</v>
      </c>
      <c r="BE10" t="b">
        <f t="shared" si="14"/>
        <v>0</v>
      </c>
      <c r="BF10" t="b">
        <f t="shared" si="15"/>
        <v>0</v>
      </c>
      <c r="BG10" t="b">
        <f t="shared" si="16"/>
        <v>0</v>
      </c>
      <c r="BH10" t="b">
        <f t="shared" si="17"/>
        <v>0</v>
      </c>
      <c r="BJ10" t="b">
        <f t="shared" si="18"/>
        <v>0</v>
      </c>
      <c r="BK10" t="b">
        <f t="shared" si="19"/>
        <v>0</v>
      </c>
      <c r="BL10" t="b">
        <f t="shared" si="20"/>
        <v>1</v>
      </c>
      <c r="BM10" t="b">
        <f t="shared" si="21"/>
        <v>1</v>
      </c>
      <c r="BN10" t="b">
        <f t="shared" si="22"/>
        <v>1</v>
      </c>
      <c r="BO10" t="b">
        <f t="shared" si="23"/>
        <v>1</v>
      </c>
      <c r="BP10" t="b">
        <f t="shared" si="24"/>
        <v>0</v>
      </c>
      <c r="BQ10" t="b">
        <f t="shared" si="25"/>
        <v>0</v>
      </c>
      <c r="BR10" t="b">
        <f t="shared" si="26"/>
        <v>0</v>
      </c>
      <c r="BS10" t="b">
        <f t="shared" si="27"/>
        <v>0</v>
      </c>
      <c r="BT10" t="b">
        <f t="shared" si="28"/>
        <v>0</v>
      </c>
      <c r="BU10" t="b">
        <f t="shared" si="29"/>
        <v>0</v>
      </c>
      <c r="BW10" t="b">
        <f t="shared" si="38"/>
        <v>1</v>
      </c>
      <c r="BX10" t="b">
        <f t="shared" si="39"/>
        <v>1</v>
      </c>
      <c r="BY10" t="b">
        <f t="shared" si="40"/>
        <v>1</v>
      </c>
      <c r="BZ10" t="b">
        <f t="shared" si="41"/>
        <v>1</v>
      </c>
      <c r="CA10" t="b">
        <f t="shared" si="30"/>
        <v>0</v>
      </c>
      <c r="CB10" t="b">
        <f t="shared" si="31"/>
        <v>1</v>
      </c>
      <c r="CC10" t="b">
        <f t="shared" si="32"/>
        <v>1</v>
      </c>
      <c r="CD10" t="b">
        <f t="shared" si="33"/>
        <v>1</v>
      </c>
      <c r="CE10" t="b">
        <f t="shared" si="34"/>
        <v>1</v>
      </c>
      <c r="CF10" t="b">
        <f t="shared" si="35"/>
        <v>1</v>
      </c>
      <c r="CG10" t="b">
        <f t="shared" si="36"/>
        <v>1</v>
      </c>
      <c r="CH10" t="b">
        <f t="shared" si="37"/>
        <v>1</v>
      </c>
    </row>
    <row r="11" spans="1:86" x14ac:dyDescent="0.35">
      <c r="A11" t="s">
        <v>9</v>
      </c>
      <c r="B11" t="s">
        <v>144</v>
      </c>
      <c r="C11" t="s">
        <v>143</v>
      </c>
      <c r="D11">
        <v>28</v>
      </c>
      <c r="E11">
        <v>16</v>
      </c>
      <c r="F11">
        <v>39</v>
      </c>
      <c r="G11">
        <v>16</v>
      </c>
      <c r="H11">
        <v>1</v>
      </c>
      <c r="M11">
        <v>16</v>
      </c>
      <c r="N11">
        <v>2</v>
      </c>
      <c r="O11">
        <v>39</v>
      </c>
      <c r="P11">
        <v>4</v>
      </c>
      <c r="S11" s="1">
        <v>8</v>
      </c>
      <c r="T11" s="1">
        <v>2</v>
      </c>
      <c r="U11" s="1">
        <v>18</v>
      </c>
      <c r="V11" s="1">
        <v>2</v>
      </c>
      <c r="W11" s="1">
        <v>5</v>
      </c>
      <c r="X11" s="1">
        <v>4</v>
      </c>
      <c r="Y11" s="2">
        <v>10</v>
      </c>
      <c r="Z11" s="2">
        <v>2</v>
      </c>
      <c r="AA11" s="2">
        <v>16</v>
      </c>
      <c r="AB11" s="2">
        <v>2</v>
      </c>
      <c r="AC11" s="2">
        <v>34</v>
      </c>
      <c r="AD11" s="2">
        <v>2</v>
      </c>
      <c r="AE11" s="4">
        <v>8</v>
      </c>
      <c r="AF11" s="2">
        <v>2</v>
      </c>
      <c r="AG11" s="2">
        <v>12</v>
      </c>
      <c r="AH11" s="2">
        <v>4</v>
      </c>
      <c r="AI11" s="2"/>
      <c r="AJ11" s="2"/>
      <c r="AK11" s="4">
        <v>34</v>
      </c>
      <c r="AL11" s="2">
        <v>2</v>
      </c>
      <c r="AM11" s="2">
        <v>5</v>
      </c>
      <c r="AN11" s="2">
        <v>2</v>
      </c>
      <c r="AO11" s="2">
        <v>40</v>
      </c>
      <c r="AP11" s="2">
        <v>2</v>
      </c>
      <c r="AQ11" t="b">
        <f t="shared" si="0"/>
        <v>1</v>
      </c>
      <c r="AR11" t="b">
        <f t="shared" si="1"/>
        <v>0</v>
      </c>
      <c r="AS11" t="b">
        <f t="shared" si="2"/>
        <v>0</v>
      </c>
      <c r="AT11" t="b">
        <f t="shared" si="3"/>
        <v>0</v>
      </c>
      <c r="AU11" t="b">
        <f t="shared" si="4"/>
        <v>0</v>
      </c>
      <c r="AV11" t="b">
        <f t="shared" si="5"/>
        <v>0</v>
      </c>
      <c r="AW11" t="b">
        <f t="shared" si="6"/>
        <v>0</v>
      </c>
      <c r="AX11" t="b">
        <f t="shared" si="7"/>
        <v>1</v>
      </c>
      <c r="AY11" t="b">
        <f t="shared" si="8"/>
        <v>0</v>
      </c>
      <c r="AZ11" t="b">
        <f t="shared" si="9"/>
        <v>0</v>
      </c>
      <c r="BA11" t="b">
        <f t="shared" si="10"/>
        <v>0</v>
      </c>
      <c r="BB11" t="b">
        <f t="shared" si="11"/>
        <v>0</v>
      </c>
      <c r="BC11" t="b">
        <f t="shared" si="12"/>
        <v>0</v>
      </c>
      <c r="BD11" t="b">
        <f t="shared" si="13"/>
        <v>0</v>
      </c>
      <c r="BE11" t="b">
        <f t="shared" si="14"/>
        <v>0</v>
      </c>
      <c r="BF11" t="b">
        <f t="shared" si="15"/>
        <v>0</v>
      </c>
      <c r="BG11" t="b">
        <f t="shared" si="16"/>
        <v>0</v>
      </c>
      <c r="BH11" t="b">
        <f t="shared" si="17"/>
        <v>0</v>
      </c>
      <c r="BJ11" t="b">
        <f t="shared" si="18"/>
        <v>1</v>
      </c>
      <c r="BK11" t="b">
        <f t="shared" si="19"/>
        <v>1</v>
      </c>
      <c r="BL11" t="b">
        <f t="shared" si="20"/>
        <v>1</v>
      </c>
      <c r="BM11" t="b">
        <f t="shared" si="21"/>
        <v>1</v>
      </c>
      <c r="BN11" t="b">
        <f t="shared" si="22"/>
        <v>1</v>
      </c>
      <c r="BO11" t="b">
        <f t="shared" si="23"/>
        <v>1</v>
      </c>
      <c r="BP11" t="b">
        <f t="shared" si="24"/>
        <v>0</v>
      </c>
      <c r="BQ11" t="b">
        <f t="shared" si="25"/>
        <v>0</v>
      </c>
      <c r="BR11" t="b">
        <f t="shared" si="26"/>
        <v>0</v>
      </c>
      <c r="BS11" t="b">
        <f t="shared" si="27"/>
        <v>0</v>
      </c>
      <c r="BT11" t="b">
        <f t="shared" si="28"/>
        <v>0</v>
      </c>
      <c r="BU11" t="b">
        <f t="shared" si="29"/>
        <v>0</v>
      </c>
      <c r="BW11" t="b">
        <f t="shared" si="38"/>
        <v>1</v>
      </c>
      <c r="BX11" t="b">
        <f t="shared" si="39"/>
        <v>1</v>
      </c>
      <c r="BY11" t="b">
        <f t="shared" si="40"/>
        <v>0</v>
      </c>
      <c r="BZ11" t="b">
        <f t="shared" si="41"/>
        <v>1</v>
      </c>
      <c r="CA11" t="b">
        <f t="shared" si="30"/>
        <v>0</v>
      </c>
      <c r="CB11" t="b">
        <f t="shared" si="31"/>
        <v>1</v>
      </c>
      <c r="CC11" t="b">
        <f t="shared" si="32"/>
        <v>1</v>
      </c>
      <c r="CD11" t="b">
        <f t="shared" si="33"/>
        <v>1</v>
      </c>
      <c r="CE11" t="b">
        <f t="shared" si="34"/>
        <v>1</v>
      </c>
      <c r="CF11" t="b">
        <f t="shared" si="35"/>
        <v>1</v>
      </c>
      <c r="CG11" t="b">
        <f t="shared" si="36"/>
        <v>1</v>
      </c>
      <c r="CH11" t="b">
        <f t="shared" si="37"/>
        <v>1</v>
      </c>
    </row>
    <row r="12" spans="1:86" x14ac:dyDescent="0.35">
      <c r="A12" t="s">
        <v>10</v>
      </c>
      <c r="B12" t="s">
        <v>145</v>
      </c>
      <c r="C12" t="s">
        <v>143</v>
      </c>
      <c r="D12">
        <v>29</v>
      </c>
      <c r="E12">
        <v>7</v>
      </c>
      <c r="F12">
        <v>21</v>
      </c>
      <c r="G12">
        <v>7</v>
      </c>
      <c r="H12">
        <v>2</v>
      </c>
      <c r="I12">
        <v>12</v>
      </c>
      <c r="J12">
        <v>2</v>
      </c>
      <c r="M12">
        <v>21</v>
      </c>
      <c r="N12">
        <v>1</v>
      </c>
      <c r="O12">
        <v>27</v>
      </c>
      <c r="P12">
        <v>2</v>
      </c>
      <c r="S12" s="1">
        <v>6</v>
      </c>
      <c r="T12" s="1">
        <v>1</v>
      </c>
      <c r="U12" s="1">
        <v>11</v>
      </c>
      <c r="V12" s="1">
        <v>4</v>
      </c>
      <c r="W12" s="1">
        <v>12</v>
      </c>
      <c r="X12" s="1">
        <v>4</v>
      </c>
      <c r="Y12" s="2">
        <v>21</v>
      </c>
      <c r="Z12" s="2">
        <v>2</v>
      </c>
      <c r="AA12" s="2">
        <v>27</v>
      </c>
      <c r="AB12" s="2">
        <v>2</v>
      </c>
      <c r="AC12" s="2">
        <v>22</v>
      </c>
      <c r="AD12" s="2">
        <v>3</v>
      </c>
      <c r="AE12" s="4">
        <v>7</v>
      </c>
      <c r="AF12" s="2">
        <v>3</v>
      </c>
      <c r="AG12" s="2">
        <v>18</v>
      </c>
      <c r="AH12" s="2">
        <v>3</v>
      </c>
      <c r="AI12" s="2"/>
      <c r="AJ12" s="2"/>
      <c r="AK12" s="4">
        <v>34</v>
      </c>
      <c r="AL12" s="2">
        <v>1</v>
      </c>
      <c r="AM12" s="2">
        <v>25</v>
      </c>
      <c r="AN12" s="2">
        <v>2</v>
      </c>
      <c r="AO12" s="2"/>
      <c r="AP12" s="2"/>
      <c r="AQ12" t="b">
        <f t="shared" si="0"/>
        <v>1</v>
      </c>
      <c r="AR12" t="b">
        <f t="shared" si="1"/>
        <v>1</v>
      </c>
      <c r="AS12" t="b">
        <f t="shared" si="2"/>
        <v>0</v>
      </c>
      <c r="AT12" t="b">
        <f t="shared" si="3"/>
        <v>1</v>
      </c>
      <c r="AU12" t="b">
        <f t="shared" si="4"/>
        <v>1</v>
      </c>
      <c r="AV12" t="b">
        <f t="shared" si="5"/>
        <v>0</v>
      </c>
      <c r="AW12" t="b">
        <f t="shared" si="6"/>
        <v>0</v>
      </c>
      <c r="AX12" t="b">
        <f t="shared" si="7"/>
        <v>0</v>
      </c>
      <c r="AY12" t="b">
        <f t="shared" si="8"/>
        <v>0</v>
      </c>
      <c r="AZ12" t="b">
        <f t="shared" si="9"/>
        <v>0</v>
      </c>
      <c r="BA12" t="b">
        <f t="shared" si="10"/>
        <v>0</v>
      </c>
      <c r="BB12" t="b">
        <f t="shared" si="11"/>
        <v>0</v>
      </c>
      <c r="BC12" t="b">
        <f t="shared" si="12"/>
        <v>0</v>
      </c>
      <c r="BD12" t="b">
        <f t="shared" si="13"/>
        <v>0</v>
      </c>
      <c r="BE12" t="b">
        <f t="shared" si="14"/>
        <v>0</v>
      </c>
      <c r="BF12" t="b">
        <f t="shared" si="15"/>
        <v>0</v>
      </c>
      <c r="BG12" t="b">
        <f t="shared" si="16"/>
        <v>0</v>
      </c>
      <c r="BH12" t="b">
        <f t="shared" si="17"/>
        <v>0</v>
      </c>
      <c r="BJ12" t="b">
        <f t="shared" si="18"/>
        <v>1</v>
      </c>
      <c r="BK12" t="b">
        <f t="shared" si="19"/>
        <v>1</v>
      </c>
      <c r="BL12" t="b">
        <f t="shared" si="20"/>
        <v>1</v>
      </c>
      <c r="BM12" t="b">
        <f t="shared" si="21"/>
        <v>1</v>
      </c>
      <c r="BN12" t="b">
        <f t="shared" si="22"/>
        <v>1</v>
      </c>
      <c r="BO12" t="b">
        <f t="shared" si="23"/>
        <v>1</v>
      </c>
      <c r="BP12" t="b">
        <f t="shared" si="24"/>
        <v>1</v>
      </c>
      <c r="BQ12" t="b">
        <f t="shared" si="25"/>
        <v>1</v>
      </c>
      <c r="BR12" t="b">
        <f t="shared" si="26"/>
        <v>1</v>
      </c>
      <c r="BS12" t="b">
        <f t="shared" si="27"/>
        <v>1</v>
      </c>
      <c r="BT12" t="b">
        <f t="shared" si="28"/>
        <v>0</v>
      </c>
      <c r="BU12" t="b">
        <f t="shared" si="29"/>
        <v>0</v>
      </c>
      <c r="BW12" t="b">
        <f t="shared" si="38"/>
        <v>1</v>
      </c>
      <c r="BX12" t="b">
        <f t="shared" si="39"/>
        <v>1</v>
      </c>
      <c r="BY12" t="b">
        <f t="shared" si="40"/>
        <v>1</v>
      </c>
      <c r="BZ12" t="b">
        <f t="shared" si="41"/>
        <v>1</v>
      </c>
      <c r="CA12" t="b">
        <f t="shared" si="30"/>
        <v>0</v>
      </c>
      <c r="CB12" t="b">
        <f t="shared" si="31"/>
        <v>1</v>
      </c>
      <c r="CC12" t="b">
        <f t="shared" si="32"/>
        <v>1</v>
      </c>
      <c r="CD12" t="b">
        <f t="shared" si="33"/>
        <v>1</v>
      </c>
      <c r="CE12" t="b">
        <f t="shared" si="34"/>
        <v>1</v>
      </c>
      <c r="CF12" t="b">
        <f t="shared" si="35"/>
        <v>1</v>
      </c>
      <c r="CG12" t="b">
        <f t="shared" si="36"/>
        <v>1</v>
      </c>
      <c r="CH12" t="b">
        <f t="shared" si="37"/>
        <v>1</v>
      </c>
    </row>
    <row r="13" spans="1:86" x14ac:dyDescent="0.35">
      <c r="A13" t="s">
        <v>11</v>
      </c>
      <c r="B13" t="s">
        <v>144</v>
      </c>
      <c r="C13" t="s">
        <v>146</v>
      </c>
      <c r="D13">
        <v>50</v>
      </c>
      <c r="E13">
        <v>16</v>
      </c>
      <c r="F13">
        <v>26</v>
      </c>
      <c r="G13">
        <v>16</v>
      </c>
      <c r="H13">
        <v>3</v>
      </c>
      <c r="I13">
        <v>8</v>
      </c>
      <c r="J13">
        <v>3</v>
      </c>
      <c r="M13">
        <v>16</v>
      </c>
      <c r="N13">
        <v>2</v>
      </c>
      <c r="O13">
        <v>26</v>
      </c>
      <c r="P13">
        <v>2</v>
      </c>
      <c r="S13" s="1">
        <v>16</v>
      </c>
      <c r="T13" s="1">
        <v>2</v>
      </c>
      <c r="U13" s="1">
        <v>14</v>
      </c>
      <c r="V13" s="1">
        <v>3</v>
      </c>
      <c r="W13" s="1">
        <v>8</v>
      </c>
      <c r="X13" s="1">
        <v>4</v>
      </c>
      <c r="Y13" s="2">
        <v>26</v>
      </c>
      <c r="Z13" s="2">
        <v>2</v>
      </c>
      <c r="AA13" s="2">
        <v>18</v>
      </c>
      <c r="AB13" s="2">
        <v>3</v>
      </c>
      <c r="AC13" s="2">
        <v>16</v>
      </c>
      <c r="AD13" s="2">
        <v>4</v>
      </c>
      <c r="AE13" s="4">
        <v>0</v>
      </c>
      <c r="AF13" s="2">
        <v>1</v>
      </c>
      <c r="AG13" s="2"/>
      <c r="AH13" s="2"/>
      <c r="AI13" s="2"/>
      <c r="AJ13" s="2"/>
      <c r="AK13" s="4">
        <v>44</v>
      </c>
      <c r="AL13" s="2">
        <v>1</v>
      </c>
      <c r="AM13" s="2">
        <v>35</v>
      </c>
      <c r="AN13" s="2">
        <v>2</v>
      </c>
      <c r="AO13" s="2">
        <v>7</v>
      </c>
      <c r="AP13" s="2">
        <v>2</v>
      </c>
      <c r="AQ13" t="b">
        <f t="shared" si="0"/>
        <v>1</v>
      </c>
      <c r="AR13" t="b">
        <f t="shared" si="1"/>
        <v>0</v>
      </c>
      <c r="AS13" t="b">
        <f t="shared" si="2"/>
        <v>1</v>
      </c>
      <c r="AT13" t="b">
        <f t="shared" si="3"/>
        <v>1</v>
      </c>
      <c r="AU13" t="b">
        <f t="shared" si="4"/>
        <v>0</v>
      </c>
      <c r="AV13" t="b">
        <f t="shared" si="5"/>
        <v>0</v>
      </c>
      <c r="AW13" t="b">
        <f t="shared" si="6"/>
        <v>0</v>
      </c>
      <c r="AX13" t="b">
        <f t="shared" si="7"/>
        <v>1</v>
      </c>
      <c r="AY13" t="b">
        <f t="shared" si="8"/>
        <v>0</v>
      </c>
      <c r="AZ13" t="b">
        <f t="shared" si="9"/>
        <v>0</v>
      </c>
      <c r="BA13" t="b">
        <f t="shared" si="10"/>
        <v>0</v>
      </c>
      <c r="BB13" t="b">
        <f t="shared" si="11"/>
        <v>0</v>
      </c>
      <c r="BC13" t="b">
        <f t="shared" si="12"/>
        <v>0</v>
      </c>
      <c r="BD13" t="b">
        <f t="shared" si="13"/>
        <v>0</v>
      </c>
      <c r="BE13" t="b">
        <f t="shared" si="14"/>
        <v>0</v>
      </c>
      <c r="BF13" t="b">
        <f t="shared" si="15"/>
        <v>0</v>
      </c>
      <c r="BG13" t="b">
        <f t="shared" si="16"/>
        <v>0</v>
      </c>
      <c r="BH13" t="b">
        <f t="shared" si="17"/>
        <v>0</v>
      </c>
      <c r="BJ13" t="b">
        <f t="shared" si="18"/>
        <v>1</v>
      </c>
      <c r="BK13" t="b">
        <f t="shared" si="19"/>
        <v>1</v>
      </c>
      <c r="BL13" t="b">
        <f t="shared" si="20"/>
        <v>1</v>
      </c>
      <c r="BM13" t="b">
        <f t="shared" si="21"/>
        <v>1</v>
      </c>
      <c r="BN13" t="b">
        <f t="shared" si="22"/>
        <v>0</v>
      </c>
      <c r="BO13" t="b">
        <f t="shared" si="23"/>
        <v>0</v>
      </c>
      <c r="BP13" t="b">
        <f t="shared" si="24"/>
        <v>1</v>
      </c>
      <c r="BQ13" t="b">
        <f t="shared" si="25"/>
        <v>1</v>
      </c>
      <c r="BR13" t="b">
        <f t="shared" si="26"/>
        <v>0</v>
      </c>
      <c r="BS13" t="b">
        <f t="shared" si="27"/>
        <v>0</v>
      </c>
      <c r="BT13" t="b">
        <f t="shared" si="28"/>
        <v>0</v>
      </c>
      <c r="BU13" t="b">
        <f t="shared" si="29"/>
        <v>0</v>
      </c>
      <c r="BW13" t="b">
        <f t="shared" si="38"/>
        <v>1</v>
      </c>
      <c r="BX13" t="b">
        <f t="shared" si="39"/>
        <v>1</v>
      </c>
      <c r="BY13" t="b">
        <f t="shared" si="40"/>
        <v>0</v>
      </c>
      <c r="BZ13" t="b">
        <f t="shared" si="41"/>
        <v>1</v>
      </c>
      <c r="CA13" t="b">
        <f t="shared" si="30"/>
        <v>0</v>
      </c>
      <c r="CB13" t="b">
        <f t="shared" si="31"/>
        <v>1</v>
      </c>
      <c r="CC13" t="b">
        <f t="shared" si="32"/>
        <v>1</v>
      </c>
      <c r="CD13" t="b">
        <f t="shared" si="33"/>
        <v>1</v>
      </c>
      <c r="CE13" t="b">
        <f t="shared" si="34"/>
        <v>1</v>
      </c>
      <c r="CF13" t="b">
        <f t="shared" si="35"/>
        <v>1</v>
      </c>
      <c r="CG13" t="b">
        <f t="shared" si="36"/>
        <v>1</v>
      </c>
      <c r="CH13" t="b">
        <f t="shared" si="37"/>
        <v>1</v>
      </c>
    </row>
    <row r="14" spans="1:86" x14ac:dyDescent="0.35">
      <c r="A14" t="s">
        <v>12</v>
      </c>
      <c r="B14" t="s">
        <v>145</v>
      </c>
      <c r="C14" t="s">
        <v>143</v>
      </c>
      <c r="D14">
        <v>63</v>
      </c>
      <c r="E14">
        <v>3</v>
      </c>
      <c r="F14">
        <v>4</v>
      </c>
      <c r="G14">
        <v>3</v>
      </c>
      <c r="H14">
        <v>1</v>
      </c>
      <c r="M14">
        <v>4</v>
      </c>
      <c r="N14">
        <v>1</v>
      </c>
      <c r="O14">
        <v>11</v>
      </c>
      <c r="P14">
        <v>2</v>
      </c>
      <c r="S14" s="1">
        <v>3</v>
      </c>
      <c r="T14" s="1">
        <v>2</v>
      </c>
      <c r="U14" s="1">
        <v>15</v>
      </c>
      <c r="V14" s="1">
        <v>2</v>
      </c>
      <c r="W14" s="1">
        <v>8</v>
      </c>
      <c r="X14" s="1">
        <v>2</v>
      </c>
      <c r="Y14" s="2">
        <v>4</v>
      </c>
      <c r="Z14" s="2">
        <v>2</v>
      </c>
      <c r="AA14" s="2">
        <v>8</v>
      </c>
      <c r="AB14" s="2">
        <v>2</v>
      </c>
      <c r="AC14" s="2">
        <v>17</v>
      </c>
      <c r="AD14" s="2">
        <v>3</v>
      </c>
      <c r="AE14" s="4">
        <v>3</v>
      </c>
      <c r="AF14" s="2">
        <v>1</v>
      </c>
      <c r="AG14" s="2"/>
      <c r="AH14" s="2"/>
      <c r="AI14" s="2"/>
      <c r="AJ14" s="2"/>
      <c r="AK14" s="4">
        <v>4</v>
      </c>
      <c r="AL14" s="2">
        <v>1</v>
      </c>
      <c r="AM14" s="2"/>
      <c r="AN14" s="2"/>
      <c r="AO14" s="2"/>
      <c r="AP14" s="2"/>
      <c r="AQ14" t="b">
        <f t="shared" si="0"/>
        <v>1</v>
      </c>
      <c r="AR14" t="b">
        <f t="shared" si="1"/>
        <v>1</v>
      </c>
      <c r="AS14" t="b">
        <f t="shared" si="2"/>
        <v>1</v>
      </c>
      <c r="AT14" t="b">
        <f t="shared" si="3"/>
        <v>1</v>
      </c>
      <c r="AU14" t="b">
        <f t="shared" si="4"/>
        <v>1</v>
      </c>
      <c r="AV14" t="b">
        <f t="shared" si="5"/>
        <v>1</v>
      </c>
      <c r="AW14" t="b">
        <f t="shared" si="6"/>
        <v>0</v>
      </c>
      <c r="AX14" t="b">
        <f t="shared" si="7"/>
        <v>0</v>
      </c>
      <c r="AY14" t="b">
        <f t="shared" si="8"/>
        <v>0</v>
      </c>
      <c r="AZ14" t="b">
        <f t="shared" si="9"/>
        <v>0</v>
      </c>
      <c r="BA14" t="b">
        <f t="shared" si="10"/>
        <v>0</v>
      </c>
      <c r="BB14" t="b">
        <f t="shared" si="11"/>
        <v>0</v>
      </c>
      <c r="BC14" t="b">
        <f t="shared" si="12"/>
        <v>0</v>
      </c>
      <c r="BD14" t="b">
        <f t="shared" si="13"/>
        <v>0</v>
      </c>
      <c r="BE14" t="b">
        <f t="shared" si="14"/>
        <v>0</v>
      </c>
      <c r="BF14" t="b">
        <f t="shared" si="15"/>
        <v>0</v>
      </c>
      <c r="BG14" t="b">
        <f t="shared" si="16"/>
        <v>0</v>
      </c>
      <c r="BH14" t="b">
        <f t="shared" si="17"/>
        <v>0</v>
      </c>
      <c r="BJ14" t="b">
        <f t="shared" si="18"/>
        <v>1</v>
      </c>
      <c r="BK14" t="b">
        <f t="shared" si="19"/>
        <v>1</v>
      </c>
      <c r="BL14" t="b">
        <f t="shared" si="20"/>
        <v>1</v>
      </c>
      <c r="BM14" t="b">
        <f t="shared" si="21"/>
        <v>1</v>
      </c>
      <c r="BN14" t="b">
        <f t="shared" si="22"/>
        <v>0</v>
      </c>
      <c r="BO14" t="b">
        <f t="shared" si="23"/>
        <v>0</v>
      </c>
      <c r="BP14" t="b">
        <f t="shared" si="24"/>
        <v>1</v>
      </c>
      <c r="BQ14" t="b">
        <f t="shared" si="25"/>
        <v>1</v>
      </c>
      <c r="BR14" t="b">
        <f t="shared" si="26"/>
        <v>1</v>
      </c>
      <c r="BS14" t="b">
        <f t="shared" si="27"/>
        <v>1</v>
      </c>
      <c r="BT14" t="b">
        <f t="shared" si="28"/>
        <v>1</v>
      </c>
      <c r="BU14" t="b">
        <f t="shared" si="29"/>
        <v>1</v>
      </c>
      <c r="BW14" t="b">
        <f t="shared" si="38"/>
        <v>1</v>
      </c>
      <c r="BX14" t="b">
        <f t="shared" si="39"/>
        <v>1</v>
      </c>
      <c r="BY14" t="b">
        <f t="shared" si="40"/>
        <v>1</v>
      </c>
      <c r="BZ14" t="b">
        <f t="shared" si="41"/>
        <v>1</v>
      </c>
      <c r="CA14" t="b">
        <f t="shared" si="30"/>
        <v>0</v>
      </c>
      <c r="CB14" t="b">
        <f t="shared" si="31"/>
        <v>1</v>
      </c>
      <c r="CC14" t="b">
        <f t="shared" si="32"/>
        <v>1</v>
      </c>
      <c r="CD14" t="b">
        <f t="shared" si="33"/>
        <v>1</v>
      </c>
      <c r="CE14" t="b">
        <f t="shared" si="34"/>
        <v>1</v>
      </c>
      <c r="CF14" t="b">
        <f t="shared" si="35"/>
        <v>1</v>
      </c>
      <c r="CG14" t="b">
        <f t="shared" si="36"/>
        <v>1</v>
      </c>
      <c r="CH14" t="b">
        <f t="shared" si="37"/>
        <v>1</v>
      </c>
    </row>
    <row r="15" spans="1:86" x14ac:dyDescent="0.35">
      <c r="A15" t="s">
        <v>13</v>
      </c>
      <c r="B15" t="s">
        <v>145</v>
      </c>
      <c r="C15" t="s">
        <v>143</v>
      </c>
      <c r="D15">
        <v>33</v>
      </c>
      <c r="E15">
        <v>7</v>
      </c>
      <c r="F15">
        <v>11</v>
      </c>
      <c r="G15">
        <v>7</v>
      </c>
      <c r="H15">
        <v>2</v>
      </c>
      <c r="M15">
        <v>11</v>
      </c>
      <c r="N15" s="3">
        <v>3</v>
      </c>
      <c r="O15">
        <v>3</v>
      </c>
      <c r="S15" s="1">
        <v>7</v>
      </c>
      <c r="T15" s="1">
        <v>1</v>
      </c>
      <c r="U15" s="1">
        <v>19</v>
      </c>
      <c r="V15" s="1">
        <v>3</v>
      </c>
      <c r="W15" s="1"/>
      <c r="X15" s="1"/>
      <c r="Y15" s="2">
        <v>11</v>
      </c>
      <c r="Z15" s="2">
        <v>2</v>
      </c>
      <c r="AA15" s="2">
        <v>32</v>
      </c>
      <c r="AB15" s="2">
        <v>2</v>
      </c>
      <c r="AC15" s="2">
        <v>10</v>
      </c>
      <c r="AD15" s="2">
        <v>3</v>
      </c>
      <c r="AE15" s="4"/>
      <c r="AF15" s="2"/>
      <c r="AG15" s="2"/>
      <c r="AH15" s="2"/>
      <c r="AI15" s="2"/>
      <c r="AJ15" s="2"/>
      <c r="AK15" s="4"/>
      <c r="AL15" s="2"/>
      <c r="AM15" s="2"/>
      <c r="AN15" s="2"/>
      <c r="AO15" s="2"/>
      <c r="AP15" s="2"/>
      <c r="AQ15" t="b">
        <f t="shared" si="0"/>
        <v>1</v>
      </c>
      <c r="AR15" t="b">
        <f t="shared" si="1"/>
        <v>1</v>
      </c>
      <c r="AS15" t="b">
        <f t="shared" si="2"/>
        <v>1</v>
      </c>
      <c r="AT15" t="b">
        <f t="shared" si="3"/>
        <v>1</v>
      </c>
      <c r="AU15" t="b">
        <f t="shared" si="4"/>
        <v>0</v>
      </c>
      <c r="AV15" t="b">
        <f t="shared" si="5"/>
        <v>0</v>
      </c>
      <c r="AW15" t="b">
        <f t="shared" si="6"/>
        <v>0</v>
      </c>
      <c r="AX15" t="b">
        <f t="shared" si="7"/>
        <v>0</v>
      </c>
      <c r="AY15" t="b">
        <f t="shared" si="8"/>
        <v>0</v>
      </c>
      <c r="AZ15" t="b">
        <f t="shared" si="9"/>
        <v>0</v>
      </c>
      <c r="BA15" t="b">
        <f t="shared" si="10"/>
        <v>0</v>
      </c>
      <c r="BB15" t="b">
        <f t="shared" si="11"/>
        <v>0</v>
      </c>
      <c r="BC15" t="b">
        <f t="shared" si="12"/>
        <v>0</v>
      </c>
      <c r="BD15" t="b">
        <f t="shared" si="13"/>
        <v>0</v>
      </c>
      <c r="BE15" t="b">
        <f t="shared" si="14"/>
        <v>0</v>
      </c>
      <c r="BF15" t="b">
        <f t="shared" si="15"/>
        <v>0</v>
      </c>
      <c r="BG15" t="b">
        <f t="shared" si="16"/>
        <v>0</v>
      </c>
      <c r="BH15" t="b">
        <f t="shared" si="17"/>
        <v>0</v>
      </c>
      <c r="BJ15" t="b">
        <f t="shared" si="18"/>
        <v>1</v>
      </c>
      <c r="BK15" t="b">
        <f t="shared" si="19"/>
        <v>1</v>
      </c>
      <c r="BL15" t="b">
        <f t="shared" si="20"/>
        <v>1</v>
      </c>
      <c r="BM15" t="b">
        <f t="shared" si="21"/>
        <v>1</v>
      </c>
      <c r="BN15" t="b">
        <f t="shared" si="22"/>
        <v>0</v>
      </c>
      <c r="BO15" t="b">
        <f t="shared" si="23"/>
        <v>0</v>
      </c>
      <c r="BP15" t="b">
        <f t="shared" si="24"/>
        <v>1</v>
      </c>
      <c r="BQ15" t="b">
        <f t="shared" si="25"/>
        <v>1</v>
      </c>
      <c r="BR15" t="b">
        <f t="shared" si="26"/>
        <v>0</v>
      </c>
      <c r="BS15" t="b">
        <f t="shared" si="27"/>
        <v>0</v>
      </c>
      <c r="BT15" t="b">
        <f t="shared" si="28"/>
        <v>0</v>
      </c>
      <c r="BU15" t="b">
        <f t="shared" si="29"/>
        <v>0</v>
      </c>
      <c r="BW15" t="b">
        <f t="shared" si="38"/>
        <v>1</v>
      </c>
      <c r="BX15" t="b">
        <f t="shared" si="39"/>
        <v>1</v>
      </c>
      <c r="BY15" t="b">
        <f t="shared" si="40"/>
        <v>1</v>
      </c>
      <c r="BZ15" t="b">
        <f t="shared" si="41"/>
        <v>1</v>
      </c>
      <c r="CA15" t="b">
        <f t="shared" si="30"/>
        <v>0</v>
      </c>
      <c r="CB15" t="b">
        <f t="shared" si="31"/>
        <v>1</v>
      </c>
      <c r="CC15" t="b">
        <f t="shared" si="32"/>
        <v>1</v>
      </c>
      <c r="CD15" t="b">
        <f t="shared" si="33"/>
        <v>1</v>
      </c>
      <c r="CE15" t="b">
        <f t="shared" si="34"/>
        <v>1</v>
      </c>
      <c r="CF15" t="b">
        <f t="shared" si="35"/>
        <v>1</v>
      </c>
      <c r="CG15" t="b">
        <f t="shared" si="36"/>
        <v>1</v>
      </c>
      <c r="CH15" t="b">
        <f t="shared" si="37"/>
        <v>1</v>
      </c>
    </row>
    <row r="16" spans="1:86" x14ac:dyDescent="0.35">
      <c r="A16" t="s">
        <v>14</v>
      </c>
      <c r="B16" t="s">
        <v>145</v>
      </c>
      <c r="C16" t="s">
        <v>143</v>
      </c>
      <c r="D16">
        <v>36</v>
      </c>
      <c r="E16">
        <v>0</v>
      </c>
      <c r="F16">
        <v>23</v>
      </c>
      <c r="G16">
        <v>17</v>
      </c>
      <c r="H16">
        <v>3</v>
      </c>
      <c r="M16">
        <v>23</v>
      </c>
      <c r="N16">
        <v>2</v>
      </c>
      <c r="O16">
        <v>20</v>
      </c>
      <c r="P16">
        <v>3</v>
      </c>
      <c r="Q16">
        <v>43</v>
      </c>
      <c r="R16">
        <v>3</v>
      </c>
      <c r="S16" s="1">
        <v>2</v>
      </c>
      <c r="T16" s="1">
        <v>2</v>
      </c>
      <c r="U16" s="1">
        <v>13</v>
      </c>
      <c r="V16" s="1">
        <v>2</v>
      </c>
      <c r="W16" s="1">
        <v>0</v>
      </c>
      <c r="X16" s="1">
        <v>3</v>
      </c>
      <c r="Y16" s="2">
        <v>20</v>
      </c>
      <c r="Z16" s="2">
        <v>2</v>
      </c>
      <c r="AA16" s="2">
        <v>23</v>
      </c>
      <c r="AB16" s="2">
        <v>2</v>
      </c>
      <c r="AC16" s="2"/>
      <c r="AD16" s="2"/>
      <c r="AE16" s="4">
        <v>1</v>
      </c>
      <c r="AF16" s="2">
        <v>2</v>
      </c>
      <c r="AG16" s="2"/>
      <c r="AH16" s="2"/>
      <c r="AI16" s="2"/>
      <c r="AJ16" s="2"/>
      <c r="AK16" s="4">
        <v>23</v>
      </c>
      <c r="AL16" s="2">
        <v>2</v>
      </c>
      <c r="AM16" s="2"/>
      <c r="AN16" s="2"/>
      <c r="AO16" s="2"/>
      <c r="AP16" s="2"/>
      <c r="AQ16" t="b">
        <f t="shared" si="0"/>
        <v>0</v>
      </c>
      <c r="AR16" t="b">
        <f t="shared" si="1"/>
        <v>1</v>
      </c>
      <c r="AS16" t="b">
        <f t="shared" si="2"/>
        <v>0</v>
      </c>
      <c r="AT16" t="b">
        <f t="shared" si="3"/>
        <v>0</v>
      </c>
      <c r="AU16" t="b">
        <f t="shared" si="4"/>
        <v>0</v>
      </c>
      <c r="AV16" t="b">
        <f t="shared" si="5"/>
        <v>1</v>
      </c>
      <c r="AW16" t="b">
        <f t="shared" si="6"/>
        <v>0</v>
      </c>
      <c r="AX16" t="b">
        <f t="shared" si="7"/>
        <v>0</v>
      </c>
      <c r="AY16" t="b">
        <f t="shared" si="8"/>
        <v>0</v>
      </c>
      <c r="AZ16" t="b">
        <f t="shared" si="9"/>
        <v>1</v>
      </c>
      <c r="BA16" t="b">
        <f t="shared" si="10"/>
        <v>0</v>
      </c>
      <c r="BB16" t="b">
        <f t="shared" si="11"/>
        <v>0</v>
      </c>
      <c r="BC16" t="b">
        <f t="shared" si="12"/>
        <v>0</v>
      </c>
      <c r="BD16" t="b">
        <f t="shared" si="13"/>
        <v>0</v>
      </c>
      <c r="BE16" t="b">
        <f t="shared" si="14"/>
        <v>1</v>
      </c>
      <c r="BF16" t="b">
        <f t="shared" si="15"/>
        <v>0</v>
      </c>
      <c r="BG16" t="b">
        <f t="shared" si="16"/>
        <v>0</v>
      </c>
      <c r="BH16" t="b">
        <f t="shared" si="17"/>
        <v>0</v>
      </c>
      <c r="BJ16" t="b">
        <f t="shared" si="18"/>
        <v>0</v>
      </c>
      <c r="BK16" t="b">
        <f t="shared" si="19"/>
        <v>0</v>
      </c>
      <c r="BL16" t="b">
        <f t="shared" si="20"/>
        <v>1</v>
      </c>
      <c r="BM16" t="b">
        <f t="shared" si="21"/>
        <v>1</v>
      </c>
      <c r="BN16" t="b">
        <f t="shared" si="22"/>
        <v>1</v>
      </c>
      <c r="BO16" t="b">
        <f t="shared" si="23"/>
        <v>1</v>
      </c>
      <c r="BP16" t="b">
        <f t="shared" si="24"/>
        <v>1</v>
      </c>
      <c r="BQ16" t="b">
        <f t="shared" si="25"/>
        <v>1</v>
      </c>
      <c r="BR16" t="b">
        <f t="shared" si="26"/>
        <v>0</v>
      </c>
      <c r="BS16" t="b">
        <f t="shared" si="27"/>
        <v>0</v>
      </c>
      <c r="BT16" t="b">
        <f t="shared" si="28"/>
        <v>1</v>
      </c>
      <c r="BU16" t="b">
        <f t="shared" si="29"/>
        <v>1</v>
      </c>
      <c r="BW16" t="b">
        <f t="shared" si="38"/>
        <v>1</v>
      </c>
      <c r="BX16" t="b">
        <f t="shared" si="39"/>
        <v>1</v>
      </c>
      <c r="BY16" t="b">
        <f t="shared" si="40"/>
        <v>1</v>
      </c>
      <c r="BZ16" t="b">
        <f t="shared" si="41"/>
        <v>1</v>
      </c>
      <c r="CA16" t="b">
        <f t="shared" si="30"/>
        <v>0</v>
      </c>
      <c r="CB16" t="b">
        <f t="shared" si="31"/>
        <v>1</v>
      </c>
      <c r="CC16" t="b">
        <f t="shared" si="32"/>
        <v>0</v>
      </c>
      <c r="CD16" t="b">
        <f t="shared" si="33"/>
        <v>1</v>
      </c>
      <c r="CE16" t="b">
        <f t="shared" si="34"/>
        <v>1</v>
      </c>
      <c r="CF16" t="b">
        <f t="shared" si="35"/>
        <v>1</v>
      </c>
      <c r="CG16" t="b">
        <f t="shared" si="36"/>
        <v>1</v>
      </c>
      <c r="CH16" t="b">
        <f t="shared" si="37"/>
        <v>1</v>
      </c>
    </row>
    <row r="17" spans="1:86" x14ac:dyDescent="0.35">
      <c r="A17" t="s">
        <v>15</v>
      </c>
      <c r="B17" t="s">
        <v>145</v>
      </c>
      <c r="C17" t="s">
        <v>143</v>
      </c>
      <c r="D17">
        <v>34</v>
      </c>
      <c r="E17">
        <v>12</v>
      </c>
      <c r="F17">
        <v>20</v>
      </c>
      <c r="G17">
        <v>12</v>
      </c>
      <c r="H17">
        <v>1</v>
      </c>
      <c r="M17">
        <v>20</v>
      </c>
      <c r="N17">
        <v>1</v>
      </c>
      <c r="O17">
        <v>4</v>
      </c>
      <c r="P17">
        <v>2</v>
      </c>
      <c r="S17" s="1">
        <v>1</v>
      </c>
      <c r="T17" s="1">
        <v>1</v>
      </c>
      <c r="U17" s="1">
        <v>12</v>
      </c>
      <c r="V17" s="1">
        <v>2</v>
      </c>
      <c r="W17" s="1"/>
      <c r="X17" s="1"/>
      <c r="Y17" s="2">
        <v>4</v>
      </c>
      <c r="Z17" s="2">
        <v>1</v>
      </c>
      <c r="AA17" s="2">
        <v>13</v>
      </c>
      <c r="AB17" s="2">
        <v>2</v>
      </c>
      <c r="AC17" s="2">
        <v>46</v>
      </c>
      <c r="AD17" s="2">
        <v>4</v>
      </c>
      <c r="AE17" s="4">
        <v>12</v>
      </c>
      <c r="AF17" s="2">
        <v>1</v>
      </c>
      <c r="AG17" s="2"/>
      <c r="AH17" s="2"/>
      <c r="AI17" s="2"/>
      <c r="AJ17" s="2"/>
      <c r="AK17" s="4">
        <v>20</v>
      </c>
      <c r="AL17" s="2">
        <v>1</v>
      </c>
      <c r="AM17" s="2"/>
      <c r="AN17" s="2"/>
      <c r="AO17" s="2"/>
      <c r="AP17" s="2"/>
      <c r="AQ17" t="b">
        <f t="shared" si="0"/>
        <v>1</v>
      </c>
      <c r="AR17" t="b">
        <f t="shared" si="1"/>
        <v>1</v>
      </c>
      <c r="AS17" t="b">
        <f t="shared" si="2"/>
        <v>0</v>
      </c>
      <c r="AT17" t="b">
        <f t="shared" si="3"/>
        <v>0</v>
      </c>
      <c r="AU17" t="b">
        <f t="shared" si="4"/>
        <v>1</v>
      </c>
      <c r="AV17" t="b">
        <f t="shared" si="5"/>
        <v>1</v>
      </c>
      <c r="AW17" t="b">
        <f t="shared" si="6"/>
        <v>0</v>
      </c>
      <c r="AX17" t="b">
        <f t="shared" si="7"/>
        <v>0</v>
      </c>
      <c r="AY17" t="b">
        <f t="shared" si="8"/>
        <v>1</v>
      </c>
      <c r="AZ17" t="b">
        <f t="shared" si="9"/>
        <v>0</v>
      </c>
      <c r="BA17" t="b">
        <f t="shared" si="10"/>
        <v>0</v>
      </c>
      <c r="BB17" t="b">
        <f t="shared" si="11"/>
        <v>0</v>
      </c>
      <c r="BC17" t="b">
        <f t="shared" si="12"/>
        <v>0</v>
      </c>
      <c r="BD17" t="b">
        <f t="shared" si="13"/>
        <v>0</v>
      </c>
      <c r="BE17" t="b">
        <f t="shared" si="14"/>
        <v>0</v>
      </c>
      <c r="BF17" t="b">
        <f t="shared" si="15"/>
        <v>0</v>
      </c>
      <c r="BG17" t="b">
        <f t="shared" si="16"/>
        <v>0</v>
      </c>
      <c r="BH17" t="b">
        <f t="shared" si="17"/>
        <v>0</v>
      </c>
      <c r="BJ17" t="b">
        <f t="shared" si="18"/>
        <v>1</v>
      </c>
      <c r="BK17" t="b">
        <f t="shared" si="19"/>
        <v>1</v>
      </c>
      <c r="BL17" t="b">
        <f t="shared" si="20"/>
        <v>1</v>
      </c>
      <c r="BM17" t="b">
        <f t="shared" si="21"/>
        <v>1</v>
      </c>
      <c r="BN17" t="b">
        <f t="shared" si="22"/>
        <v>0</v>
      </c>
      <c r="BO17" t="b">
        <f t="shared" si="23"/>
        <v>0</v>
      </c>
      <c r="BP17" t="b">
        <f t="shared" si="24"/>
        <v>0</v>
      </c>
      <c r="BQ17" t="b">
        <f t="shared" si="25"/>
        <v>0</v>
      </c>
      <c r="BR17" t="b">
        <f t="shared" si="26"/>
        <v>1</v>
      </c>
      <c r="BS17" t="b">
        <f t="shared" si="27"/>
        <v>1</v>
      </c>
      <c r="BT17" t="b">
        <f t="shared" si="28"/>
        <v>1</v>
      </c>
      <c r="BU17" t="b">
        <f t="shared" si="29"/>
        <v>1</v>
      </c>
      <c r="BW17" t="b">
        <f t="shared" si="38"/>
        <v>1</v>
      </c>
      <c r="BX17" t="b">
        <f t="shared" si="39"/>
        <v>1</v>
      </c>
      <c r="BY17" t="b">
        <f t="shared" si="40"/>
        <v>1</v>
      </c>
      <c r="BZ17" t="b">
        <f t="shared" si="41"/>
        <v>1</v>
      </c>
      <c r="CA17" t="b">
        <f t="shared" si="30"/>
        <v>1</v>
      </c>
      <c r="CB17" t="b">
        <f t="shared" si="31"/>
        <v>1</v>
      </c>
      <c r="CC17" t="b">
        <f t="shared" si="32"/>
        <v>1</v>
      </c>
      <c r="CD17" t="b">
        <f t="shared" si="33"/>
        <v>1</v>
      </c>
      <c r="CE17" t="b">
        <f t="shared" si="34"/>
        <v>1</v>
      </c>
      <c r="CF17" t="b">
        <f t="shared" si="35"/>
        <v>1</v>
      </c>
      <c r="CG17" t="b">
        <f t="shared" si="36"/>
        <v>1</v>
      </c>
      <c r="CH17" t="b">
        <f t="shared" si="37"/>
        <v>1</v>
      </c>
    </row>
    <row r="18" spans="1:86" x14ac:dyDescent="0.35">
      <c r="A18" t="s">
        <v>16</v>
      </c>
      <c r="B18" t="s">
        <v>144</v>
      </c>
      <c r="C18" t="s">
        <v>143</v>
      </c>
      <c r="D18">
        <v>24</v>
      </c>
      <c r="E18">
        <v>19</v>
      </c>
      <c r="F18">
        <v>23</v>
      </c>
      <c r="G18">
        <v>8</v>
      </c>
      <c r="H18">
        <v>1</v>
      </c>
      <c r="M18">
        <v>12</v>
      </c>
      <c r="N18">
        <v>1</v>
      </c>
      <c r="S18" s="1">
        <v>4</v>
      </c>
      <c r="T18" s="1">
        <v>1</v>
      </c>
      <c r="U18" s="1"/>
      <c r="V18" s="1"/>
      <c r="W18" s="1"/>
      <c r="X18" s="1"/>
      <c r="Y18" s="2">
        <v>21</v>
      </c>
      <c r="Z18" s="2">
        <v>2</v>
      </c>
      <c r="AA18" s="2">
        <v>1</v>
      </c>
      <c r="AB18" s="2">
        <v>2</v>
      </c>
      <c r="AC18" s="2">
        <v>34</v>
      </c>
      <c r="AD18" s="2">
        <v>4</v>
      </c>
      <c r="AE18" s="4">
        <v>8</v>
      </c>
      <c r="AF18" s="2">
        <v>1</v>
      </c>
      <c r="AG18" s="2"/>
      <c r="AH18" s="2"/>
      <c r="AI18" s="2"/>
      <c r="AJ18" s="2"/>
      <c r="AK18" s="4">
        <v>12</v>
      </c>
      <c r="AL18" s="2">
        <v>2</v>
      </c>
      <c r="AM18" s="2">
        <v>23</v>
      </c>
      <c r="AN18" s="2">
        <v>2</v>
      </c>
      <c r="AO18" s="2"/>
      <c r="AP18" s="2"/>
      <c r="AQ18" t="b">
        <f t="shared" si="0"/>
        <v>0</v>
      </c>
      <c r="AR18" t="b">
        <f t="shared" si="1"/>
        <v>0</v>
      </c>
      <c r="AS18" t="b">
        <f t="shared" si="2"/>
        <v>0</v>
      </c>
      <c r="AT18" t="b">
        <f t="shared" si="3"/>
        <v>0</v>
      </c>
      <c r="AU18" t="b">
        <f t="shared" si="4"/>
        <v>0</v>
      </c>
      <c r="AV18" t="b">
        <f t="shared" si="5"/>
        <v>0</v>
      </c>
      <c r="AW18" t="b">
        <f t="shared" si="6"/>
        <v>0</v>
      </c>
      <c r="AX18" t="b">
        <f t="shared" si="7"/>
        <v>0</v>
      </c>
      <c r="AY18" t="b">
        <f t="shared" si="8"/>
        <v>0</v>
      </c>
      <c r="AZ18" t="b">
        <f t="shared" si="9"/>
        <v>0</v>
      </c>
      <c r="BA18" t="b">
        <f t="shared" si="10"/>
        <v>0</v>
      </c>
      <c r="BB18" t="b">
        <f t="shared" si="11"/>
        <v>1</v>
      </c>
      <c r="BC18" t="b">
        <f t="shared" si="12"/>
        <v>0</v>
      </c>
      <c r="BD18" t="b">
        <f t="shared" si="13"/>
        <v>0</v>
      </c>
      <c r="BE18" t="b">
        <f t="shared" si="14"/>
        <v>0</v>
      </c>
      <c r="BF18" t="b">
        <f t="shared" si="15"/>
        <v>0</v>
      </c>
      <c r="BG18" t="b">
        <f t="shared" si="16"/>
        <v>0</v>
      </c>
      <c r="BH18" t="b">
        <f t="shared" si="17"/>
        <v>0</v>
      </c>
      <c r="BJ18" t="b">
        <f t="shared" si="18"/>
        <v>0</v>
      </c>
      <c r="BK18" t="b">
        <f t="shared" si="19"/>
        <v>0</v>
      </c>
      <c r="BL18" t="b">
        <f t="shared" si="20"/>
        <v>0</v>
      </c>
      <c r="BM18" t="b">
        <f t="shared" si="21"/>
        <v>0</v>
      </c>
      <c r="BN18" t="b">
        <f t="shared" si="22"/>
        <v>1</v>
      </c>
      <c r="BO18" t="b">
        <f t="shared" si="23"/>
        <v>1</v>
      </c>
      <c r="BP18" t="b">
        <f t="shared" si="24"/>
        <v>0</v>
      </c>
      <c r="BQ18" t="b">
        <f t="shared" si="25"/>
        <v>0</v>
      </c>
      <c r="BR18" t="b">
        <f t="shared" si="26"/>
        <v>0</v>
      </c>
      <c r="BS18" t="b">
        <f t="shared" si="27"/>
        <v>0</v>
      </c>
      <c r="BT18" t="b">
        <f t="shared" si="28"/>
        <v>1</v>
      </c>
      <c r="BU18" t="b">
        <f t="shared" si="29"/>
        <v>1</v>
      </c>
      <c r="BW18" t="b">
        <f t="shared" si="38"/>
        <v>1</v>
      </c>
      <c r="BX18" t="b">
        <f t="shared" si="39"/>
        <v>1</v>
      </c>
      <c r="BY18" t="b">
        <f t="shared" si="40"/>
        <v>1</v>
      </c>
      <c r="BZ18" t="b">
        <f t="shared" si="41"/>
        <v>1</v>
      </c>
      <c r="CA18" t="b">
        <f t="shared" si="30"/>
        <v>0</v>
      </c>
      <c r="CB18" t="b">
        <f t="shared" si="31"/>
        <v>1</v>
      </c>
      <c r="CC18" t="b">
        <f t="shared" si="32"/>
        <v>1</v>
      </c>
      <c r="CD18" t="b">
        <f t="shared" si="33"/>
        <v>1</v>
      </c>
      <c r="CE18" t="b">
        <f t="shared" si="34"/>
        <v>1</v>
      </c>
      <c r="CF18" t="b">
        <f t="shared" si="35"/>
        <v>1</v>
      </c>
      <c r="CG18" t="b">
        <f t="shared" si="36"/>
        <v>0</v>
      </c>
      <c r="CH18" t="b">
        <f t="shared" si="37"/>
        <v>1</v>
      </c>
    </row>
    <row r="19" spans="1:86" x14ac:dyDescent="0.35">
      <c r="A19" t="s">
        <v>17</v>
      </c>
      <c r="B19" t="s">
        <v>144</v>
      </c>
      <c r="C19" t="s">
        <v>143</v>
      </c>
      <c r="D19">
        <v>65</v>
      </c>
      <c r="E19">
        <v>10</v>
      </c>
      <c r="F19">
        <v>40</v>
      </c>
      <c r="G19">
        <v>10</v>
      </c>
      <c r="H19">
        <v>1</v>
      </c>
      <c r="M19">
        <v>44</v>
      </c>
      <c r="N19">
        <v>2</v>
      </c>
      <c r="S19" s="1">
        <v>18</v>
      </c>
      <c r="T19" s="1">
        <v>1</v>
      </c>
      <c r="U19" s="1">
        <v>7</v>
      </c>
      <c r="V19" s="1">
        <v>2</v>
      </c>
      <c r="W19" s="1"/>
      <c r="X19" s="1"/>
      <c r="Y19" s="2">
        <v>14</v>
      </c>
      <c r="Z19" s="2">
        <v>2</v>
      </c>
      <c r="AA19" s="2">
        <v>29</v>
      </c>
      <c r="AB19" s="2">
        <v>2</v>
      </c>
      <c r="AC19" s="2">
        <v>44</v>
      </c>
      <c r="AD19" s="2">
        <v>2</v>
      </c>
      <c r="AE19" s="4">
        <v>10</v>
      </c>
      <c r="AF19" s="2">
        <v>1</v>
      </c>
      <c r="AG19" s="2">
        <v>18</v>
      </c>
      <c r="AH19" s="2">
        <v>2</v>
      </c>
      <c r="AI19" s="2"/>
      <c r="AJ19" s="2"/>
      <c r="AK19" s="4">
        <v>43</v>
      </c>
      <c r="AL19" s="2">
        <v>2</v>
      </c>
      <c r="AM19" s="2">
        <v>25</v>
      </c>
      <c r="AN19" s="2">
        <v>3</v>
      </c>
      <c r="AO19" s="2"/>
      <c r="AP19" s="2"/>
      <c r="AQ19" t="b">
        <f t="shared" si="0"/>
        <v>1</v>
      </c>
      <c r="AR19" t="b">
        <f t="shared" si="1"/>
        <v>0</v>
      </c>
      <c r="AS19" t="b">
        <f t="shared" si="2"/>
        <v>0</v>
      </c>
      <c r="AT19" t="b">
        <f t="shared" si="3"/>
        <v>0</v>
      </c>
      <c r="AU19" t="b">
        <f t="shared" si="4"/>
        <v>1</v>
      </c>
      <c r="AV19" t="b">
        <f t="shared" si="5"/>
        <v>0</v>
      </c>
      <c r="AW19" t="b">
        <f t="shared" si="6"/>
        <v>0</v>
      </c>
      <c r="AX19" t="b">
        <f t="shared" si="7"/>
        <v>0</v>
      </c>
      <c r="AY19" t="b">
        <f t="shared" si="8"/>
        <v>0</v>
      </c>
      <c r="AZ19" t="b">
        <f t="shared" si="9"/>
        <v>0</v>
      </c>
      <c r="BA19" t="b">
        <f t="shared" si="10"/>
        <v>0</v>
      </c>
      <c r="BB19" t="b">
        <f t="shared" si="11"/>
        <v>0</v>
      </c>
      <c r="BC19" t="b">
        <f t="shared" si="12"/>
        <v>0</v>
      </c>
      <c r="BD19" t="b">
        <f t="shared" si="13"/>
        <v>0</v>
      </c>
      <c r="BE19" t="b">
        <f t="shared" si="14"/>
        <v>0</v>
      </c>
      <c r="BF19" t="b">
        <f t="shared" si="15"/>
        <v>0</v>
      </c>
      <c r="BG19" t="b">
        <f t="shared" si="16"/>
        <v>0</v>
      </c>
      <c r="BH19" t="b">
        <f t="shared" si="17"/>
        <v>0</v>
      </c>
      <c r="BJ19" t="b">
        <f t="shared" si="18"/>
        <v>1</v>
      </c>
      <c r="BK19" t="b">
        <f t="shared" si="19"/>
        <v>1</v>
      </c>
      <c r="BL19" t="b">
        <f t="shared" si="20"/>
        <v>0</v>
      </c>
      <c r="BM19" t="b">
        <f t="shared" si="21"/>
        <v>0</v>
      </c>
      <c r="BN19" t="b">
        <f t="shared" si="22"/>
        <v>1</v>
      </c>
      <c r="BO19" t="b">
        <f t="shared" si="23"/>
        <v>1</v>
      </c>
      <c r="BP19" t="b">
        <f t="shared" si="24"/>
        <v>0</v>
      </c>
      <c r="BQ19" t="b">
        <f t="shared" si="25"/>
        <v>0</v>
      </c>
      <c r="BR19" t="b">
        <f t="shared" si="26"/>
        <v>1</v>
      </c>
      <c r="BS19" t="b">
        <f t="shared" si="27"/>
        <v>1</v>
      </c>
      <c r="BT19" t="b">
        <f t="shared" si="28"/>
        <v>0</v>
      </c>
      <c r="BU19" t="b">
        <f t="shared" si="29"/>
        <v>0</v>
      </c>
      <c r="BW19" t="b">
        <f t="shared" si="38"/>
        <v>1</v>
      </c>
      <c r="BX19" t="b">
        <f t="shared" si="39"/>
        <v>1</v>
      </c>
      <c r="BY19" t="b">
        <f t="shared" si="40"/>
        <v>1</v>
      </c>
      <c r="BZ19" t="b">
        <f t="shared" si="41"/>
        <v>1</v>
      </c>
      <c r="CA19" t="b">
        <f t="shared" si="30"/>
        <v>0</v>
      </c>
      <c r="CB19" t="b">
        <f t="shared" si="31"/>
        <v>1</v>
      </c>
      <c r="CC19" t="b">
        <f t="shared" si="32"/>
        <v>1</v>
      </c>
      <c r="CD19" t="b">
        <f t="shared" si="33"/>
        <v>1</v>
      </c>
      <c r="CE19" t="b">
        <f t="shared" si="34"/>
        <v>1</v>
      </c>
      <c r="CF19" t="b">
        <f t="shared" si="35"/>
        <v>1</v>
      </c>
      <c r="CG19" t="b">
        <f t="shared" si="36"/>
        <v>1</v>
      </c>
      <c r="CH19" t="b">
        <f t="shared" si="37"/>
        <v>1</v>
      </c>
    </row>
    <row r="20" spans="1:86" x14ac:dyDescent="0.35">
      <c r="A20" t="s">
        <v>18</v>
      </c>
      <c r="B20" t="s">
        <v>144</v>
      </c>
      <c r="C20" t="s">
        <v>143</v>
      </c>
      <c r="D20">
        <v>36</v>
      </c>
      <c r="E20">
        <v>5</v>
      </c>
      <c r="F20">
        <v>38</v>
      </c>
      <c r="G20">
        <v>5</v>
      </c>
      <c r="H20">
        <v>2</v>
      </c>
      <c r="I20">
        <v>10</v>
      </c>
      <c r="J20">
        <v>3</v>
      </c>
      <c r="M20">
        <v>38</v>
      </c>
      <c r="N20">
        <v>2</v>
      </c>
      <c r="S20" s="1">
        <v>8</v>
      </c>
      <c r="T20" s="1">
        <v>2</v>
      </c>
      <c r="U20" s="1">
        <v>5</v>
      </c>
      <c r="V20" s="1">
        <v>4</v>
      </c>
      <c r="W20" s="1"/>
      <c r="X20" s="1"/>
      <c r="Y20" s="2">
        <v>38</v>
      </c>
      <c r="Z20" s="2">
        <v>2</v>
      </c>
      <c r="AA20" s="2">
        <v>34</v>
      </c>
      <c r="AB20" s="2">
        <v>3</v>
      </c>
      <c r="AC20" s="2"/>
      <c r="AD20" s="2"/>
      <c r="AE20" s="4">
        <v>5</v>
      </c>
      <c r="AF20" s="2">
        <v>1</v>
      </c>
      <c r="AG20" s="2">
        <v>8</v>
      </c>
      <c r="AH20" s="2">
        <v>3</v>
      </c>
      <c r="AI20" s="2"/>
      <c r="AJ20" s="2"/>
      <c r="AK20" s="4">
        <v>21</v>
      </c>
      <c r="AL20" s="2">
        <v>1</v>
      </c>
      <c r="AM20" s="2">
        <v>6</v>
      </c>
      <c r="AN20" s="2">
        <v>3</v>
      </c>
      <c r="AO20" s="2"/>
      <c r="AP20" s="2"/>
      <c r="AQ20" t="b">
        <f t="shared" si="0"/>
        <v>1</v>
      </c>
      <c r="AR20" t="b">
        <f t="shared" si="1"/>
        <v>1</v>
      </c>
      <c r="AS20" t="b">
        <f t="shared" si="2"/>
        <v>0</v>
      </c>
      <c r="AT20" t="b">
        <f t="shared" si="3"/>
        <v>1</v>
      </c>
      <c r="AU20" t="b">
        <f t="shared" si="4"/>
        <v>1</v>
      </c>
      <c r="AV20" t="b">
        <f t="shared" si="5"/>
        <v>0</v>
      </c>
      <c r="AW20" t="b">
        <f t="shared" si="6"/>
        <v>0</v>
      </c>
      <c r="AX20" t="b">
        <f t="shared" si="7"/>
        <v>0</v>
      </c>
      <c r="AY20" t="b">
        <f t="shared" si="8"/>
        <v>1</v>
      </c>
      <c r="AZ20" t="b">
        <f t="shared" si="9"/>
        <v>0</v>
      </c>
      <c r="BA20" t="b">
        <f t="shared" si="10"/>
        <v>0</v>
      </c>
      <c r="BB20" t="b">
        <f t="shared" si="11"/>
        <v>0</v>
      </c>
      <c r="BC20" t="b">
        <f t="shared" si="12"/>
        <v>0</v>
      </c>
      <c r="BD20" t="b">
        <f t="shared" si="13"/>
        <v>0</v>
      </c>
      <c r="BE20" t="b">
        <f t="shared" si="14"/>
        <v>0</v>
      </c>
      <c r="BF20" t="b">
        <f t="shared" si="15"/>
        <v>0</v>
      </c>
      <c r="BG20" t="b">
        <f t="shared" si="16"/>
        <v>0</v>
      </c>
      <c r="BH20" t="b">
        <f t="shared" si="17"/>
        <v>0</v>
      </c>
      <c r="BJ20" t="b">
        <f t="shared" si="18"/>
        <v>1</v>
      </c>
      <c r="BK20" t="b">
        <f t="shared" si="19"/>
        <v>1</v>
      </c>
      <c r="BL20" t="b">
        <f t="shared" si="20"/>
        <v>1</v>
      </c>
      <c r="BM20" t="b">
        <f t="shared" si="21"/>
        <v>1</v>
      </c>
      <c r="BN20" t="b">
        <f t="shared" si="22"/>
        <v>0</v>
      </c>
      <c r="BO20" t="b">
        <f t="shared" si="23"/>
        <v>0</v>
      </c>
      <c r="BP20" t="b">
        <f t="shared" si="24"/>
        <v>1</v>
      </c>
      <c r="BQ20" t="b">
        <f t="shared" si="25"/>
        <v>1</v>
      </c>
      <c r="BR20" t="b">
        <f t="shared" si="26"/>
        <v>1</v>
      </c>
      <c r="BS20" t="b">
        <f t="shared" si="27"/>
        <v>1</v>
      </c>
      <c r="BT20" t="b">
        <f t="shared" si="28"/>
        <v>0</v>
      </c>
      <c r="BU20" t="b">
        <f t="shared" si="29"/>
        <v>0</v>
      </c>
      <c r="BW20" t="b">
        <f t="shared" si="38"/>
        <v>1</v>
      </c>
      <c r="BX20" t="b">
        <f t="shared" si="39"/>
        <v>1</v>
      </c>
      <c r="BY20" t="b">
        <f t="shared" si="40"/>
        <v>1</v>
      </c>
      <c r="BZ20" t="b">
        <f t="shared" si="41"/>
        <v>1</v>
      </c>
      <c r="CA20" t="b">
        <f t="shared" si="30"/>
        <v>1</v>
      </c>
      <c r="CB20" t="b">
        <f t="shared" si="31"/>
        <v>1</v>
      </c>
      <c r="CC20" t="b">
        <f t="shared" si="32"/>
        <v>1</v>
      </c>
      <c r="CD20" t="b">
        <f t="shared" si="33"/>
        <v>1</v>
      </c>
      <c r="CE20" t="b">
        <f t="shared" si="34"/>
        <v>1</v>
      </c>
      <c r="CF20" t="b">
        <f t="shared" si="35"/>
        <v>1</v>
      </c>
      <c r="CG20" t="b">
        <f t="shared" si="36"/>
        <v>1</v>
      </c>
      <c r="CH20" t="b">
        <f t="shared" si="37"/>
        <v>1</v>
      </c>
    </row>
    <row r="21" spans="1:86" x14ac:dyDescent="0.35">
      <c r="A21" t="s">
        <v>19</v>
      </c>
      <c r="B21" t="s">
        <v>144</v>
      </c>
      <c r="C21" t="s">
        <v>143</v>
      </c>
      <c r="D21">
        <v>18</v>
      </c>
      <c r="E21">
        <v>8</v>
      </c>
      <c r="F21">
        <v>31</v>
      </c>
      <c r="G21">
        <v>8</v>
      </c>
      <c r="H21">
        <v>2</v>
      </c>
      <c r="M21">
        <v>49</v>
      </c>
      <c r="N21">
        <v>1</v>
      </c>
      <c r="S21" s="1">
        <v>6</v>
      </c>
      <c r="T21" s="1">
        <v>3</v>
      </c>
      <c r="U21" s="1">
        <v>2</v>
      </c>
      <c r="V21" s="1">
        <v>4</v>
      </c>
      <c r="W21" s="1">
        <v>5</v>
      </c>
      <c r="X21" s="1">
        <v>4</v>
      </c>
      <c r="Y21" s="2">
        <v>20</v>
      </c>
      <c r="Z21" s="2">
        <v>3</v>
      </c>
      <c r="AA21" s="2">
        <v>41</v>
      </c>
      <c r="AB21" s="2">
        <v>3</v>
      </c>
      <c r="AC21" s="2">
        <v>49</v>
      </c>
      <c r="AD21" s="2">
        <v>3</v>
      </c>
      <c r="AE21" s="4">
        <v>8</v>
      </c>
      <c r="AF21" s="2">
        <v>2</v>
      </c>
      <c r="AG21" s="2">
        <v>12</v>
      </c>
      <c r="AH21" s="2">
        <v>2</v>
      </c>
      <c r="AI21" s="2"/>
      <c r="AJ21" s="2"/>
      <c r="AK21" s="4">
        <v>11</v>
      </c>
      <c r="AL21" s="2">
        <v>1</v>
      </c>
      <c r="AM21" s="2">
        <v>41</v>
      </c>
      <c r="AN21" s="2">
        <v>2</v>
      </c>
      <c r="AO21" s="2">
        <v>31</v>
      </c>
      <c r="AP21" s="2">
        <v>3</v>
      </c>
      <c r="AQ21" t="b">
        <f t="shared" si="0"/>
        <v>1</v>
      </c>
      <c r="AR21" t="b">
        <f t="shared" si="1"/>
        <v>0</v>
      </c>
      <c r="AS21" t="b">
        <f t="shared" si="2"/>
        <v>0</v>
      </c>
      <c r="AT21" t="b">
        <f t="shared" si="3"/>
        <v>0</v>
      </c>
      <c r="AU21" t="b">
        <f t="shared" si="4"/>
        <v>1</v>
      </c>
      <c r="AV21" t="b">
        <f t="shared" si="5"/>
        <v>0</v>
      </c>
      <c r="AW21" t="b">
        <f t="shared" si="6"/>
        <v>0</v>
      </c>
      <c r="AX21" t="b">
        <f t="shared" si="7"/>
        <v>0</v>
      </c>
      <c r="AY21" t="b">
        <f t="shared" si="8"/>
        <v>0</v>
      </c>
      <c r="AZ21" t="b">
        <f t="shared" si="9"/>
        <v>0</v>
      </c>
      <c r="BA21" t="b">
        <f t="shared" si="10"/>
        <v>0</v>
      </c>
      <c r="BB21" t="b">
        <f t="shared" si="11"/>
        <v>0</v>
      </c>
      <c r="BC21" t="b">
        <f t="shared" si="12"/>
        <v>0</v>
      </c>
      <c r="BD21" t="b">
        <f t="shared" si="13"/>
        <v>0</v>
      </c>
      <c r="BE21" t="b">
        <f t="shared" si="14"/>
        <v>0</v>
      </c>
      <c r="BF21" t="b">
        <f t="shared" si="15"/>
        <v>0</v>
      </c>
      <c r="BG21" t="b">
        <f t="shared" si="16"/>
        <v>0</v>
      </c>
      <c r="BH21" t="b">
        <f t="shared" si="17"/>
        <v>1</v>
      </c>
      <c r="BJ21" t="b">
        <f t="shared" si="18"/>
        <v>1</v>
      </c>
      <c r="BK21" t="b">
        <f t="shared" si="19"/>
        <v>1</v>
      </c>
      <c r="BL21" t="b">
        <f t="shared" si="20"/>
        <v>0</v>
      </c>
      <c r="BM21" t="b">
        <f t="shared" si="21"/>
        <v>0</v>
      </c>
      <c r="BN21" t="b">
        <f t="shared" si="22"/>
        <v>1</v>
      </c>
      <c r="BO21" t="b">
        <f t="shared" si="23"/>
        <v>1</v>
      </c>
      <c r="BP21" t="b">
        <f t="shared" si="24"/>
        <v>0</v>
      </c>
      <c r="BQ21" t="b">
        <f t="shared" si="25"/>
        <v>0</v>
      </c>
      <c r="BR21" t="b">
        <f t="shared" si="26"/>
        <v>1</v>
      </c>
      <c r="BS21" t="b">
        <f t="shared" si="27"/>
        <v>1</v>
      </c>
      <c r="BT21" t="b">
        <f t="shared" si="28"/>
        <v>0</v>
      </c>
      <c r="BU21" t="b">
        <f t="shared" si="29"/>
        <v>1</v>
      </c>
      <c r="BW21" t="b">
        <f t="shared" si="38"/>
        <v>1</v>
      </c>
      <c r="BX21" t="b">
        <f t="shared" si="39"/>
        <v>1</v>
      </c>
      <c r="BY21" t="b">
        <f t="shared" si="40"/>
        <v>1</v>
      </c>
      <c r="BZ21" t="b">
        <f t="shared" si="41"/>
        <v>1</v>
      </c>
      <c r="CA21" t="b">
        <f t="shared" si="30"/>
        <v>0</v>
      </c>
      <c r="CB21" t="b">
        <f t="shared" si="31"/>
        <v>1</v>
      </c>
      <c r="CC21" t="b">
        <f t="shared" si="32"/>
        <v>1</v>
      </c>
      <c r="CD21" t="b">
        <f t="shared" si="33"/>
        <v>1</v>
      </c>
      <c r="CE21" t="b">
        <f t="shared" si="34"/>
        <v>1</v>
      </c>
      <c r="CF21" t="b">
        <f t="shared" si="35"/>
        <v>1</v>
      </c>
      <c r="CG21" t="b">
        <f t="shared" si="36"/>
        <v>1</v>
      </c>
      <c r="CH21" t="b">
        <f t="shared" si="37"/>
        <v>0</v>
      </c>
    </row>
    <row r="22" spans="1:86" x14ac:dyDescent="0.35">
      <c r="A22" t="s">
        <v>20</v>
      </c>
      <c r="B22" t="s">
        <v>144</v>
      </c>
      <c r="C22" t="s">
        <v>143</v>
      </c>
      <c r="D22">
        <v>44</v>
      </c>
      <c r="E22">
        <v>19</v>
      </c>
      <c r="F22">
        <v>6</v>
      </c>
      <c r="G22">
        <v>19</v>
      </c>
      <c r="H22">
        <v>1</v>
      </c>
      <c r="M22">
        <v>6</v>
      </c>
      <c r="N22">
        <v>1</v>
      </c>
      <c r="S22" s="1">
        <v>19</v>
      </c>
      <c r="T22" s="1">
        <v>2</v>
      </c>
      <c r="U22" s="1">
        <v>10</v>
      </c>
      <c r="V22" s="1">
        <v>4</v>
      </c>
      <c r="W22" s="1"/>
      <c r="X22" s="1"/>
      <c r="Y22" s="2">
        <v>8</v>
      </c>
      <c r="Z22" s="2">
        <v>2</v>
      </c>
      <c r="AA22" s="2">
        <v>6</v>
      </c>
      <c r="AB22" s="2">
        <v>3</v>
      </c>
      <c r="AC22" s="2">
        <v>12</v>
      </c>
      <c r="AD22" s="2">
        <v>4</v>
      </c>
      <c r="AE22" s="4">
        <v>4</v>
      </c>
      <c r="AF22" s="2">
        <v>2</v>
      </c>
      <c r="AG22" s="2">
        <v>13</v>
      </c>
      <c r="AH22" s="2">
        <v>2</v>
      </c>
      <c r="AI22" s="2">
        <v>18</v>
      </c>
      <c r="AJ22" s="2">
        <v>3</v>
      </c>
      <c r="AK22" s="4">
        <v>47</v>
      </c>
      <c r="AL22" s="2">
        <v>2</v>
      </c>
      <c r="AM22" s="2">
        <v>6</v>
      </c>
      <c r="AN22" s="2">
        <v>3</v>
      </c>
      <c r="AO22" s="2"/>
      <c r="AP22" s="2"/>
      <c r="AQ22" t="b">
        <f t="shared" si="0"/>
        <v>1</v>
      </c>
      <c r="AR22" t="b">
        <f t="shared" si="1"/>
        <v>1</v>
      </c>
      <c r="AS22" t="b">
        <f t="shared" si="2"/>
        <v>1</v>
      </c>
      <c r="AT22" t="b">
        <f t="shared" si="3"/>
        <v>0</v>
      </c>
      <c r="AU22" t="b">
        <f t="shared" si="4"/>
        <v>0</v>
      </c>
      <c r="AV22" t="b">
        <f t="shared" si="5"/>
        <v>0</v>
      </c>
      <c r="AW22" t="b">
        <f t="shared" si="6"/>
        <v>0</v>
      </c>
      <c r="AX22" t="b">
        <f t="shared" si="7"/>
        <v>0</v>
      </c>
      <c r="AY22" t="b">
        <f t="shared" si="8"/>
        <v>0</v>
      </c>
      <c r="AZ22" t="b">
        <f t="shared" si="9"/>
        <v>1</v>
      </c>
      <c r="BA22" t="b">
        <f t="shared" si="10"/>
        <v>0</v>
      </c>
      <c r="BB22" t="b">
        <f t="shared" si="11"/>
        <v>1</v>
      </c>
      <c r="BC22" t="b">
        <f t="shared" si="12"/>
        <v>0</v>
      </c>
      <c r="BD22" t="b">
        <f t="shared" si="13"/>
        <v>0</v>
      </c>
      <c r="BE22" t="b">
        <f t="shared" si="14"/>
        <v>0</v>
      </c>
      <c r="BF22" t="b">
        <f t="shared" si="15"/>
        <v>0</v>
      </c>
      <c r="BG22" t="b">
        <f t="shared" si="16"/>
        <v>0</v>
      </c>
      <c r="BH22" t="b">
        <f t="shared" si="17"/>
        <v>0</v>
      </c>
      <c r="BJ22" t="b">
        <f t="shared" si="18"/>
        <v>1</v>
      </c>
      <c r="BK22" t="b">
        <f t="shared" si="19"/>
        <v>1</v>
      </c>
      <c r="BL22" t="b">
        <f t="shared" si="20"/>
        <v>1</v>
      </c>
      <c r="BM22" t="b">
        <f t="shared" si="21"/>
        <v>1</v>
      </c>
      <c r="BN22" t="b">
        <f t="shared" si="22"/>
        <v>0</v>
      </c>
      <c r="BO22" t="b">
        <f t="shared" si="23"/>
        <v>0</v>
      </c>
      <c r="BP22" t="b">
        <f t="shared" si="24"/>
        <v>1</v>
      </c>
      <c r="BQ22" t="b">
        <f t="shared" si="25"/>
        <v>1</v>
      </c>
      <c r="BR22" t="b">
        <f t="shared" si="26"/>
        <v>0</v>
      </c>
      <c r="BS22" t="b">
        <f t="shared" si="27"/>
        <v>0</v>
      </c>
      <c r="BT22" t="b">
        <f t="shared" si="28"/>
        <v>1</v>
      </c>
      <c r="BU22" t="b">
        <f t="shared" si="29"/>
        <v>1</v>
      </c>
      <c r="BW22" t="b">
        <f t="shared" si="38"/>
        <v>1</v>
      </c>
      <c r="BX22" t="b">
        <f t="shared" si="39"/>
        <v>1</v>
      </c>
      <c r="BY22" t="b">
        <f t="shared" si="40"/>
        <v>1</v>
      </c>
      <c r="BZ22" t="b">
        <f t="shared" si="41"/>
        <v>1</v>
      </c>
      <c r="CA22" t="b">
        <f t="shared" si="30"/>
        <v>0</v>
      </c>
      <c r="CB22" t="b">
        <f t="shared" si="31"/>
        <v>1</v>
      </c>
      <c r="CC22" t="b">
        <f t="shared" si="32"/>
        <v>0</v>
      </c>
      <c r="CD22" t="b">
        <f t="shared" si="33"/>
        <v>1</v>
      </c>
      <c r="CE22" t="b">
        <f t="shared" si="34"/>
        <v>1</v>
      </c>
      <c r="CF22" t="b">
        <f t="shared" si="35"/>
        <v>1</v>
      </c>
      <c r="CG22" t="b">
        <f t="shared" si="36"/>
        <v>0</v>
      </c>
      <c r="CH22" t="b">
        <f t="shared" si="37"/>
        <v>1</v>
      </c>
    </row>
    <row r="23" spans="1:86" x14ac:dyDescent="0.35">
      <c r="A23" t="s">
        <v>21</v>
      </c>
      <c r="B23" t="s">
        <v>144</v>
      </c>
      <c r="C23" t="s">
        <v>143</v>
      </c>
      <c r="D23">
        <v>58</v>
      </c>
      <c r="E23">
        <v>1</v>
      </c>
      <c r="F23">
        <v>45</v>
      </c>
      <c r="G23">
        <v>1</v>
      </c>
      <c r="H23">
        <v>1</v>
      </c>
      <c r="M23">
        <v>40</v>
      </c>
      <c r="N23">
        <v>2</v>
      </c>
      <c r="O23">
        <v>45</v>
      </c>
      <c r="P23">
        <v>2</v>
      </c>
      <c r="S23" s="1">
        <v>1</v>
      </c>
      <c r="T23" s="1">
        <v>2</v>
      </c>
      <c r="U23" s="1">
        <v>4</v>
      </c>
      <c r="V23" s="1">
        <v>4</v>
      </c>
      <c r="W23" s="1"/>
      <c r="X23" s="1"/>
      <c r="Y23" s="2">
        <v>40</v>
      </c>
      <c r="Z23" s="2">
        <v>1</v>
      </c>
      <c r="AA23" s="2">
        <v>45</v>
      </c>
      <c r="AB23" s="2">
        <v>4</v>
      </c>
      <c r="AC23" s="2">
        <v>1</v>
      </c>
      <c r="AD23" s="2">
        <v>4</v>
      </c>
      <c r="AE23" s="4">
        <v>14</v>
      </c>
      <c r="AF23" s="2">
        <v>2</v>
      </c>
      <c r="AG23" s="2"/>
      <c r="AH23" s="2"/>
      <c r="AI23" s="2"/>
      <c r="AJ23" s="2"/>
      <c r="AK23" s="4">
        <v>45</v>
      </c>
      <c r="AL23" s="2">
        <v>1</v>
      </c>
      <c r="AM23" s="2"/>
      <c r="AN23" s="2"/>
      <c r="AO23" s="2"/>
      <c r="AP23" s="2"/>
      <c r="AQ23" t="b">
        <f t="shared" si="0"/>
        <v>1</v>
      </c>
      <c r="AR23" t="b">
        <f t="shared" si="1"/>
        <v>0</v>
      </c>
      <c r="AS23" t="b">
        <f t="shared" si="2"/>
        <v>1</v>
      </c>
      <c r="AT23" t="b">
        <f t="shared" si="3"/>
        <v>0</v>
      </c>
      <c r="AU23" t="b">
        <f t="shared" si="4"/>
        <v>0</v>
      </c>
      <c r="AV23" t="b">
        <f t="shared" si="5"/>
        <v>1</v>
      </c>
      <c r="AW23" t="b">
        <f t="shared" si="6"/>
        <v>0</v>
      </c>
      <c r="AX23" t="b">
        <f t="shared" si="7"/>
        <v>1</v>
      </c>
      <c r="AY23" t="b">
        <f t="shared" si="8"/>
        <v>0</v>
      </c>
      <c r="AZ23" t="b">
        <f t="shared" si="9"/>
        <v>1</v>
      </c>
      <c r="BA23" t="b">
        <f t="shared" si="10"/>
        <v>0</v>
      </c>
      <c r="BB23" t="b">
        <f t="shared" si="11"/>
        <v>0</v>
      </c>
      <c r="BC23" t="b">
        <f t="shared" si="12"/>
        <v>0</v>
      </c>
      <c r="BD23" t="b">
        <f t="shared" si="13"/>
        <v>0</v>
      </c>
      <c r="BE23" t="b">
        <f t="shared" si="14"/>
        <v>0</v>
      </c>
      <c r="BF23" t="b">
        <f t="shared" si="15"/>
        <v>0</v>
      </c>
      <c r="BG23" t="b">
        <f t="shared" si="16"/>
        <v>0</v>
      </c>
      <c r="BH23" t="b">
        <f t="shared" si="17"/>
        <v>0</v>
      </c>
      <c r="BJ23" t="b">
        <f t="shared" si="18"/>
        <v>1</v>
      </c>
      <c r="BK23" t="b">
        <f t="shared" si="19"/>
        <v>1</v>
      </c>
      <c r="BL23" t="b">
        <f t="shared" si="20"/>
        <v>1</v>
      </c>
      <c r="BM23" t="b">
        <f t="shared" si="21"/>
        <v>1</v>
      </c>
      <c r="BN23" t="b">
        <f t="shared" si="22"/>
        <v>0</v>
      </c>
      <c r="BO23" t="b">
        <f t="shared" si="23"/>
        <v>0</v>
      </c>
      <c r="BP23" t="b">
        <f t="shared" si="24"/>
        <v>1</v>
      </c>
      <c r="BQ23" t="b">
        <f t="shared" si="25"/>
        <v>1</v>
      </c>
      <c r="BR23" t="b">
        <f t="shared" si="26"/>
        <v>0</v>
      </c>
      <c r="BS23" t="b">
        <f t="shared" si="27"/>
        <v>0</v>
      </c>
      <c r="BT23" t="b">
        <f t="shared" si="28"/>
        <v>1</v>
      </c>
      <c r="BU23" t="b">
        <f t="shared" si="29"/>
        <v>1</v>
      </c>
      <c r="BW23" t="b">
        <f t="shared" si="38"/>
        <v>1</v>
      </c>
      <c r="BX23" t="b">
        <f t="shared" si="39"/>
        <v>1</v>
      </c>
      <c r="BY23" t="b">
        <f t="shared" si="40"/>
        <v>0</v>
      </c>
      <c r="BZ23" t="b">
        <f t="shared" si="41"/>
        <v>1</v>
      </c>
      <c r="CA23" t="b">
        <f t="shared" si="30"/>
        <v>0</v>
      </c>
      <c r="CB23" t="b">
        <f t="shared" si="31"/>
        <v>1</v>
      </c>
      <c r="CC23" t="b">
        <f t="shared" si="32"/>
        <v>0</v>
      </c>
      <c r="CD23" t="b">
        <f t="shared" si="33"/>
        <v>1</v>
      </c>
      <c r="CE23" t="b">
        <f t="shared" si="34"/>
        <v>1</v>
      </c>
      <c r="CF23" t="b">
        <f t="shared" si="35"/>
        <v>1</v>
      </c>
      <c r="CG23" t="b">
        <f t="shared" si="36"/>
        <v>1</v>
      </c>
      <c r="CH23" t="b">
        <f t="shared" si="37"/>
        <v>1</v>
      </c>
    </row>
    <row r="24" spans="1:86" x14ac:dyDescent="0.35">
      <c r="A24" t="s">
        <v>22</v>
      </c>
      <c r="B24" t="s">
        <v>145</v>
      </c>
      <c r="C24" t="s">
        <v>143</v>
      </c>
      <c r="D24">
        <v>62</v>
      </c>
      <c r="E24">
        <v>10</v>
      </c>
      <c r="F24">
        <v>23</v>
      </c>
      <c r="G24">
        <v>11</v>
      </c>
      <c r="H24">
        <v>2</v>
      </c>
      <c r="I24">
        <v>7</v>
      </c>
      <c r="J24">
        <v>2</v>
      </c>
      <c r="M24">
        <v>27</v>
      </c>
      <c r="N24">
        <v>2</v>
      </c>
      <c r="O24">
        <v>9</v>
      </c>
      <c r="P24">
        <v>3</v>
      </c>
      <c r="Q24">
        <v>23</v>
      </c>
      <c r="R24">
        <v>3</v>
      </c>
      <c r="S24" s="1">
        <v>11</v>
      </c>
      <c r="T24" s="1">
        <v>2</v>
      </c>
      <c r="U24" s="1">
        <v>7</v>
      </c>
      <c r="V24" s="1">
        <v>2</v>
      </c>
      <c r="W24" s="1"/>
      <c r="X24" s="1"/>
      <c r="Y24" s="2">
        <v>0</v>
      </c>
      <c r="Z24" s="2">
        <v>2</v>
      </c>
      <c r="AA24" s="2">
        <v>12</v>
      </c>
      <c r="AB24" s="2">
        <v>4</v>
      </c>
      <c r="AC24" s="2"/>
      <c r="AD24" s="2"/>
      <c r="AE24" s="4">
        <v>0</v>
      </c>
      <c r="AF24" s="2">
        <v>2</v>
      </c>
      <c r="AG24" s="2">
        <v>17</v>
      </c>
      <c r="AH24" s="2">
        <v>2</v>
      </c>
      <c r="AI24" s="2"/>
      <c r="AJ24" s="2"/>
      <c r="AK24" s="4">
        <v>0</v>
      </c>
      <c r="AL24" s="2">
        <v>2</v>
      </c>
      <c r="AM24" s="2">
        <v>15</v>
      </c>
      <c r="AN24" s="2">
        <v>4</v>
      </c>
      <c r="AO24" s="2">
        <v>28</v>
      </c>
      <c r="AP24" s="2">
        <v>3</v>
      </c>
      <c r="AQ24" t="b">
        <f t="shared" si="0"/>
        <v>0</v>
      </c>
      <c r="AR24" t="b">
        <f t="shared" si="1"/>
        <v>0</v>
      </c>
      <c r="AS24" t="b">
        <f t="shared" si="2"/>
        <v>0</v>
      </c>
      <c r="AT24" t="b">
        <f t="shared" si="3"/>
        <v>0</v>
      </c>
      <c r="AU24" t="b">
        <f t="shared" si="4"/>
        <v>0</v>
      </c>
      <c r="AV24" t="b">
        <f t="shared" si="5"/>
        <v>0</v>
      </c>
      <c r="AW24" t="b">
        <f t="shared" si="6"/>
        <v>0</v>
      </c>
      <c r="AX24" t="b">
        <f t="shared" si="7"/>
        <v>0</v>
      </c>
      <c r="AY24" t="b">
        <f t="shared" si="8"/>
        <v>0</v>
      </c>
      <c r="AZ24" t="b">
        <f t="shared" si="9"/>
        <v>0</v>
      </c>
      <c r="BA24" t="b">
        <f t="shared" si="10"/>
        <v>0</v>
      </c>
      <c r="BB24" t="b">
        <f t="shared" si="11"/>
        <v>0</v>
      </c>
      <c r="BC24" t="b">
        <f t="shared" si="12"/>
        <v>0</v>
      </c>
      <c r="BD24" t="b">
        <f t="shared" si="13"/>
        <v>1</v>
      </c>
      <c r="BE24" t="b">
        <f t="shared" si="14"/>
        <v>0</v>
      </c>
      <c r="BF24" t="b">
        <f t="shared" si="15"/>
        <v>0</v>
      </c>
      <c r="BG24" t="b">
        <f t="shared" si="16"/>
        <v>0</v>
      </c>
      <c r="BH24" t="b">
        <f t="shared" si="17"/>
        <v>0</v>
      </c>
      <c r="BJ24" t="b">
        <f t="shared" si="18"/>
        <v>0</v>
      </c>
      <c r="BK24" t="b">
        <f t="shared" si="19"/>
        <v>0</v>
      </c>
      <c r="BL24" t="b">
        <f t="shared" si="20"/>
        <v>0</v>
      </c>
      <c r="BM24" t="b">
        <f t="shared" si="21"/>
        <v>1</v>
      </c>
      <c r="BN24" t="b">
        <f t="shared" si="22"/>
        <v>1</v>
      </c>
      <c r="BO24" t="b">
        <f t="shared" si="23"/>
        <v>1</v>
      </c>
      <c r="BP24" t="b">
        <f t="shared" si="24"/>
        <v>0</v>
      </c>
      <c r="BQ24" t="b">
        <f t="shared" si="25"/>
        <v>0</v>
      </c>
      <c r="BR24" t="b">
        <f t="shared" si="26"/>
        <v>0</v>
      </c>
      <c r="BS24" t="b">
        <f t="shared" si="27"/>
        <v>0</v>
      </c>
      <c r="BT24" t="b">
        <f t="shared" si="28"/>
        <v>0</v>
      </c>
      <c r="BU24" t="b">
        <f t="shared" si="29"/>
        <v>0</v>
      </c>
      <c r="BW24" t="b">
        <f t="shared" si="38"/>
        <v>1</v>
      </c>
      <c r="BX24" t="b">
        <f t="shared" si="39"/>
        <v>1</v>
      </c>
      <c r="BY24" t="b">
        <f t="shared" si="40"/>
        <v>1</v>
      </c>
      <c r="BZ24" t="b">
        <f t="shared" si="41"/>
        <v>0</v>
      </c>
      <c r="CA24" t="b">
        <f t="shared" si="30"/>
        <v>0</v>
      </c>
      <c r="CB24" t="b">
        <f t="shared" si="31"/>
        <v>1</v>
      </c>
      <c r="CC24" t="b">
        <f t="shared" si="32"/>
        <v>1</v>
      </c>
      <c r="CD24" t="b">
        <f t="shared" si="33"/>
        <v>1</v>
      </c>
      <c r="CE24" t="b">
        <f t="shared" si="34"/>
        <v>1</v>
      </c>
      <c r="CF24" t="b">
        <f t="shared" si="35"/>
        <v>1</v>
      </c>
      <c r="CG24" t="b">
        <f t="shared" si="36"/>
        <v>1</v>
      </c>
      <c r="CH24" t="b">
        <f t="shared" si="37"/>
        <v>1</v>
      </c>
    </row>
    <row r="25" spans="1:86" x14ac:dyDescent="0.35">
      <c r="A25" t="s">
        <v>23</v>
      </c>
      <c r="B25" t="s">
        <v>144</v>
      </c>
      <c r="C25" t="s">
        <v>143</v>
      </c>
      <c r="D25">
        <v>42</v>
      </c>
      <c r="E25">
        <v>15</v>
      </c>
      <c r="F25">
        <v>16</v>
      </c>
      <c r="G25">
        <v>2</v>
      </c>
      <c r="H25">
        <v>1</v>
      </c>
      <c r="M25">
        <v>16</v>
      </c>
      <c r="N25">
        <v>1</v>
      </c>
      <c r="O25">
        <v>5</v>
      </c>
      <c r="P25">
        <v>2</v>
      </c>
      <c r="S25" s="1">
        <v>2</v>
      </c>
      <c r="T25" s="1">
        <v>2</v>
      </c>
      <c r="U25" s="1"/>
      <c r="V25" s="1"/>
      <c r="W25" s="1"/>
      <c r="X25" s="1"/>
      <c r="Y25" s="2">
        <v>5</v>
      </c>
      <c r="Z25" s="2">
        <v>2</v>
      </c>
      <c r="AA25" s="2">
        <v>16</v>
      </c>
      <c r="AB25" s="2">
        <v>3</v>
      </c>
      <c r="AC25" s="2"/>
      <c r="AD25" s="2"/>
      <c r="AE25" s="4">
        <v>2</v>
      </c>
      <c r="AF25" s="2">
        <v>3</v>
      </c>
      <c r="AG25" s="2">
        <v>15</v>
      </c>
      <c r="AH25" s="2">
        <v>2</v>
      </c>
      <c r="AI25" s="2"/>
      <c r="AJ25" s="2"/>
      <c r="AK25" s="4">
        <v>16</v>
      </c>
      <c r="AL25" s="2">
        <v>1</v>
      </c>
      <c r="AM25" s="2"/>
      <c r="AN25" s="2"/>
      <c r="AO25" s="2"/>
      <c r="AP25" s="2"/>
      <c r="AQ25" t="b">
        <f t="shared" si="0"/>
        <v>0</v>
      </c>
      <c r="AR25" t="b">
        <f t="shared" si="1"/>
        <v>1</v>
      </c>
      <c r="AS25" t="b">
        <f t="shared" si="2"/>
        <v>0</v>
      </c>
      <c r="AT25" t="b">
        <f t="shared" si="3"/>
        <v>0</v>
      </c>
      <c r="AU25" t="b">
        <f t="shared" si="4"/>
        <v>0</v>
      </c>
      <c r="AV25" t="b">
        <f t="shared" si="5"/>
        <v>1</v>
      </c>
      <c r="AW25" t="b">
        <f t="shared" si="6"/>
        <v>0</v>
      </c>
      <c r="AX25" t="b">
        <f t="shared" si="7"/>
        <v>0</v>
      </c>
      <c r="AY25" t="b">
        <f t="shared" si="8"/>
        <v>0</v>
      </c>
      <c r="AZ25" t="b">
        <f t="shared" si="9"/>
        <v>1</v>
      </c>
      <c r="BA25" t="b">
        <f t="shared" si="10"/>
        <v>1</v>
      </c>
      <c r="BB25" t="b">
        <f t="shared" si="11"/>
        <v>0</v>
      </c>
      <c r="BC25" t="b">
        <f t="shared" si="12"/>
        <v>0</v>
      </c>
      <c r="BD25" t="b">
        <f t="shared" si="13"/>
        <v>0</v>
      </c>
      <c r="BE25" t="b">
        <f t="shared" si="14"/>
        <v>0</v>
      </c>
      <c r="BF25" t="b">
        <f t="shared" si="15"/>
        <v>0</v>
      </c>
      <c r="BG25" t="b">
        <f t="shared" si="16"/>
        <v>0</v>
      </c>
      <c r="BH25" t="b">
        <f t="shared" si="17"/>
        <v>0</v>
      </c>
      <c r="BJ25" t="b">
        <f t="shared" si="18"/>
        <v>0</v>
      </c>
      <c r="BK25" t="b">
        <f t="shared" si="19"/>
        <v>0</v>
      </c>
      <c r="BL25" t="b">
        <f t="shared" si="20"/>
        <v>1</v>
      </c>
      <c r="BM25" t="b">
        <f t="shared" si="21"/>
        <v>1</v>
      </c>
      <c r="BN25" t="b">
        <f t="shared" si="22"/>
        <v>1</v>
      </c>
      <c r="BO25" t="b">
        <f t="shared" si="23"/>
        <v>1</v>
      </c>
      <c r="BP25" t="b">
        <f t="shared" si="24"/>
        <v>1</v>
      </c>
      <c r="BQ25" t="b">
        <f t="shared" si="25"/>
        <v>1</v>
      </c>
      <c r="BR25" t="b">
        <f t="shared" si="26"/>
        <v>1</v>
      </c>
      <c r="BS25" t="b">
        <f t="shared" si="27"/>
        <v>1</v>
      </c>
      <c r="BT25" t="b">
        <f t="shared" si="28"/>
        <v>1</v>
      </c>
      <c r="BU25" t="b">
        <f t="shared" si="29"/>
        <v>1</v>
      </c>
      <c r="BW25" t="b">
        <f t="shared" si="38"/>
        <v>1</v>
      </c>
      <c r="BX25" t="b">
        <f t="shared" si="39"/>
        <v>1</v>
      </c>
      <c r="BY25" t="b">
        <f t="shared" si="40"/>
        <v>1</v>
      </c>
      <c r="BZ25" t="b">
        <f t="shared" si="41"/>
        <v>1</v>
      </c>
      <c r="CA25" t="b">
        <f t="shared" si="30"/>
        <v>0</v>
      </c>
      <c r="CB25" t="b">
        <f t="shared" si="31"/>
        <v>1</v>
      </c>
      <c r="CC25" t="b">
        <f t="shared" si="32"/>
        <v>0</v>
      </c>
      <c r="CD25" t="b">
        <f t="shared" si="33"/>
        <v>1</v>
      </c>
      <c r="CE25" t="b">
        <f t="shared" si="34"/>
        <v>0</v>
      </c>
      <c r="CF25" t="b">
        <f t="shared" si="35"/>
        <v>1</v>
      </c>
      <c r="CG25" t="b">
        <f t="shared" si="36"/>
        <v>1</v>
      </c>
      <c r="CH25" t="b">
        <f t="shared" si="37"/>
        <v>1</v>
      </c>
    </row>
    <row r="26" spans="1:86" x14ac:dyDescent="0.35">
      <c r="A26" t="s">
        <v>24</v>
      </c>
      <c r="B26" t="s">
        <v>145</v>
      </c>
      <c r="C26" t="s">
        <v>146</v>
      </c>
      <c r="D26">
        <v>31</v>
      </c>
      <c r="E26">
        <v>3</v>
      </c>
      <c r="F26">
        <v>0</v>
      </c>
      <c r="G26">
        <v>13</v>
      </c>
      <c r="H26">
        <v>2</v>
      </c>
      <c r="I26">
        <v>3</v>
      </c>
      <c r="J26">
        <v>2</v>
      </c>
      <c r="M26">
        <v>20</v>
      </c>
      <c r="N26">
        <v>1</v>
      </c>
      <c r="O26">
        <v>0</v>
      </c>
      <c r="P26">
        <v>2</v>
      </c>
      <c r="S26" s="1">
        <v>3</v>
      </c>
      <c r="T26" s="1">
        <v>2</v>
      </c>
      <c r="U26" s="1">
        <v>0</v>
      </c>
      <c r="V26" s="1">
        <v>2</v>
      </c>
      <c r="W26" s="1"/>
      <c r="X26" s="1"/>
      <c r="Y26" s="2">
        <v>48</v>
      </c>
      <c r="Z26" s="2">
        <v>1</v>
      </c>
      <c r="AA26" s="2">
        <v>20</v>
      </c>
      <c r="AB26" s="2">
        <v>3</v>
      </c>
      <c r="AC26" s="2">
        <v>0</v>
      </c>
      <c r="AD26" s="2">
        <v>4</v>
      </c>
      <c r="AE26" s="4">
        <v>13</v>
      </c>
      <c r="AF26" s="2">
        <v>1</v>
      </c>
      <c r="AG26" s="2">
        <v>0</v>
      </c>
      <c r="AH26" s="2">
        <v>2</v>
      </c>
      <c r="AI26" s="2"/>
      <c r="AJ26" s="2"/>
      <c r="AK26" s="4">
        <v>20</v>
      </c>
      <c r="AL26" s="2">
        <v>1</v>
      </c>
      <c r="AM26" s="2">
        <v>42</v>
      </c>
      <c r="AN26" s="2">
        <v>2</v>
      </c>
      <c r="AO26" s="2"/>
      <c r="AP26" s="2"/>
      <c r="AQ26" t="b">
        <f t="shared" si="0"/>
        <v>0</v>
      </c>
      <c r="AR26" t="b">
        <f t="shared" si="1"/>
        <v>0</v>
      </c>
      <c r="AS26" t="b">
        <f t="shared" si="2"/>
        <v>1</v>
      </c>
      <c r="AT26" t="b">
        <f t="shared" si="3"/>
        <v>0</v>
      </c>
      <c r="AU26" t="b">
        <f t="shared" si="4"/>
        <v>0</v>
      </c>
      <c r="AV26" t="b">
        <f t="shared" si="5"/>
        <v>0</v>
      </c>
      <c r="AW26" t="b">
        <f t="shared" si="6"/>
        <v>1</v>
      </c>
      <c r="AX26" t="b">
        <f t="shared" si="7"/>
        <v>1</v>
      </c>
      <c r="AY26" t="b">
        <f t="shared" si="8"/>
        <v>0</v>
      </c>
      <c r="AZ26" t="b">
        <f t="shared" si="9"/>
        <v>0</v>
      </c>
      <c r="BA26" t="b">
        <f t="shared" si="10"/>
        <v>0</v>
      </c>
      <c r="BB26" t="b">
        <f t="shared" si="11"/>
        <v>0</v>
      </c>
      <c r="BC26" t="b">
        <f t="shared" si="12"/>
        <v>0</v>
      </c>
      <c r="BD26" t="b">
        <f t="shared" si="13"/>
        <v>0</v>
      </c>
      <c r="BE26" t="b">
        <f t="shared" si="14"/>
        <v>0</v>
      </c>
      <c r="BF26" t="b">
        <f t="shared" si="15"/>
        <v>1</v>
      </c>
      <c r="BG26" t="b">
        <f t="shared" si="16"/>
        <v>0</v>
      </c>
      <c r="BH26" t="b">
        <f t="shared" si="17"/>
        <v>0</v>
      </c>
      <c r="BJ26" t="b">
        <f t="shared" si="18"/>
        <v>1</v>
      </c>
      <c r="BK26" t="b">
        <f t="shared" si="19"/>
        <v>1</v>
      </c>
      <c r="BL26" t="b">
        <f t="shared" si="20"/>
        <v>1</v>
      </c>
      <c r="BM26" t="b">
        <f t="shared" si="21"/>
        <v>1</v>
      </c>
      <c r="BN26" t="b">
        <f t="shared" si="22"/>
        <v>0</v>
      </c>
      <c r="BO26" t="b">
        <f t="shared" si="23"/>
        <v>0</v>
      </c>
      <c r="BP26" t="b">
        <f t="shared" si="24"/>
        <v>0</v>
      </c>
      <c r="BQ26" t="b">
        <f t="shared" si="25"/>
        <v>1</v>
      </c>
      <c r="BR26" t="b">
        <f t="shared" si="26"/>
        <v>0</v>
      </c>
      <c r="BS26" t="b">
        <f t="shared" si="27"/>
        <v>0</v>
      </c>
      <c r="BT26" t="b">
        <f t="shared" si="28"/>
        <v>0</v>
      </c>
      <c r="BU26" t="b">
        <f t="shared" si="29"/>
        <v>0</v>
      </c>
      <c r="BW26" t="b">
        <f t="shared" si="38"/>
        <v>0</v>
      </c>
      <c r="BX26" t="b">
        <f t="shared" si="39"/>
        <v>1</v>
      </c>
      <c r="BY26" t="b">
        <f t="shared" si="40"/>
        <v>0</v>
      </c>
      <c r="BZ26" t="b">
        <f t="shared" si="41"/>
        <v>1</v>
      </c>
      <c r="CA26" t="b">
        <f t="shared" si="30"/>
        <v>0</v>
      </c>
      <c r="CB26" t="b">
        <f t="shared" si="31"/>
        <v>1</v>
      </c>
      <c r="CC26" t="b">
        <f t="shared" si="32"/>
        <v>1</v>
      </c>
      <c r="CD26" t="b">
        <f t="shared" si="33"/>
        <v>0</v>
      </c>
      <c r="CE26" t="b">
        <f t="shared" si="34"/>
        <v>1</v>
      </c>
      <c r="CF26" t="b">
        <f t="shared" si="35"/>
        <v>1</v>
      </c>
      <c r="CG26" t="b">
        <f t="shared" si="36"/>
        <v>1</v>
      </c>
      <c r="CH26" t="b">
        <f t="shared" si="37"/>
        <v>1</v>
      </c>
    </row>
    <row r="27" spans="1:86" x14ac:dyDescent="0.35">
      <c r="A27" t="s">
        <v>25</v>
      </c>
      <c r="B27" t="s">
        <v>144</v>
      </c>
      <c r="C27" t="s">
        <v>146</v>
      </c>
      <c r="D27">
        <v>63</v>
      </c>
      <c r="E27">
        <v>3</v>
      </c>
      <c r="F27">
        <v>25</v>
      </c>
      <c r="G27">
        <v>3</v>
      </c>
      <c r="H27">
        <v>1</v>
      </c>
      <c r="M27">
        <v>25</v>
      </c>
      <c r="N27">
        <v>2</v>
      </c>
      <c r="O27">
        <v>15</v>
      </c>
      <c r="P27">
        <v>2</v>
      </c>
      <c r="S27" s="1">
        <v>7</v>
      </c>
      <c r="T27" s="1">
        <v>1</v>
      </c>
      <c r="U27" s="1"/>
      <c r="V27" s="1"/>
      <c r="W27" s="1"/>
      <c r="X27" s="1"/>
      <c r="Y27" s="2">
        <v>7</v>
      </c>
      <c r="Z27" s="2">
        <v>2</v>
      </c>
      <c r="AA27" s="2">
        <v>25</v>
      </c>
      <c r="AB27" s="2">
        <v>2</v>
      </c>
      <c r="AC27" s="2">
        <v>40</v>
      </c>
      <c r="AD27" s="2">
        <v>4</v>
      </c>
      <c r="AE27" s="4">
        <v>15</v>
      </c>
      <c r="AF27" s="2">
        <v>3</v>
      </c>
      <c r="AG27" s="2">
        <v>9</v>
      </c>
      <c r="AH27" s="2">
        <v>3</v>
      </c>
      <c r="AI27" s="2"/>
      <c r="AJ27" s="2"/>
      <c r="AK27" s="4">
        <v>15</v>
      </c>
      <c r="AL27" s="2">
        <v>2</v>
      </c>
      <c r="AM27" s="2">
        <v>25</v>
      </c>
      <c r="AN27" s="2">
        <v>2</v>
      </c>
      <c r="AO27" s="2">
        <v>31</v>
      </c>
      <c r="AP27" s="2">
        <v>3</v>
      </c>
      <c r="AQ27" t="b">
        <f t="shared" si="0"/>
        <v>1</v>
      </c>
      <c r="AR27" t="b">
        <f t="shared" si="1"/>
        <v>1</v>
      </c>
      <c r="AS27" t="b">
        <f t="shared" si="2"/>
        <v>0</v>
      </c>
      <c r="AT27" t="b">
        <f t="shared" si="3"/>
        <v>0</v>
      </c>
      <c r="AU27" t="b">
        <f t="shared" si="4"/>
        <v>0</v>
      </c>
      <c r="AV27" t="b">
        <f t="shared" si="5"/>
        <v>0</v>
      </c>
      <c r="AW27" t="b">
        <f t="shared" si="6"/>
        <v>0</v>
      </c>
      <c r="AX27" t="b">
        <f t="shared" si="7"/>
        <v>0</v>
      </c>
      <c r="AY27" t="b">
        <f t="shared" si="8"/>
        <v>0</v>
      </c>
      <c r="AZ27" t="b">
        <f t="shared" si="9"/>
        <v>1</v>
      </c>
      <c r="BA27" t="b">
        <f t="shared" si="10"/>
        <v>0</v>
      </c>
      <c r="BB27" t="b">
        <f t="shared" si="11"/>
        <v>1</v>
      </c>
      <c r="BC27" t="b">
        <f t="shared" si="12"/>
        <v>0</v>
      </c>
      <c r="BD27" t="b">
        <f t="shared" si="13"/>
        <v>0</v>
      </c>
      <c r="BE27" t="b">
        <f t="shared" si="14"/>
        <v>0</v>
      </c>
      <c r="BF27" t="b">
        <f t="shared" si="15"/>
        <v>0</v>
      </c>
      <c r="BG27" t="b">
        <f t="shared" si="16"/>
        <v>0</v>
      </c>
      <c r="BH27" t="b">
        <f t="shared" si="17"/>
        <v>0</v>
      </c>
      <c r="BJ27" t="b">
        <f t="shared" si="18"/>
        <v>1</v>
      </c>
      <c r="BK27" t="b">
        <f t="shared" si="19"/>
        <v>1</v>
      </c>
      <c r="BL27" t="b">
        <f t="shared" si="20"/>
        <v>1</v>
      </c>
      <c r="BM27" t="b">
        <f t="shared" si="21"/>
        <v>1</v>
      </c>
      <c r="BN27" t="b">
        <f t="shared" si="22"/>
        <v>1</v>
      </c>
      <c r="BO27" t="b">
        <f t="shared" si="23"/>
        <v>1</v>
      </c>
      <c r="BP27" t="b">
        <f t="shared" si="24"/>
        <v>1</v>
      </c>
      <c r="BQ27" t="b">
        <f t="shared" si="25"/>
        <v>1</v>
      </c>
      <c r="BR27" t="b">
        <f t="shared" si="26"/>
        <v>0</v>
      </c>
      <c r="BS27" t="b">
        <f t="shared" si="27"/>
        <v>0</v>
      </c>
      <c r="BT27" t="b">
        <f t="shared" si="28"/>
        <v>1</v>
      </c>
      <c r="BU27" t="b">
        <f t="shared" si="29"/>
        <v>1</v>
      </c>
      <c r="BW27" t="b">
        <f t="shared" si="38"/>
        <v>1</v>
      </c>
      <c r="BX27" t="b">
        <f t="shared" si="39"/>
        <v>1</v>
      </c>
      <c r="BY27" t="b">
        <f t="shared" si="40"/>
        <v>1</v>
      </c>
      <c r="BZ27" t="b">
        <f t="shared" si="41"/>
        <v>1</v>
      </c>
      <c r="CA27" t="b">
        <f t="shared" si="30"/>
        <v>0</v>
      </c>
      <c r="CB27" t="b">
        <f t="shared" si="31"/>
        <v>1</v>
      </c>
      <c r="CC27" t="b">
        <f t="shared" si="32"/>
        <v>0</v>
      </c>
      <c r="CD27" t="b">
        <f t="shared" si="33"/>
        <v>1</v>
      </c>
      <c r="CE27" t="b">
        <f t="shared" si="34"/>
        <v>1</v>
      </c>
      <c r="CF27" t="b">
        <f t="shared" si="35"/>
        <v>1</v>
      </c>
      <c r="CG27" t="b">
        <f t="shared" si="36"/>
        <v>0</v>
      </c>
      <c r="CH27" t="b">
        <f t="shared" si="37"/>
        <v>1</v>
      </c>
    </row>
    <row r="28" spans="1:86" x14ac:dyDescent="0.35">
      <c r="A28" t="s">
        <v>26</v>
      </c>
      <c r="B28" t="s">
        <v>144</v>
      </c>
      <c r="C28" t="s">
        <v>143</v>
      </c>
      <c r="D28">
        <v>36</v>
      </c>
      <c r="E28">
        <v>14</v>
      </c>
      <c r="F28">
        <v>13</v>
      </c>
      <c r="G28">
        <v>14</v>
      </c>
      <c r="H28">
        <v>2</v>
      </c>
      <c r="I28">
        <v>7</v>
      </c>
      <c r="J28">
        <v>2</v>
      </c>
      <c r="K28">
        <v>3</v>
      </c>
      <c r="L28">
        <v>3</v>
      </c>
      <c r="M28">
        <v>20</v>
      </c>
      <c r="N28">
        <v>1</v>
      </c>
      <c r="O28">
        <v>13</v>
      </c>
      <c r="P28">
        <v>2</v>
      </c>
      <c r="S28" s="1">
        <v>3</v>
      </c>
      <c r="T28" s="1">
        <v>2</v>
      </c>
      <c r="U28" s="1">
        <v>14</v>
      </c>
      <c r="V28" s="1">
        <v>4</v>
      </c>
      <c r="W28" s="1"/>
      <c r="X28" s="1"/>
      <c r="Y28" s="2">
        <v>13</v>
      </c>
      <c r="Z28" s="2">
        <v>2</v>
      </c>
      <c r="AA28" s="2">
        <v>20</v>
      </c>
      <c r="AB28" s="2">
        <v>3</v>
      </c>
      <c r="AC28" s="2">
        <v>46</v>
      </c>
      <c r="AD28" s="2">
        <v>4</v>
      </c>
      <c r="AE28" s="4">
        <v>14</v>
      </c>
      <c r="AF28" s="2">
        <v>1</v>
      </c>
      <c r="AG28" s="2">
        <v>3</v>
      </c>
      <c r="AH28" s="2">
        <v>2</v>
      </c>
      <c r="AI28" s="2">
        <v>7</v>
      </c>
      <c r="AJ28" s="2">
        <v>2</v>
      </c>
      <c r="AK28" s="4">
        <v>46</v>
      </c>
      <c r="AL28" s="2">
        <v>1</v>
      </c>
      <c r="AM28" s="2">
        <v>13</v>
      </c>
      <c r="AN28" s="2">
        <v>1</v>
      </c>
      <c r="AO28" s="2"/>
      <c r="AP28" s="2"/>
      <c r="AQ28" t="b">
        <f t="shared" si="0"/>
        <v>1</v>
      </c>
      <c r="AR28" t="b">
        <f t="shared" si="1"/>
        <v>0</v>
      </c>
      <c r="AS28" t="b">
        <f t="shared" si="2"/>
        <v>0</v>
      </c>
      <c r="AT28" t="b">
        <f t="shared" si="3"/>
        <v>1</v>
      </c>
      <c r="AU28" t="b">
        <f t="shared" si="4"/>
        <v>1</v>
      </c>
      <c r="AV28" t="b">
        <f t="shared" si="5"/>
        <v>0</v>
      </c>
      <c r="AW28" t="b">
        <f t="shared" si="6"/>
        <v>0</v>
      </c>
      <c r="AX28" t="b">
        <f t="shared" si="7"/>
        <v>1</v>
      </c>
      <c r="AY28" t="b">
        <f t="shared" si="8"/>
        <v>1</v>
      </c>
      <c r="AZ28" t="b">
        <f t="shared" si="9"/>
        <v>0</v>
      </c>
      <c r="BA28" t="b">
        <f t="shared" si="10"/>
        <v>0</v>
      </c>
      <c r="BB28" t="b">
        <f t="shared" si="11"/>
        <v>1</v>
      </c>
      <c r="BC28" t="b">
        <f t="shared" si="12"/>
        <v>0</v>
      </c>
      <c r="BD28" t="b">
        <f t="shared" si="13"/>
        <v>0</v>
      </c>
      <c r="BE28" t="b">
        <f t="shared" si="14"/>
        <v>0</v>
      </c>
      <c r="BF28" t="b">
        <f t="shared" si="15"/>
        <v>0</v>
      </c>
      <c r="BG28" t="b">
        <f t="shared" si="16"/>
        <v>0</v>
      </c>
      <c r="BH28" t="b">
        <f t="shared" si="17"/>
        <v>0</v>
      </c>
      <c r="BJ28" t="b">
        <f t="shared" si="18"/>
        <v>1</v>
      </c>
      <c r="BK28" t="b">
        <f t="shared" si="19"/>
        <v>1</v>
      </c>
      <c r="BL28" t="b">
        <f t="shared" si="20"/>
        <v>1</v>
      </c>
      <c r="BM28" t="b">
        <f t="shared" si="21"/>
        <v>1</v>
      </c>
      <c r="BN28" t="b">
        <f t="shared" si="22"/>
        <v>0</v>
      </c>
      <c r="BO28" t="b">
        <f t="shared" si="23"/>
        <v>0</v>
      </c>
      <c r="BP28" t="b">
        <f t="shared" si="24"/>
        <v>1</v>
      </c>
      <c r="BQ28" t="b">
        <f t="shared" si="25"/>
        <v>1</v>
      </c>
      <c r="BR28" t="b">
        <f t="shared" si="26"/>
        <v>1</v>
      </c>
      <c r="BS28" t="b">
        <f t="shared" si="27"/>
        <v>1</v>
      </c>
      <c r="BT28" t="b">
        <f t="shared" si="28"/>
        <v>1</v>
      </c>
      <c r="BU28" t="b">
        <f t="shared" si="29"/>
        <v>1</v>
      </c>
      <c r="BW28" t="b">
        <f t="shared" si="38"/>
        <v>1</v>
      </c>
      <c r="BX28" t="b">
        <f t="shared" si="39"/>
        <v>1</v>
      </c>
      <c r="BY28" t="b">
        <f t="shared" si="40"/>
        <v>0</v>
      </c>
      <c r="BZ28" t="b">
        <f t="shared" si="41"/>
        <v>1</v>
      </c>
      <c r="CA28" t="b">
        <f t="shared" si="30"/>
        <v>1</v>
      </c>
      <c r="CB28" t="b">
        <f t="shared" si="31"/>
        <v>1</v>
      </c>
      <c r="CC28" t="b">
        <f t="shared" si="32"/>
        <v>1</v>
      </c>
      <c r="CD28" t="b">
        <f t="shared" si="33"/>
        <v>1</v>
      </c>
      <c r="CE28" t="b">
        <f t="shared" si="34"/>
        <v>1</v>
      </c>
      <c r="CF28" t="b">
        <f t="shared" si="35"/>
        <v>1</v>
      </c>
      <c r="CG28" t="b">
        <f t="shared" si="36"/>
        <v>0</v>
      </c>
      <c r="CH28" t="b">
        <f t="shared" si="37"/>
        <v>1</v>
      </c>
    </row>
    <row r="29" spans="1:86" x14ac:dyDescent="0.35">
      <c r="A29" t="s">
        <v>27</v>
      </c>
      <c r="B29" t="s">
        <v>144</v>
      </c>
      <c r="C29" t="s">
        <v>143</v>
      </c>
      <c r="D29">
        <v>65</v>
      </c>
      <c r="E29">
        <v>12</v>
      </c>
      <c r="F29">
        <v>22</v>
      </c>
      <c r="G29">
        <v>12</v>
      </c>
      <c r="H29">
        <v>1</v>
      </c>
      <c r="M29">
        <v>22</v>
      </c>
      <c r="N29">
        <v>2</v>
      </c>
      <c r="S29" s="1">
        <v>2</v>
      </c>
      <c r="T29" s="1">
        <v>3</v>
      </c>
      <c r="U29" s="1">
        <v>12</v>
      </c>
      <c r="V29" s="1">
        <v>3</v>
      </c>
      <c r="W29" s="1"/>
      <c r="X29" s="1"/>
      <c r="Y29" s="2">
        <v>48</v>
      </c>
      <c r="Z29" s="2">
        <v>2</v>
      </c>
      <c r="AA29" s="2">
        <v>11</v>
      </c>
      <c r="AB29" s="2">
        <v>3</v>
      </c>
      <c r="AC29" s="2">
        <v>22</v>
      </c>
      <c r="AD29" s="2">
        <v>4</v>
      </c>
      <c r="AE29" s="4">
        <v>12</v>
      </c>
      <c r="AF29" s="2">
        <v>1</v>
      </c>
      <c r="AG29" s="2">
        <v>2</v>
      </c>
      <c r="AH29" s="2">
        <v>2</v>
      </c>
      <c r="AI29" s="2"/>
      <c r="AJ29" s="2"/>
      <c r="AK29" s="4">
        <v>22</v>
      </c>
      <c r="AL29" s="2">
        <v>1</v>
      </c>
      <c r="AM29" s="2"/>
      <c r="AN29" s="2"/>
      <c r="AO29" s="2"/>
      <c r="AP29" s="2"/>
      <c r="AQ29" t="b">
        <f t="shared" si="0"/>
        <v>1</v>
      </c>
      <c r="AR29" t="b">
        <f t="shared" si="1"/>
        <v>1</v>
      </c>
      <c r="AS29" t="b">
        <f t="shared" si="2"/>
        <v>0</v>
      </c>
      <c r="AT29" t="b">
        <f t="shared" si="3"/>
        <v>0</v>
      </c>
      <c r="AU29" t="b">
        <f t="shared" si="4"/>
        <v>1</v>
      </c>
      <c r="AV29" t="b">
        <f t="shared" si="5"/>
        <v>1</v>
      </c>
      <c r="AW29" t="b">
        <f t="shared" si="6"/>
        <v>0</v>
      </c>
      <c r="AX29" t="b">
        <f t="shared" si="7"/>
        <v>0</v>
      </c>
      <c r="AY29" t="b">
        <f t="shared" si="8"/>
        <v>1</v>
      </c>
      <c r="AZ29" t="b">
        <f t="shared" si="9"/>
        <v>0</v>
      </c>
      <c r="BA29" t="b">
        <f t="shared" si="10"/>
        <v>0</v>
      </c>
      <c r="BB29" t="b">
        <f t="shared" si="11"/>
        <v>0</v>
      </c>
      <c r="BC29" t="b">
        <f t="shared" si="12"/>
        <v>0</v>
      </c>
      <c r="BD29" t="b">
        <f t="shared" si="13"/>
        <v>0</v>
      </c>
      <c r="BE29" t="b">
        <f t="shared" si="14"/>
        <v>0</v>
      </c>
      <c r="BF29" t="b">
        <f t="shared" si="15"/>
        <v>1</v>
      </c>
      <c r="BG29" t="b">
        <f t="shared" si="16"/>
        <v>0</v>
      </c>
      <c r="BH29" t="b">
        <f t="shared" si="17"/>
        <v>0</v>
      </c>
      <c r="BJ29" t="b">
        <f t="shared" si="18"/>
        <v>1</v>
      </c>
      <c r="BK29" t="b">
        <f t="shared" si="19"/>
        <v>1</v>
      </c>
      <c r="BL29" t="b">
        <f t="shared" si="20"/>
        <v>1</v>
      </c>
      <c r="BM29" t="b">
        <f t="shared" si="21"/>
        <v>1</v>
      </c>
      <c r="BN29" t="b">
        <f t="shared" si="22"/>
        <v>0</v>
      </c>
      <c r="BO29" t="b">
        <f t="shared" si="23"/>
        <v>0</v>
      </c>
      <c r="BP29" t="b">
        <f t="shared" si="24"/>
        <v>0</v>
      </c>
      <c r="BQ29" t="b">
        <f t="shared" si="25"/>
        <v>1</v>
      </c>
      <c r="BR29" t="b">
        <f t="shared" si="26"/>
        <v>1</v>
      </c>
      <c r="BS29" t="b">
        <f t="shared" si="27"/>
        <v>1</v>
      </c>
      <c r="BT29" t="b">
        <f t="shared" si="28"/>
        <v>1</v>
      </c>
      <c r="BU29" t="b">
        <f t="shared" si="29"/>
        <v>1</v>
      </c>
      <c r="BW29" t="b">
        <f t="shared" si="38"/>
        <v>1</v>
      </c>
      <c r="BX29" t="b">
        <f t="shared" si="39"/>
        <v>1</v>
      </c>
      <c r="BY29" t="b">
        <f t="shared" si="40"/>
        <v>1</v>
      </c>
      <c r="BZ29" t="b">
        <f t="shared" si="41"/>
        <v>1</v>
      </c>
      <c r="CA29" t="b">
        <f t="shared" si="30"/>
        <v>1</v>
      </c>
      <c r="CB29" t="b">
        <f t="shared" si="31"/>
        <v>1</v>
      </c>
      <c r="CC29" t="b">
        <f t="shared" si="32"/>
        <v>1</v>
      </c>
      <c r="CD29" t="b">
        <f t="shared" si="33"/>
        <v>0</v>
      </c>
      <c r="CE29" t="b">
        <f t="shared" si="34"/>
        <v>1</v>
      </c>
      <c r="CF29" t="b">
        <f t="shared" si="35"/>
        <v>1</v>
      </c>
      <c r="CG29" t="b">
        <f t="shared" si="36"/>
        <v>1</v>
      </c>
      <c r="CH29" t="b">
        <f t="shared" si="37"/>
        <v>1</v>
      </c>
    </row>
    <row r="30" spans="1:86" x14ac:dyDescent="0.35">
      <c r="A30" t="s">
        <v>28</v>
      </c>
      <c r="B30" t="s">
        <v>144</v>
      </c>
      <c r="C30" t="s">
        <v>146</v>
      </c>
      <c r="D30">
        <v>35</v>
      </c>
      <c r="E30">
        <v>10</v>
      </c>
      <c r="F30">
        <v>8</v>
      </c>
      <c r="G30">
        <v>10</v>
      </c>
      <c r="H30">
        <v>1</v>
      </c>
      <c r="M30">
        <v>8</v>
      </c>
      <c r="N30">
        <v>2</v>
      </c>
      <c r="O30">
        <v>12</v>
      </c>
      <c r="P30">
        <v>2</v>
      </c>
      <c r="Q30">
        <v>42</v>
      </c>
      <c r="R30">
        <v>2</v>
      </c>
      <c r="S30" s="1">
        <v>5</v>
      </c>
      <c r="T30" s="1">
        <v>2</v>
      </c>
      <c r="U30" s="1">
        <v>12</v>
      </c>
      <c r="V30" s="1">
        <v>3</v>
      </c>
      <c r="W30" s="1"/>
      <c r="X30" s="1"/>
      <c r="Y30" s="2">
        <v>8</v>
      </c>
      <c r="Z30" s="2">
        <v>2</v>
      </c>
      <c r="AA30" s="2">
        <v>12</v>
      </c>
      <c r="AB30" s="2">
        <v>4</v>
      </c>
      <c r="AC30" s="2"/>
      <c r="AD30" s="2"/>
      <c r="AE30" s="4">
        <v>10</v>
      </c>
      <c r="AF30" s="2">
        <v>1</v>
      </c>
      <c r="AG30" s="2">
        <v>5</v>
      </c>
      <c r="AH30" s="2">
        <v>2</v>
      </c>
      <c r="AI30" s="2"/>
      <c r="AJ30" s="2"/>
      <c r="AK30" s="4">
        <v>8</v>
      </c>
      <c r="AL30" s="2">
        <v>1</v>
      </c>
      <c r="AM30" s="2">
        <v>13</v>
      </c>
      <c r="AN30" s="2">
        <v>2</v>
      </c>
      <c r="AO30" s="2"/>
      <c r="AP30" s="2"/>
      <c r="AQ30" t="b">
        <f t="shared" si="0"/>
        <v>1</v>
      </c>
      <c r="AR30" t="b">
        <f t="shared" si="1"/>
        <v>1</v>
      </c>
      <c r="AS30" t="b">
        <f t="shared" si="2"/>
        <v>0</v>
      </c>
      <c r="AT30" t="b">
        <f t="shared" si="3"/>
        <v>1</v>
      </c>
      <c r="AU30" t="b">
        <f t="shared" si="4"/>
        <v>1</v>
      </c>
      <c r="AV30" t="b">
        <f t="shared" si="5"/>
        <v>1</v>
      </c>
      <c r="AW30" t="b">
        <f t="shared" si="6"/>
        <v>0</v>
      </c>
      <c r="AX30" t="b">
        <f t="shared" si="7"/>
        <v>0</v>
      </c>
      <c r="AY30" t="b">
        <f t="shared" si="8"/>
        <v>0</v>
      </c>
      <c r="AZ30" t="b">
        <f t="shared" si="9"/>
        <v>0</v>
      </c>
      <c r="BA30" t="b">
        <f t="shared" si="10"/>
        <v>0</v>
      </c>
      <c r="BB30" t="b">
        <f t="shared" si="11"/>
        <v>0</v>
      </c>
      <c r="BC30" t="b">
        <f t="shared" si="12"/>
        <v>0</v>
      </c>
      <c r="BD30" t="b">
        <f t="shared" si="13"/>
        <v>0</v>
      </c>
      <c r="BE30" t="b">
        <f t="shared" si="14"/>
        <v>0</v>
      </c>
      <c r="BF30" t="b">
        <f t="shared" si="15"/>
        <v>0</v>
      </c>
      <c r="BG30" t="b">
        <f t="shared" si="16"/>
        <v>0</v>
      </c>
      <c r="BH30" t="b">
        <f t="shared" si="17"/>
        <v>0</v>
      </c>
      <c r="BJ30" t="b">
        <f t="shared" si="18"/>
        <v>1</v>
      </c>
      <c r="BK30" t="b">
        <f t="shared" si="19"/>
        <v>1</v>
      </c>
      <c r="BL30" t="b">
        <f t="shared" si="20"/>
        <v>1</v>
      </c>
      <c r="BM30" t="b">
        <f t="shared" si="21"/>
        <v>1</v>
      </c>
      <c r="BN30" t="b">
        <f t="shared" si="22"/>
        <v>1</v>
      </c>
      <c r="BO30" t="b">
        <f t="shared" si="23"/>
        <v>1</v>
      </c>
      <c r="BP30" t="b">
        <f t="shared" si="24"/>
        <v>1</v>
      </c>
      <c r="BQ30" t="b">
        <f t="shared" si="25"/>
        <v>1</v>
      </c>
      <c r="BR30" t="b">
        <f t="shared" si="26"/>
        <v>1</v>
      </c>
      <c r="BS30" t="b">
        <f t="shared" si="27"/>
        <v>1</v>
      </c>
      <c r="BT30" t="b">
        <f t="shared" si="28"/>
        <v>1</v>
      </c>
      <c r="BU30" t="b">
        <f t="shared" si="29"/>
        <v>1</v>
      </c>
      <c r="BW30" t="b">
        <f t="shared" si="38"/>
        <v>1</v>
      </c>
      <c r="BX30" t="b">
        <f t="shared" si="39"/>
        <v>1</v>
      </c>
      <c r="BY30" t="b">
        <f t="shared" si="40"/>
        <v>1</v>
      </c>
      <c r="BZ30" t="b">
        <f t="shared" si="41"/>
        <v>1</v>
      </c>
      <c r="CA30" t="b">
        <f t="shared" si="30"/>
        <v>0</v>
      </c>
      <c r="CB30" t="b">
        <f t="shared" si="31"/>
        <v>1</v>
      </c>
      <c r="CC30" t="b">
        <f t="shared" si="32"/>
        <v>1</v>
      </c>
      <c r="CD30" t="b">
        <f t="shared" si="33"/>
        <v>1</v>
      </c>
      <c r="CE30" t="b">
        <f t="shared" si="34"/>
        <v>1</v>
      </c>
      <c r="CF30" t="b">
        <f t="shared" si="35"/>
        <v>1</v>
      </c>
      <c r="CG30" t="b">
        <f t="shared" si="36"/>
        <v>1</v>
      </c>
      <c r="CH30" t="b">
        <f t="shared" si="37"/>
        <v>1</v>
      </c>
    </row>
    <row r="31" spans="1:86" x14ac:dyDescent="0.35">
      <c r="A31" t="s">
        <v>29</v>
      </c>
      <c r="B31" t="s">
        <v>145</v>
      </c>
      <c r="C31" t="s">
        <v>143</v>
      </c>
      <c r="D31">
        <v>45</v>
      </c>
      <c r="E31">
        <v>9</v>
      </c>
      <c r="F31">
        <v>7</v>
      </c>
      <c r="G31">
        <v>9</v>
      </c>
      <c r="H31">
        <v>2</v>
      </c>
      <c r="M31">
        <v>7</v>
      </c>
      <c r="N31">
        <v>2</v>
      </c>
      <c r="O31">
        <v>23</v>
      </c>
      <c r="P31">
        <v>2</v>
      </c>
      <c r="S31" s="1">
        <v>9</v>
      </c>
      <c r="T31" s="1">
        <v>1</v>
      </c>
      <c r="U31" s="1"/>
      <c r="V31" s="1"/>
      <c r="W31" s="1"/>
      <c r="X31" s="1"/>
      <c r="Y31" s="2">
        <v>7</v>
      </c>
      <c r="Z31" s="2">
        <v>2</v>
      </c>
      <c r="AA31" s="2">
        <v>12</v>
      </c>
      <c r="AB31" s="2">
        <v>3</v>
      </c>
      <c r="AC31" s="2">
        <v>23</v>
      </c>
      <c r="AD31" s="2">
        <v>3</v>
      </c>
      <c r="AE31" s="4">
        <v>9</v>
      </c>
      <c r="AF31" s="2">
        <v>1</v>
      </c>
      <c r="AG31" s="2">
        <v>15</v>
      </c>
      <c r="AH31" s="2">
        <v>3</v>
      </c>
      <c r="AI31" s="2"/>
      <c r="AJ31" s="2"/>
      <c r="AK31" s="4">
        <v>7</v>
      </c>
      <c r="AL31" s="2">
        <v>1</v>
      </c>
      <c r="AM31" s="2">
        <v>23</v>
      </c>
      <c r="AN31" s="2">
        <v>2</v>
      </c>
      <c r="AO31" s="2">
        <v>19</v>
      </c>
      <c r="AP31" s="2">
        <v>3</v>
      </c>
      <c r="AQ31" t="b">
        <f t="shared" si="0"/>
        <v>1</v>
      </c>
      <c r="AR31" t="b">
        <f t="shared" si="1"/>
        <v>1</v>
      </c>
      <c r="AS31" t="b">
        <f t="shared" si="2"/>
        <v>1</v>
      </c>
      <c r="AT31" t="b">
        <f t="shared" si="3"/>
        <v>1</v>
      </c>
      <c r="AU31" t="b">
        <f t="shared" si="4"/>
        <v>1</v>
      </c>
      <c r="AV31" t="b">
        <f t="shared" si="5"/>
        <v>1</v>
      </c>
      <c r="AW31" t="b">
        <f t="shared" si="6"/>
        <v>0</v>
      </c>
      <c r="AX31" t="b">
        <f t="shared" si="7"/>
        <v>0</v>
      </c>
      <c r="AY31" t="b">
        <f t="shared" si="8"/>
        <v>0</v>
      </c>
      <c r="AZ31" t="b">
        <f t="shared" si="9"/>
        <v>0</v>
      </c>
      <c r="BA31" t="b">
        <f t="shared" si="10"/>
        <v>0</v>
      </c>
      <c r="BB31" t="b">
        <f t="shared" si="11"/>
        <v>0</v>
      </c>
      <c r="BC31" t="b">
        <f t="shared" si="12"/>
        <v>0</v>
      </c>
      <c r="BD31" t="b">
        <f t="shared" si="13"/>
        <v>0</v>
      </c>
      <c r="BE31" t="b">
        <f t="shared" si="14"/>
        <v>0</v>
      </c>
      <c r="BF31" t="b">
        <f t="shared" si="15"/>
        <v>0</v>
      </c>
      <c r="BG31" t="b">
        <f t="shared" si="16"/>
        <v>0</v>
      </c>
      <c r="BH31" t="b">
        <f t="shared" si="17"/>
        <v>0</v>
      </c>
      <c r="BJ31" t="b">
        <f t="shared" si="18"/>
        <v>1</v>
      </c>
      <c r="BK31" t="b">
        <f t="shared" si="19"/>
        <v>1</v>
      </c>
      <c r="BL31" t="b">
        <f t="shared" si="20"/>
        <v>1</v>
      </c>
      <c r="BM31" t="b">
        <f t="shared" si="21"/>
        <v>1</v>
      </c>
      <c r="BN31" t="b">
        <f t="shared" si="22"/>
        <v>0</v>
      </c>
      <c r="BO31" t="b">
        <f t="shared" si="23"/>
        <v>0</v>
      </c>
      <c r="BP31" t="b">
        <f t="shared" si="24"/>
        <v>1</v>
      </c>
      <c r="BQ31" t="b">
        <f t="shared" si="25"/>
        <v>1</v>
      </c>
      <c r="BR31" t="b">
        <f t="shared" si="26"/>
        <v>1</v>
      </c>
      <c r="BS31" t="b">
        <f t="shared" si="27"/>
        <v>1</v>
      </c>
      <c r="BT31" t="b">
        <f t="shared" si="28"/>
        <v>1</v>
      </c>
      <c r="BU31" t="b">
        <f t="shared" si="29"/>
        <v>1</v>
      </c>
      <c r="BW31" t="b">
        <f t="shared" si="38"/>
        <v>1</v>
      </c>
      <c r="BX31" t="b">
        <f t="shared" si="39"/>
        <v>1</v>
      </c>
      <c r="BY31" t="b">
        <f t="shared" si="40"/>
        <v>1</v>
      </c>
      <c r="BZ31" t="b">
        <f t="shared" si="41"/>
        <v>1</v>
      </c>
      <c r="CA31" t="b">
        <f t="shared" si="30"/>
        <v>0</v>
      </c>
      <c r="CB31" t="b">
        <f t="shared" si="31"/>
        <v>1</v>
      </c>
      <c r="CC31" t="b">
        <f t="shared" si="32"/>
        <v>1</v>
      </c>
      <c r="CD31" t="b">
        <f t="shared" si="33"/>
        <v>1</v>
      </c>
      <c r="CE31" t="b">
        <f t="shared" si="34"/>
        <v>1</v>
      </c>
      <c r="CF31" t="b">
        <f t="shared" si="35"/>
        <v>1</v>
      </c>
      <c r="CG31" t="b">
        <f t="shared" si="36"/>
        <v>1</v>
      </c>
      <c r="CH31" t="b">
        <f t="shared" si="37"/>
        <v>1</v>
      </c>
    </row>
    <row r="32" spans="1:86" x14ac:dyDescent="0.35">
      <c r="A32" t="s">
        <v>30</v>
      </c>
      <c r="B32" t="s">
        <v>145</v>
      </c>
      <c r="C32" t="s">
        <v>146</v>
      </c>
      <c r="D32">
        <v>59</v>
      </c>
      <c r="E32">
        <v>0</v>
      </c>
      <c r="F32">
        <v>21</v>
      </c>
      <c r="G32">
        <v>0</v>
      </c>
      <c r="H32">
        <v>2</v>
      </c>
      <c r="M32">
        <v>8</v>
      </c>
      <c r="N32">
        <v>2</v>
      </c>
      <c r="O32">
        <v>21</v>
      </c>
      <c r="P32">
        <v>2</v>
      </c>
      <c r="Q32">
        <v>31</v>
      </c>
      <c r="R32">
        <v>2</v>
      </c>
      <c r="S32" s="1">
        <v>0</v>
      </c>
      <c r="T32" s="1">
        <v>1</v>
      </c>
      <c r="U32" s="1">
        <v>7</v>
      </c>
      <c r="V32" s="1">
        <v>3</v>
      </c>
      <c r="W32" s="1"/>
      <c r="X32" s="1"/>
      <c r="Y32" s="2">
        <v>31</v>
      </c>
      <c r="Z32" s="2">
        <v>1</v>
      </c>
      <c r="AA32" s="2">
        <v>21</v>
      </c>
      <c r="AB32" s="2">
        <v>3</v>
      </c>
      <c r="AC32" s="2">
        <v>26</v>
      </c>
      <c r="AD32" s="2">
        <v>4</v>
      </c>
      <c r="AE32" s="4">
        <v>0</v>
      </c>
      <c r="AF32" s="2">
        <v>2</v>
      </c>
      <c r="AG32" s="2">
        <v>7</v>
      </c>
      <c r="AH32" s="2">
        <v>4</v>
      </c>
      <c r="AI32" s="2"/>
      <c r="AJ32" s="2"/>
      <c r="AK32" s="4">
        <v>21</v>
      </c>
      <c r="AL32" s="2">
        <v>1</v>
      </c>
      <c r="AM32" s="2">
        <v>8</v>
      </c>
      <c r="AN32" s="2">
        <v>2</v>
      </c>
      <c r="AO32" s="2"/>
      <c r="AP32" s="2"/>
      <c r="AQ32" t="b">
        <f t="shared" si="0"/>
        <v>1</v>
      </c>
      <c r="AR32" t="b">
        <f t="shared" si="1"/>
        <v>0</v>
      </c>
      <c r="AS32" t="b">
        <f t="shared" si="2"/>
        <v>1</v>
      </c>
      <c r="AT32" t="b">
        <f t="shared" si="3"/>
        <v>0</v>
      </c>
      <c r="AU32" t="b">
        <f t="shared" si="4"/>
        <v>1</v>
      </c>
      <c r="AV32" t="b">
        <f t="shared" si="5"/>
        <v>1</v>
      </c>
      <c r="AW32" t="b">
        <f t="shared" si="6"/>
        <v>0</v>
      </c>
      <c r="AX32" t="b">
        <f t="shared" si="7"/>
        <v>1</v>
      </c>
      <c r="AY32" t="b">
        <f t="shared" si="8"/>
        <v>0</v>
      </c>
      <c r="AZ32" t="b">
        <f t="shared" si="9"/>
        <v>1</v>
      </c>
      <c r="BA32" t="b">
        <f t="shared" si="10"/>
        <v>0</v>
      </c>
      <c r="BB32" t="b">
        <f t="shared" si="11"/>
        <v>0</v>
      </c>
      <c r="BC32" t="b">
        <f t="shared" si="12"/>
        <v>0</v>
      </c>
      <c r="BD32" t="b">
        <f t="shared" si="13"/>
        <v>0</v>
      </c>
      <c r="BE32" t="b">
        <f t="shared" si="14"/>
        <v>0</v>
      </c>
      <c r="BF32" t="b">
        <f t="shared" si="15"/>
        <v>0</v>
      </c>
      <c r="BG32" t="b">
        <f t="shared" si="16"/>
        <v>0</v>
      </c>
      <c r="BH32" t="b">
        <f t="shared" si="17"/>
        <v>0</v>
      </c>
      <c r="BJ32" t="b">
        <f t="shared" si="18"/>
        <v>1</v>
      </c>
      <c r="BK32" t="b">
        <f t="shared" si="19"/>
        <v>1</v>
      </c>
      <c r="BL32" t="b">
        <f t="shared" si="20"/>
        <v>1</v>
      </c>
      <c r="BM32" t="b">
        <f t="shared" si="21"/>
        <v>1</v>
      </c>
      <c r="BN32" t="b">
        <f t="shared" si="22"/>
        <v>0</v>
      </c>
      <c r="BO32" t="b">
        <f t="shared" si="23"/>
        <v>0</v>
      </c>
      <c r="BP32" t="b">
        <f t="shared" si="24"/>
        <v>1</v>
      </c>
      <c r="BQ32" t="b">
        <f t="shared" si="25"/>
        <v>1</v>
      </c>
      <c r="BR32" t="b">
        <f t="shared" si="26"/>
        <v>1</v>
      </c>
      <c r="BS32" t="b">
        <f t="shared" si="27"/>
        <v>1</v>
      </c>
      <c r="BT32" t="b">
        <f t="shared" si="28"/>
        <v>1</v>
      </c>
      <c r="BU32" t="b">
        <f t="shared" si="29"/>
        <v>1</v>
      </c>
      <c r="BW32" t="b">
        <f t="shared" si="38"/>
        <v>1</v>
      </c>
      <c r="BX32" t="b">
        <f t="shared" si="39"/>
        <v>1</v>
      </c>
      <c r="BY32" t="b">
        <f t="shared" si="40"/>
        <v>0</v>
      </c>
      <c r="BZ32" t="b">
        <f t="shared" si="41"/>
        <v>1</v>
      </c>
      <c r="CA32" t="b">
        <f t="shared" si="30"/>
        <v>0</v>
      </c>
      <c r="CB32" t="b">
        <f t="shared" si="31"/>
        <v>1</v>
      </c>
      <c r="CC32" t="b">
        <f t="shared" si="32"/>
        <v>0</v>
      </c>
      <c r="CD32" t="b">
        <f t="shared" si="33"/>
        <v>1</v>
      </c>
      <c r="CE32" t="b">
        <f t="shared" si="34"/>
        <v>1</v>
      </c>
      <c r="CF32" t="b">
        <f t="shared" si="35"/>
        <v>1</v>
      </c>
      <c r="CG32" t="b">
        <f t="shared" si="36"/>
        <v>1</v>
      </c>
      <c r="CH32" t="b">
        <f t="shared" si="37"/>
        <v>1</v>
      </c>
    </row>
    <row r="33" spans="1:86" x14ac:dyDescent="0.35">
      <c r="A33" t="s">
        <v>31</v>
      </c>
      <c r="B33" t="s">
        <v>145</v>
      </c>
      <c r="C33" t="s">
        <v>143</v>
      </c>
      <c r="D33">
        <v>26</v>
      </c>
      <c r="E33">
        <v>19</v>
      </c>
      <c r="F33">
        <v>9</v>
      </c>
      <c r="G33">
        <v>2</v>
      </c>
      <c r="H33">
        <v>2</v>
      </c>
      <c r="I33">
        <v>11</v>
      </c>
      <c r="J33">
        <v>2</v>
      </c>
      <c r="K33">
        <v>19</v>
      </c>
      <c r="L33">
        <v>2</v>
      </c>
      <c r="M33">
        <v>2</v>
      </c>
      <c r="N33">
        <v>2</v>
      </c>
      <c r="O33">
        <v>3</v>
      </c>
      <c r="P33">
        <v>2</v>
      </c>
      <c r="Q33">
        <v>4</v>
      </c>
      <c r="R33">
        <v>2</v>
      </c>
      <c r="S33" s="1">
        <v>19</v>
      </c>
      <c r="T33" s="1">
        <v>2</v>
      </c>
      <c r="U33" s="1">
        <v>2</v>
      </c>
      <c r="V33" s="1">
        <v>4</v>
      </c>
      <c r="W33" s="1"/>
      <c r="X33" s="1"/>
      <c r="Y33" s="2">
        <v>1</v>
      </c>
      <c r="Z33" s="2">
        <v>3</v>
      </c>
      <c r="AA33" s="2">
        <v>3</v>
      </c>
      <c r="AB33" s="2">
        <v>4</v>
      </c>
      <c r="AC33" s="2">
        <v>18</v>
      </c>
      <c r="AD33" s="2">
        <v>4</v>
      </c>
      <c r="AE33" s="4">
        <v>0</v>
      </c>
      <c r="AF33" s="2">
        <v>1</v>
      </c>
      <c r="AG33" s="2">
        <v>19</v>
      </c>
      <c r="AH33" s="2">
        <v>1</v>
      </c>
      <c r="AI33" s="2"/>
      <c r="AJ33" s="2"/>
      <c r="AK33" s="4">
        <v>4</v>
      </c>
      <c r="AL33" s="2">
        <v>1</v>
      </c>
      <c r="AM33" s="2">
        <v>29</v>
      </c>
      <c r="AN33" s="2">
        <v>1</v>
      </c>
      <c r="AO33" s="2">
        <v>9</v>
      </c>
      <c r="AP33" s="2">
        <v>2</v>
      </c>
      <c r="AQ33" t="b">
        <f t="shared" si="0"/>
        <v>0</v>
      </c>
      <c r="AR33" t="b">
        <f t="shared" si="1"/>
        <v>0</v>
      </c>
      <c r="AS33" t="b">
        <f t="shared" si="2"/>
        <v>1</v>
      </c>
      <c r="AT33" t="b">
        <f t="shared" si="3"/>
        <v>0</v>
      </c>
      <c r="AU33" t="b">
        <f t="shared" si="4"/>
        <v>0</v>
      </c>
      <c r="AV33" t="b">
        <f t="shared" si="5"/>
        <v>0</v>
      </c>
      <c r="AW33" t="b">
        <f t="shared" si="6"/>
        <v>0</v>
      </c>
      <c r="AX33" t="b">
        <f t="shared" si="7"/>
        <v>0</v>
      </c>
      <c r="AY33" t="b">
        <f t="shared" si="8"/>
        <v>0</v>
      </c>
      <c r="AZ33" t="b">
        <f t="shared" si="9"/>
        <v>0</v>
      </c>
      <c r="BA33" t="b">
        <f t="shared" si="10"/>
        <v>1</v>
      </c>
      <c r="BB33" t="b">
        <f t="shared" si="11"/>
        <v>0</v>
      </c>
      <c r="BC33" t="b">
        <f t="shared" si="12"/>
        <v>1</v>
      </c>
      <c r="BD33" t="b">
        <f t="shared" si="13"/>
        <v>0</v>
      </c>
      <c r="BE33" t="b">
        <f t="shared" si="14"/>
        <v>0</v>
      </c>
      <c r="BF33" t="b">
        <f t="shared" si="15"/>
        <v>0</v>
      </c>
      <c r="BG33" t="b">
        <f t="shared" si="16"/>
        <v>0</v>
      </c>
      <c r="BH33" t="b">
        <f t="shared" si="17"/>
        <v>1</v>
      </c>
      <c r="BJ33" t="b">
        <f t="shared" si="18"/>
        <v>0</v>
      </c>
      <c r="BK33" t="b">
        <f t="shared" si="19"/>
        <v>1</v>
      </c>
      <c r="BL33" t="b">
        <f t="shared" si="20"/>
        <v>0</v>
      </c>
      <c r="BM33" t="b">
        <f t="shared" si="21"/>
        <v>0</v>
      </c>
      <c r="BN33" t="b">
        <f t="shared" si="22"/>
        <v>0</v>
      </c>
      <c r="BO33" t="b">
        <f t="shared" si="23"/>
        <v>0</v>
      </c>
      <c r="BP33" t="b">
        <f t="shared" si="24"/>
        <v>0</v>
      </c>
      <c r="BQ33" t="b">
        <f t="shared" si="25"/>
        <v>0</v>
      </c>
      <c r="BR33" t="b">
        <f t="shared" si="26"/>
        <v>1</v>
      </c>
      <c r="BS33" t="b">
        <f t="shared" si="27"/>
        <v>1</v>
      </c>
      <c r="BT33" t="b">
        <f t="shared" si="28"/>
        <v>0</v>
      </c>
      <c r="BU33" t="b">
        <f t="shared" si="29"/>
        <v>1</v>
      </c>
      <c r="BW33" t="b">
        <f t="shared" si="38"/>
        <v>1</v>
      </c>
      <c r="BX33" t="b">
        <f t="shared" si="39"/>
        <v>0</v>
      </c>
      <c r="BY33" t="b">
        <f t="shared" si="40"/>
        <v>1</v>
      </c>
      <c r="BZ33" t="b">
        <f t="shared" si="41"/>
        <v>1</v>
      </c>
      <c r="CA33" t="b">
        <f t="shared" si="30"/>
        <v>0</v>
      </c>
      <c r="CB33" t="b">
        <f t="shared" si="31"/>
        <v>1</v>
      </c>
      <c r="CC33" t="b">
        <f t="shared" si="32"/>
        <v>1</v>
      </c>
      <c r="CD33" t="b">
        <f t="shared" si="33"/>
        <v>1</v>
      </c>
      <c r="CE33" t="b">
        <f t="shared" si="34"/>
        <v>0</v>
      </c>
      <c r="CF33" t="b">
        <f t="shared" si="35"/>
        <v>1</v>
      </c>
      <c r="CG33" t="b">
        <f t="shared" si="36"/>
        <v>1</v>
      </c>
      <c r="CH33" t="b">
        <f t="shared" si="37"/>
        <v>0</v>
      </c>
    </row>
    <row r="34" spans="1:86" x14ac:dyDescent="0.35">
      <c r="A34" t="s">
        <v>32</v>
      </c>
      <c r="B34" t="s">
        <v>144</v>
      </c>
      <c r="C34" t="s">
        <v>146</v>
      </c>
      <c r="D34">
        <v>25</v>
      </c>
      <c r="E34">
        <v>11</v>
      </c>
      <c r="F34">
        <v>21</v>
      </c>
      <c r="G34">
        <v>7</v>
      </c>
      <c r="H34">
        <v>2</v>
      </c>
      <c r="I34">
        <v>11</v>
      </c>
      <c r="J34">
        <v>2</v>
      </c>
      <c r="K34">
        <v>14</v>
      </c>
      <c r="L34">
        <v>2</v>
      </c>
      <c r="M34">
        <v>5</v>
      </c>
      <c r="N34">
        <v>3</v>
      </c>
      <c r="O34">
        <v>8</v>
      </c>
      <c r="P34">
        <v>2</v>
      </c>
      <c r="Q34">
        <v>16</v>
      </c>
      <c r="R34">
        <v>2</v>
      </c>
      <c r="S34" s="1">
        <v>3</v>
      </c>
      <c r="T34" s="1">
        <v>2</v>
      </c>
      <c r="U34" s="1">
        <v>11</v>
      </c>
      <c r="V34" s="1">
        <v>3</v>
      </c>
      <c r="W34" s="1">
        <v>7</v>
      </c>
      <c r="X34" s="1">
        <v>4</v>
      </c>
      <c r="Y34" s="2">
        <v>8</v>
      </c>
      <c r="Z34" s="2">
        <v>3</v>
      </c>
      <c r="AA34" s="2">
        <v>21</v>
      </c>
      <c r="AB34" s="2">
        <v>4</v>
      </c>
      <c r="AC34" s="2">
        <v>27</v>
      </c>
      <c r="AD34" s="2">
        <v>4</v>
      </c>
      <c r="AE34" s="4">
        <v>11</v>
      </c>
      <c r="AF34" s="2">
        <v>1</v>
      </c>
      <c r="AG34" s="2">
        <v>14</v>
      </c>
      <c r="AH34" s="2">
        <v>2</v>
      </c>
      <c r="AI34" s="2"/>
      <c r="AJ34" s="2"/>
      <c r="AK34" s="4">
        <v>16</v>
      </c>
      <c r="AL34" s="2">
        <v>1</v>
      </c>
      <c r="AM34" s="2">
        <v>28</v>
      </c>
      <c r="AN34" s="2">
        <v>1</v>
      </c>
      <c r="AO34" s="2">
        <v>49</v>
      </c>
      <c r="AP34" s="2">
        <v>2</v>
      </c>
      <c r="AQ34" t="b">
        <f t="shared" si="0"/>
        <v>0</v>
      </c>
      <c r="AR34" t="b">
        <f t="shared" si="1"/>
        <v>0</v>
      </c>
      <c r="AS34" t="b">
        <f t="shared" si="2"/>
        <v>0</v>
      </c>
      <c r="AT34" t="b">
        <f t="shared" si="3"/>
        <v>0</v>
      </c>
      <c r="AU34" t="b">
        <f t="shared" si="4"/>
        <v>1</v>
      </c>
      <c r="AV34" t="b">
        <f t="shared" si="5"/>
        <v>0</v>
      </c>
      <c r="AW34" t="b">
        <f t="shared" si="6"/>
        <v>1</v>
      </c>
      <c r="AX34" t="b">
        <f t="shared" si="7"/>
        <v>0</v>
      </c>
      <c r="AY34" t="b">
        <f t="shared" si="8"/>
        <v>1</v>
      </c>
      <c r="AZ34" t="b">
        <f t="shared" si="9"/>
        <v>1</v>
      </c>
      <c r="BA34" t="b">
        <f t="shared" si="10"/>
        <v>0</v>
      </c>
      <c r="BB34" t="b">
        <f t="shared" si="11"/>
        <v>0</v>
      </c>
      <c r="BC34" t="b">
        <f t="shared" si="12"/>
        <v>0</v>
      </c>
      <c r="BD34" t="b">
        <f t="shared" si="13"/>
        <v>0</v>
      </c>
      <c r="BE34" t="b">
        <f t="shared" si="14"/>
        <v>0</v>
      </c>
      <c r="BF34" t="b">
        <f t="shared" si="15"/>
        <v>0</v>
      </c>
      <c r="BG34" t="b">
        <f t="shared" si="16"/>
        <v>0</v>
      </c>
      <c r="BH34" t="b">
        <f t="shared" si="17"/>
        <v>0</v>
      </c>
      <c r="BJ34" t="b">
        <f t="shared" si="18"/>
        <v>1</v>
      </c>
      <c r="BK34" t="b">
        <f t="shared" si="19"/>
        <v>1</v>
      </c>
      <c r="BL34" t="b">
        <f t="shared" si="20"/>
        <v>0</v>
      </c>
      <c r="BM34" t="b">
        <f t="shared" si="21"/>
        <v>0</v>
      </c>
      <c r="BN34" t="b">
        <f t="shared" si="22"/>
        <v>0</v>
      </c>
      <c r="BO34" t="b">
        <f t="shared" si="23"/>
        <v>0</v>
      </c>
      <c r="BP34" t="b">
        <f t="shared" si="24"/>
        <v>1</v>
      </c>
      <c r="BQ34" t="b">
        <f t="shared" si="25"/>
        <v>1</v>
      </c>
      <c r="BR34" t="b">
        <f t="shared" si="26"/>
        <v>1</v>
      </c>
      <c r="BS34" t="b">
        <f t="shared" si="27"/>
        <v>1</v>
      </c>
      <c r="BT34" t="b">
        <f t="shared" si="28"/>
        <v>0</v>
      </c>
      <c r="BU34" t="b">
        <f t="shared" si="29"/>
        <v>0</v>
      </c>
      <c r="BW34" t="b">
        <f t="shared" si="38"/>
        <v>0</v>
      </c>
      <c r="BX34" t="b">
        <f t="shared" si="39"/>
        <v>1</v>
      </c>
      <c r="BY34" t="b">
        <f t="shared" si="40"/>
        <v>1</v>
      </c>
      <c r="BZ34" t="b">
        <f t="shared" si="41"/>
        <v>1</v>
      </c>
      <c r="CA34" t="b">
        <f t="shared" si="30"/>
        <v>1</v>
      </c>
      <c r="CB34" t="b">
        <f t="shared" si="31"/>
        <v>1</v>
      </c>
      <c r="CC34" t="b">
        <f t="shared" si="32"/>
        <v>0</v>
      </c>
      <c r="CD34" t="b">
        <f t="shared" si="33"/>
        <v>1</v>
      </c>
      <c r="CE34" t="b">
        <f t="shared" si="34"/>
        <v>1</v>
      </c>
      <c r="CF34" t="b">
        <f t="shared" si="35"/>
        <v>1</v>
      </c>
      <c r="CG34" t="b">
        <f t="shared" si="36"/>
        <v>1</v>
      </c>
      <c r="CH34" t="b">
        <f t="shared" si="37"/>
        <v>1</v>
      </c>
    </row>
    <row r="35" spans="1:86" x14ac:dyDescent="0.35">
      <c r="A35" t="s">
        <v>33</v>
      </c>
      <c r="B35" t="s">
        <v>144</v>
      </c>
      <c r="C35" t="s">
        <v>143</v>
      </c>
      <c r="D35">
        <v>51</v>
      </c>
      <c r="E35">
        <v>5</v>
      </c>
      <c r="F35">
        <v>4</v>
      </c>
      <c r="G35">
        <v>5</v>
      </c>
      <c r="H35">
        <v>2</v>
      </c>
      <c r="M35">
        <v>4</v>
      </c>
      <c r="N35">
        <v>3</v>
      </c>
      <c r="O35">
        <v>14</v>
      </c>
      <c r="P35">
        <v>2</v>
      </c>
      <c r="S35" s="1">
        <v>5</v>
      </c>
      <c r="T35" s="1">
        <v>2</v>
      </c>
      <c r="U35" s="1"/>
      <c r="V35" s="1"/>
      <c r="W35" s="1"/>
      <c r="X35" s="1"/>
      <c r="Y35" s="2">
        <v>14</v>
      </c>
      <c r="Z35" s="2">
        <v>2</v>
      </c>
      <c r="AA35" s="2">
        <v>6</v>
      </c>
      <c r="AB35" s="2">
        <v>3</v>
      </c>
      <c r="AC35" s="2">
        <v>4</v>
      </c>
      <c r="AD35" s="2">
        <v>4</v>
      </c>
      <c r="AE35" s="4">
        <v>5</v>
      </c>
      <c r="AF35" s="2">
        <v>2</v>
      </c>
      <c r="AG35" s="2">
        <v>12</v>
      </c>
      <c r="AH35" s="2">
        <v>2</v>
      </c>
      <c r="AI35" s="2"/>
      <c r="AJ35" s="2"/>
      <c r="AK35" s="4">
        <v>11</v>
      </c>
      <c r="AL35" s="2">
        <v>1</v>
      </c>
      <c r="AM35" s="2">
        <v>14</v>
      </c>
      <c r="AN35" s="2">
        <v>2</v>
      </c>
      <c r="AO35" s="2"/>
      <c r="AP35" s="2"/>
      <c r="AQ35" t="b">
        <f t="shared" si="0"/>
        <v>1</v>
      </c>
      <c r="AR35" t="b">
        <f t="shared" si="1"/>
        <v>1</v>
      </c>
      <c r="AS35" t="b">
        <f t="shared" si="2"/>
        <v>1</v>
      </c>
      <c r="AT35" t="b">
        <f t="shared" si="3"/>
        <v>0</v>
      </c>
      <c r="AU35" t="b">
        <f t="shared" si="4"/>
        <v>1</v>
      </c>
      <c r="AV35" t="b">
        <f t="shared" si="5"/>
        <v>0</v>
      </c>
      <c r="AW35" t="b">
        <f t="shared" si="6"/>
        <v>0</v>
      </c>
      <c r="AX35" t="b">
        <f t="shared" si="7"/>
        <v>0</v>
      </c>
      <c r="AY35" t="b">
        <f t="shared" si="8"/>
        <v>0</v>
      </c>
      <c r="AZ35" t="b">
        <f t="shared" si="9"/>
        <v>0</v>
      </c>
      <c r="BA35" t="b">
        <f t="shared" si="10"/>
        <v>0</v>
      </c>
      <c r="BB35" t="b">
        <f t="shared" si="11"/>
        <v>0</v>
      </c>
      <c r="BC35" t="b">
        <f t="shared" si="12"/>
        <v>0</v>
      </c>
      <c r="BD35" t="b">
        <f t="shared" si="13"/>
        <v>0</v>
      </c>
      <c r="BE35" t="b">
        <f t="shared" si="14"/>
        <v>0</v>
      </c>
      <c r="BF35" t="b">
        <f t="shared" si="15"/>
        <v>1</v>
      </c>
      <c r="BG35" t="b">
        <f t="shared" si="16"/>
        <v>0</v>
      </c>
      <c r="BH35" t="b">
        <f t="shared" si="17"/>
        <v>0</v>
      </c>
      <c r="BJ35" t="b">
        <f t="shared" si="18"/>
        <v>1</v>
      </c>
      <c r="BK35" t="b">
        <f t="shared" si="19"/>
        <v>1</v>
      </c>
      <c r="BL35" t="b">
        <f t="shared" si="20"/>
        <v>1</v>
      </c>
      <c r="BM35" t="b">
        <f t="shared" si="21"/>
        <v>1</v>
      </c>
      <c r="BN35" t="b">
        <f t="shared" si="22"/>
        <v>0</v>
      </c>
      <c r="BO35" t="b">
        <f t="shared" si="23"/>
        <v>0</v>
      </c>
      <c r="BP35" t="b">
        <f t="shared" si="24"/>
        <v>0</v>
      </c>
      <c r="BQ35" t="b">
        <f t="shared" si="25"/>
        <v>1</v>
      </c>
      <c r="BR35" t="b">
        <f t="shared" si="26"/>
        <v>1</v>
      </c>
      <c r="BS35" t="b">
        <f t="shared" si="27"/>
        <v>1</v>
      </c>
      <c r="BT35" t="b">
        <f t="shared" si="28"/>
        <v>0</v>
      </c>
      <c r="BU35" t="b">
        <f t="shared" si="29"/>
        <v>0</v>
      </c>
      <c r="BW35" t="b">
        <f t="shared" si="38"/>
        <v>1</v>
      </c>
      <c r="BX35" t="b">
        <f t="shared" si="39"/>
        <v>1</v>
      </c>
      <c r="BY35" t="b">
        <f t="shared" si="40"/>
        <v>1</v>
      </c>
      <c r="BZ35" t="b">
        <f t="shared" si="41"/>
        <v>1</v>
      </c>
      <c r="CA35" t="b">
        <f t="shared" si="30"/>
        <v>0</v>
      </c>
      <c r="CB35" t="b">
        <f t="shared" si="31"/>
        <v>1</v>
      </c>
      <c r="CC35" t="b">
        <f t="shared" si="32"/>
        <v>1</v>
      </c>
      <c r="CD35" t="b">
        <f t="shared" si="33"/>
        <v>0</v>
      </c>
      <c r="CE35" t="b">
        <f t="shared" si="34"/>
        <v>1</v>
      </c>
      <c r="CF35" t="b">
        <f t="shared" si="35"/>
        <v>1</v>
      </c>
      <c r="CG35" t="b">
        <f t="shared" si="36"/>
        <v>1</v>
      </c>
      <c r="CH35" t="b">
        <f t="shared" si="37"/>
        <v>1</v>
      </c>
    </row>
    <row r="36" spans="1:86" x14ac:dyDescent="0.35">
      <c r="A36" t="s">
        <v>34</v>
      </c>
      <c r="B36" t="s">
        <v>144</v>
      </c>
      <c r="C36" t="s">
        <v>143</v>
      </c>
      <c r="D36">
        <v>35</v>
      </c>
      <c r="E36">
        <v>10</v>
      </c>
      <c r="F36">
        <v>17</v>
      </c>
      <c r="G36">
        <v>15</v>
      </c>
      <c r="H36">
        <v>2</v>
      </c>
      <c r="I36">
        <v>16</v>
      </c>
      <c r="J36">
        <v>2</v>
      </c>
      <c r="M36">
        <v>17</v>
      </c>
      <c r="N36">
        <v>2</v>
      </c>
      <c r="O36">
        <v>34</v>
      </c>
      <c r="P36">
        <v>3</v>
      </c>
      <c r="Q36">
        <v>37</v>
      </c>
      <c r="R36">
        <v>2</v>
      </c>
      <c r="S36" s="1">
        <v>5</v>
      </c>
      <c r="T36" s="1">
        <v>2</v>
      </c>
      <c r="U36" s="1"/>
      <c r="V36" s="1"/>
      <c r="W36" s="1"/>
      <c r="X36" s="1"/>
      <c r="Y36" s="2">
        <v>10</v>
      </c>
      <c r="Z36" s="2">
        <v>2</v>
      </c>
      <c r="AA36" s="2">
        <v>13</v>
      </c>
      <c r="AB36" s="2">
        <v>3</v>
      </c>
      <c r="AC36" s="2">
        <v>23</v>
      </c>
      <c r="AD36" s="2">
        <v>3</v>
      </c>
      <c r="AE36" s="4">
        <v>5</v>
      </c>
      <c r="AF36" s="2">
        <v>2</v>
      </c>
      <c r="AG36" s="2">
        <v>16</v>
      </c>
      <c r="AH36" s="2">
        <v>2</v>
      </c>
      <c r="AI36" s="2">
        <v>15</v>
      </c>
      <c r="AJ36" s="2">
        <v>3</v>
      </c>
      <c r="AK36" s="4">
        <v>37</v>
      </c>
      <c r="AL36" s="2">
        <v>1</v>
      </c>
      <c r="AM36" s="2">
        <v>34</v>
      </c>
      <c r="AN36" s="2">
        <v>2</v>
      </c>
      <c r="AO36" s="2">
        <v>23</v>
      </c>
      <c r="AP36" s="2">
        <v>2</v>
      </c>
      <c r="AQ36" t="b">
        <f t="shared" si="0"/>
        <v>0</v>
      </c>
      <c r="AR36" t="b">
        <f t="shared" si="1"/>
        <v>1</v>
      </c>
      <c r="AS36" t="b">
        <f t="shared" si="2"/>
        <v>0</v>
      </c>
      <c r="AT36" t="b">
        <f t="shared" si="3"/>
        <v>0</v>
      </c>
      <c r="AU36" t="b">
        <f t="shared" si="4"/>
        <v>0</v>
      </c>
      <c r="AV36" t="b">
        <f t="shared" si="5"/>
        <v>0</v>
      </c>
      <c r="AW36" t="b">
        <f t="shared" si="6"/>
        <v>0</v>
      </c>
      <c r="AX36" t="b">
        <f t="shared" si="7"/>
        <v>0</v>
      </c>
      <c r="AY36" t="b">
        <f t="shared" si="8"/>
        <v>0</v>
      </c>
      <c r="AZ36" t="b">
        <f t="shared" si="9"/>
        <v>0</v>
      </c>
      <c r="BA36" t="b">
        <f t="shared" si="10"/>
        <v>0</v>
      </c>
      <c r="BB36" t="b">
        <f t="shared" si="11"/>
        <v>0</v>
      </c>
      <c r="BC36" t="b">
        <f t="shared" si="12"/>
        <v>0</v>
      </c>
      <c r="BD36" t="b">
        <f t="shared" si="13"/>
        <v>0</v>
      </c>
      <c r="BE36" t="b">
        <f t="shared" si="14"/>
        <v>0</v>
      </c>
      <c r="BF36" t="b">
        <f t="shared" si="15"/>
        <v>0</v>
      </c>
      <c r="BG36" t="b">
        <f t="shared" si="16"/>
        <v>0</v>
      </c>
      <c r="BH36" t="b">
        <f t="shared" si="17"/>
        <v>0</v>
      </c>
      <c r="BJ36" t="b">
        <f t="shared" si="18"/>
        <v>0</v>
      </c>
      <c r="BK36" t="b">
        <f t="shared" si="19"/>
        <v>0</v>
      </c>
      <c r="BL36" t="b">
        <f t="shared" si="20"/>
        <v>1</v>
      </c>
      <c r="BM36" t="b">
        <f t="shared" si="21"/>
        <v>1</v>
      </c>
      <c r="BN36" t="b">
        <f t="shared" si="22"/>
        <v>1</v>
      </c>
      <c r="BO36" t="b">
        <f t="shared" si="23"/>
        <v>1</v>
      </c>
      <c r="BP36" t="b">
        <f t="shared" si="24"/>
        <v>0</v>
      </c>
      <c r="BQ36" t="b">
        <f t="shared" si="25"/>
        <v>0</v>
      </c>
      <c r="BR36" t="b">
        <f t="shared" si="26"/>
        <v>0</v>
      </c>
      <c r="BS36" t="b">
        <f t="shared" si="27"/>
        <v>0</v>
      </c>
      <c r="BT36" t="b">
        <f t="shared" si="28"/>
        <v>0</v>
      </c>
      <c r="BU36" t="b">
        <f t="shared" si="29"/>
        <v>0</v>
      </c>
      <c r="BW36" t="b">
        <f t="shared" si="38"/>
        <v>1</v>
      </c>
      <c r="BX36" t="b">
        <f t="shared" si="39"/>
        <v>1</v>
      </c>
      <c r="BY36" t="b">
        <f t="shared" si="40"/>
        <v>1</v>
      </c>
      <c r="BZ36" t="b">
        <f t="shared" si="41"/>
        <v>1</v>
      </c>
      <c r="CA36" t="b">
        <f t="shared" si="30"/>
        <v>0</v>
      </c>
      <c r="CB36" t="b">
        <f t="shared" si="31"/>
        <v>1</v>
      </c>
      <c r="CC36" t="b">
        <f t="shared" si="32"/>
        <v>1</v>
      </c>
      <c r="CD36" t="b">
        <f t="shared" si="33"/>
        <v>1</v>
      </c>
      <c r="CE36" t="b">
        <f t="shared" si="34"/>
        <v>1</v>
      </c>
      <c r="CF36" t="b">
        <f t="shared" si="35"/>
        <v>1</v>
      </c>
      <c r="CG36" t="b">
        <f t="shared" si="36"/>
        <v>1</v>
      </c>
      <c r="CH36" t="b">
        <f t="shared" si="37"/>
        <v>1</v>
      </c>
    </row>
    <row r="37" spans="1:86" x14ac:dyDescent="0.35">
      <c r="A37" t="s">
        <v>35</v>
      </c>
      <c r="B37" t="s">
        <v>144</v>
      </c>
      <c r="C37" t="s">
        <v>143</v>
      </c>
      <c r="D37">
        <v>30</v>
      </c>
      <c r="E37">
        <v>9</v>
      </c>
      <c r="F37">
        <v>11</v>
      </c>
      <c r="G37">
        <v>6</v>
      </c>
      <c r="H37">
        <v>2</v>
      </c>
      <c r="I37">
        <v>9</v>
      </c>
      <c r="J37">
        <v>3</v>
      </c>
      <c r="M37">
        <v>11</v>
      </c>
      <c r="N37">
        <v>2</v>
      </c>
      <c r="O37">
        <v>25</v>
      </c>
      <c r="P37">
        <v>2</v>
      </c>
      <c r="S37" s="1">
        <v>6</v>
      </c>
      <c r="T37" s="1">
        <v>2</v>
      </c>
      <c r="U37" s="1">
        <v>9</v>
      </c>
      <c r="V37" s="1">
        <v>4</v>
      </c>
      <c r="W37" s="1"/>
      <c r="X37" s="1"/>
      <c r="Y37" s="2">
        <v>25</v>
      </c>
      <c r="Z37" s="2">
        <v>2</v>
      </c>
      <c r="AA37" s="2">
        <v>11</v>
      </c>
      <c r="AB37" s="2">
        <v>4</v>
      </c>
      <c r="AC37" s="2">
        <v>23</v>
      </c>
      <c r="AD37" s="2">
        <v>4</v>
      </c>
      <c r="AE37" s="4">
        <v>6</v>
      </c>
      <c r="AF37" s="2">
        <v>1</v>
      </c>
      <c r="AG37" s="2">
        <v>4</v>
      </c>
      <c r="AH37" s="2">
        <v>2</v>
      </c>
      <c r="AI37" s="2"/>
      <c r="AJ37" s="2"/>
      <c r="AK37" s="4">
        <v>11</v>
      </c>
      <c r="AL37" s="2">
        <v>1</v>
      </c>
      <c r="AM37" s="2">
        <v>25</v>
      </c>
      <c r="AN37" s="2">
        <v>1</v>
      </c>
      <c r="AO37" s="2">
        <v>14</v>
      </c>
      <c r="AP37" s="2">
        <v>2</v>
      </c>
      <c r="AQ37" t="b">
        <f t="shared" si="0"/>
        <v>0</v>
      </c>
      <c r="AR37" t="b">
        <f t="shared" si="1"/>
        <v>1</v>
      </c>
      <c r="AS37" t="b">
        <f t="shared" si="2"/>
        <v>0</v>
      </c>
      <c r="AT37" t="b">
        <f t="shared" si="3"/>
        <v>0</v>
      </c>
      <c r="AU37" t="b">
        <f t="shared" si="4"/>
        <v>0</v>
      </c>
      <c r="AV37" t="b">
        <f t="shared" si="5"/>
        <v>1</v>
      </c>
      <c r="AW37" t="b">
        <f t="shared" si="6"/>
        <v>1</v>
      </c>
      <c r="AX37" t="b">
        <f t="shared" si="7"/>
        <v>0</v>
      </c>
      <c r="AY37" t="b">
        <f t="shared" si="8"/>
        <v>1</v>
      </c>
      <c r="AZ37" t="b">
        <f t="shared" si="9"/>
        <v>1</v>
      </c>
      <c r="BA37" t="b">
        <f t="shared" si="10"/>
        <v>0</v>
      </c>
      <c r="BB37" t="b">
        <f t="shared" si="11"/>
        <v>0</v>
      </c>
      <c r="BC37" t="b">
        <f t="shared" si="12"/>
        <v>0</v>
      </c>
      <c r="BD37" t="b">
        <f t="shared" si="13"/>
        <v>0</v>
      </c>
      <c r="BE37" t="b">
        <f t="shared" si="14"/>
        <v>0</v>
      </c>
      <c r="BF37" t="b">
        <f t="shared" si="15"/>
        <v>0</v>
      </c>
      <c r="BG37" t="b">
        <f t="shared" si="16"/>
        <v>0</v>
      </c>
      <c r="BH37" t="b">
        <f t="shared" si="17"/>
        <v>0</v>
      </c>
      <c r="BJ37" t="b">
        <f t="shared" si="18"/>
        <v>1</v>
      </c>
      <c r="BK37" t="b">
        <f t="shared" si="19"/>
        <v>1</v>
      </c>
      <c r="BL37" t="b">
        <f t="shared" si="20"/>
        <v>1</v>
      </c>
      <c r="BM37" t="b">
        <f t="shared" si="21"/>
        <v>1</v>
      </c>
      <c r="BN37" t="b">
        <f t="shared" si="22"/>
        <v>0</v>
      </c>
      <c r="BO37" t="b">
        <f t="shared" si="23"/>
        <v>0</v>
      </c>
      <c r="BP37" t="b">
        <f t="shared" si="24"/>
        <v>1</v>
      </c>
      <c r="BQ37" t="b">
        <f t="shared" si="25"/>
        <v>1</v>
      </c>
      <c r="BR37" t="b">
        <f t="shared" si="26"/>
        <v>0</v>
      </c>
      <c r="BS37" t="b">
        <f t="shared" si="27"/>
        <v>0</v>
      </c>
      <c r="BT37" t="b">
        <f t="shared" si="28"/>
        <v>1</v>
      </c>
      <c r="BU37" t="b">
        <f t="shared" si="29"/>
        <v>1</v>
      </c>
      <c r="BW37" t="b">
        <f t="shared" si="38"/>
        <v>0</v>
      </c>
      <c r="BX37" t="b">
        <f t="shared" si="39"/>
        <v>1</v>
      </c>
      <c r="BY37" t="b">
        <f t="shared" si="40"/>
        <v>1</v>
      </c>
      <c r="BZ37" t="b">
        <f t="shared" si="41"/>
        <v>1</v>
      </c>
      <c r="CA37" t="b">
        <f t="shared" si="30"/>
        <v>1</v>
      </c>
      <c r="CB37" t="b">
        <f t="shared" si="31"/>
        <v>1</v>
      </c>
      <c r="CC37" t="b">
        <f t="shared" si="32"/>
        <v>0</v>
      </c>
      <c r="CD37" t="b">
        <f t="shared" si="33"/>
        <v>1</v>
      </c>
      <c r="CE37" t="b">
        <f t="shared" si="34"/>
        <v>1</v>
      </c>
      <c r="CF37" t="b">
        <f t="shared" si="35"/>
        <v>1</v>
      </c>
      <c r="CG37" t="b">
        <f t="shared" si="36"/>
        <v>1</v>
      </c>
      <c r="CH37" t="b">
        <f t="shared" si="37"/>
        <v>1</v>
      </c>
    </row>
    <row r="38" spans="1:86" x14ac:dyDescent="0.35">
      <c r="A38" t="s">
        <v>36</v>
      </c>
      <c r="B38" t="s">
        <v>144</v>
      </c>
      <c r="C38" t="s">
        <v>147</v>
      </c>
      <c r="D38">
        <v>65</v>
      </c>
      <c r="E38">
        <v>4</v>
      </c>
      <c r="F38">
        <v>21</v>
      </c>
      <c r="G38">
        <v>4</v>
      </c>
      <c r="H38">
        <v>2</v>
      </c>
      <c r="I38">
        <v>10</v>
      </c>
      <c r="J38">
        <v>3</v>
      </c>
      <c r="M38">
        <v>21</v>
      </c>
      <c r="N38">
        <v>2</v>
      </c>
      <c r="S38" s="1">
        <v>4</v>
      </c>
      <c r="T38" s="1">
        <v>2</v>
      </c>
      <c r="U38" s="1">
        <v>5</v>
      </c>
      <c r="V38" s="1">
        <v>4</v>
      </c>
      <c r="W38" s="1"/>
      <c r="X38" s="1"/>
      <c r="Y38" s="2">
        <v>21</v>
      </c>
      <c r="Z38" s="2">
        <v>2</v>
      </c>
      <c r="AA38" s="2">
        <v>3</v>
      </c>
      <c r="AB38" s="2">
        <v>4</v>
      </c>
      <c r="AC38" s="2"/>
      <c r="AD38" s="2"/>
      <c r="AE38" s="4">
        <v>5</v>
      </c>
      <c r="AF38" s="2">
        <v>2</v>
      </c>
      <c r="AG38" s="2">
        <v>4</v>
      </c>
      <c r="AH38" s="2">
        <v>3</v>
      </c>
      <c r="AI38" s="2"/>
      <c r="AJ38" s="2"/>
      <c r="AK38" s="4">
        <v>21</v>
      </c>
      <c r="AL38" s="2">
        <v>1</v>
      </c>
      <c r="AM38" s="2">
        <v>3</v>
      </c>
      <c r="AN38" s="2">
        <v>2</v>
      </c>
      <c r="AO38" s="2"/>
      <c r="AP38" s="2"/>
      <c r="AQ38" t="b">
        <f t="shared" si="0"/>
        <v>1</v>
      </c>
      <c r="AR38" t="b">
        <f t="shared" si="1"/>
        <v>1</v>
      </c>
      <c r="AS38" t="b">
        <f t="shared" si="2"/>
        <v>1</v>
      </c>
      <c r="AT38" t="b">
        <f t="shared" si="3"/>
        <v>1</v>
      </c>
      <c r="AU38" t="b">
        <f t="shared" si="4"/>
        <v>0</v>
      </c>
      <c r="AV38" t="b">
        <f t="shared" si="5"/>
        <v>1</v>
      </c>
      <c r="AW38" t="b">
        <f t="shared" si="6"/>
        <v>0</v>
      </c>
      <c r="AX38" t="b">
        <f t="shared" si="7"/>
        <v>0</v>
      </c>
      <c r="AY38" t="b">
        <f t="shared" si="8"/>
        <v>0</v>
      </c>
      <c r="AZ38" t="b">
        <f t="shared" si="9"/>
        <v>0</v>
      </c>
      <c r="BA38" t="b">
        <f t="shared" si="10"/>
        <v>1</v>
      </c>
      <c r="BB38" t="b">
        <f t="shared" si="11"/>
        <v>0</v>
      </c>
      <c r="BC38" t="b">
        <f t="shared" si="12"/>
        <v>0</v>
      </c>
      <c r="BD38" t="b">
        <f t="shared" si="13"/>
        <v>0</v>
      </c>
      <c r="BE38" t="b">
        <f t="shared" si="14"/>
        <v>0</v>
      </c>
      <c r="BF38" t="b">
        <f t="shared" si="15"/>
        <v>0</v>
      </c>
      <c r="BG38" t="b">
        <f t="shared" si="16"/>
        <v>0</v>
      </c>
      <c r="BH38" t="b">
        <f t="shared" si="17"/>
        <v>0</v>
      </c>
      <c r="BJ38" t="b">
        <f t="shared" si="18"/>
        <v>1</v>
      </c>
      <c r="BK38" t="b">
        <f t="shared" si="19"/>
        <v>1</v>
      </c>
      <c r="BL38" t="b">
        <f t="shared" si="20"/>
        <v>1</v>
      </c>
      <c r="BM38" t="b">
        <f t="shared" si="21"/>
        <v>1</v>
      </c>
      <c r="BN38" t="b">
        <f t="shared" si="22"/>
        <v>0</v>
      </c>
      <c r="BO38" t="b">
        <f t="shared" si="23"/>
        <v>0</v>
      </c>
      <c r="BP38" t="b">
        <f t="shared" si="24"/>
        <v>1</v>
      </c>
      <c r="BQ38" t="b">
        <f t="shared" si="25"/>
        <v>1</v>
      </c>
      <c r="BR38" t="b">
        <f t="shared" si="26"/>
        <v>1</v>
      </c>
      <c r="BS38" t="b">
        <f t="shared" si="27"/>
        <v>1</v>
      </c>
      <c r="BT38" t="b">
        <f t="shared" si="28"/>
        <v>1</v>
      </c>
      <c r="BU38" t="b">
        <f t="shared" si="29"/>
        <v>1</v>
      </c>
      <c r="BW38" t="b">
        <f t="shared" si="38"/>
        <v>1</v>
      </c>
      <c r="BX38" t="b">
        <f t="shared" si="39"/>
        <v>1</v>
      </c>
      <c r="BY38" t="b">
        <f t="shared" si="40"/>
        <v>1</v>
      </c>
      <c r="BZ38" t="b">
        <f t="shared" si="41"/>
        <v>1</v>
      </c>
      <c r="CA38" t="b">
        <f t="shared" si="30"/>
        <v>0</v>
      </c>
      <c r="CB38" t="b">
        <f t="shared" si="31"/>
        <v>1</v>
      </c>
      <c r="CC38" t="b">
        <f t="shared" si="32"/>
        <v>1</v>
      </c>
      <c r="CD38" t="b">
        <f t="shared" si="33"/>
        <v>1</v>
      </c>
      <c r="CE38" t="b">
        <f t="shared" si="34"/>
        <v>0</v>
      </c>
      <c r="CF38" t="b">
        <f t="shared" si="35"/>
        <v>1</v>
      </c>
      <c r="CG38" t="b">
        <f t="shared" si="36"/>
        <v>1</v>
      </c>
      <c r="CH38" t="b">
        <f t="shared" si="37"/>
        <v>1</v>
      </c>
    </row>
    <row r="39" spans="1:86" x14ac:dyDescent="0.35">
      <c r="A39" t="s">
        <v>37</v>
      </c>
      <c r="B39" t="s">
        <v>144</v>
      </c>
      <c r="C39" t="s">
        <v>143</v>
      </c>
      <c r="D39">
        <v>34</v>
      </c>
      <c r="E39">
        <v>17</v>
      </c>
      <c r="F39">
        <v>34</v>
      </c>
      <c r="G39">
        <v>17</v>
      </c>
      <c r="H39">
        <v>2</v>
      </c>
      <c r="I39">
        <v>14</v>
      </c>
      <c r="J39">
        <v>3</v>
      </c>
      <c r="K39">
        <v>10</v>
      </c>
      <c r="L39">
        <v>3</v>
      </c>
      <c r="M39">
        <v>34</v>
      </c>
      <c r="N39">
        <v>2</v>
      </c>
      <c r="O39">
        <v>24</v>
      </c>
      <c r="P39">
        <v>2</v>
      </c>
      <c r="S39" s="1">
        <v>6</v>
      </c>
      <c r="T39" s="1">
        <v>2</v>
      </c>
      <c r="U39" s="1"/>
      <c r="V39" s="1"/>
      <c r="W39" s="1"/>
      <c r="X39" s="1"/>
      <c r="Y39" s="2">
        <v>34</v>
      </c>
      <c r="Z39" s="2">
        <v>3</v>
      </c>
      <c r="AA39" s="2">
        <v>22</v>
      </c>
      <c r="AB39" s="2">
        <v>4</v>
      </c>
      <c r="AC39" s="2">
        <v>17</v>
      </c>
      <c r="AD39" s="2">
        <v>4</v>
      </c>
      <c r="AE39" s="4">
        <v>17</v>
      </c>
      <c r="AF39" s="2">
        <v>1</v>
      </c>
      <c r="AG39" s="2">
        <v>10</v>
      </c>
      <c r="AH39" s="2">
        <v>3</v>
      </c>
      <c r="AI39" s="2">
        <v>5</v>
      </c>
      <c r="AJ39" s="2">
        <v>3</v>
      </c>
      <c r="AK39" s="4">
        <v>34</v>
      </c>
      <c r="AL39" s="2">
        <v>1</v>
      </c>
      <c r="AM39" s="2">
        <v>45</v>
      </c>
      <c r="AN39" s="2">
        <v>2</v>
      </c>
      <c r="AO39" s="2"/>
      <c r="AP39" s="2"/>
      <c r="AQ39" t="b">
        <f t="shared" si="0"/>
        <v>1</v>
      </c>
      <c r="AR39" t="b">
        <f t="shared" si="1"/>
        <v>1</v>
      </c>
      <c r="AS39" t="b">
        <f t="shared" si="2"/>
        <v>0</v>
      </c>
      <c r="AT39" t="b">
        <f t="shared" si="3"/>
        <v>1</v>
      </c>
      <c r="AU39" t="b">
        <f t="shared" si="4"/>
        <v>1</v>
      </c>
      <c r="AV39" t="b">
        <f t="shared" si="5"/>
        <v>1</v>
      </c>
      <c r="AW39" t="b">
        <f t="shared" si="6"/>
        <v>0</v>
      </c>
      <c r="AX39" t="b">
        <f t="shared" si="7"/>
        <v>0</v>
      </c>
      <c r="AY39" t="b">
        <f t="shared" si="8"/>
        <v>0</v>
      </c>
      <c r="AZ39" t="b">
        <f t="shared" si="9"/>
        <v>0</v>
      </c>
      <c r="BA39" t="b">
        <f t="shared" si="10"/>
        <v>0</v>
      </c>
      <c r="BB39" t="b">
        <f t="shared" si="11"/>
        <v>0</v>
      </c>
      <c r="BC39" t="b">
        <f t="shared" si="12"/>
        <v>0</v>
      </c>
      <c r="BD39" t="b">
        <f t="shared" si="13"/>
        <v>0</v>
      </c>
      <c r="BE39" t="b">
        <f t="shared" si="14"/>
        <v>0</v>
      </c>
      <c r="BF39" t="b">
        <f t="shared" si="15"/>
        <v>0</v>
      </c>
      <c r="BG39" t="b">
        <f t="shared" si="16"/>
        <v>0</v>
      </c>
      <c r="BH39" t="b">
        <f t="shared" si="17"/>
        <v>0</v>
      </c>
      <c r="BJ39" t="b">
        <f t="shared" si="18"/>
        <v>1</v>
      </c>
      <c r="BK39" t="b">
        <f t="shared" si="19"/>
        <v>1</v>
      </c>
      <c r="BL39" t="b">
        <f t="shared" si="20"/>
        <v>1</v>
      </c>
      <c r="BM39" t="b">
        <f t="shared" si="21"/>
        <v>1</v>
      </c>
      <c r="BN39" t="b">
        <f t="shared" si="22"/>
        <v>1</v>
      </c>
      <c r="BO39" t="b">
        <f t="shared" si="23"/>
        <v>1</v>
      </c>
      <c r="BP39" t="b">
        <f t="shared" si="24"/>
        <v>1</v>
      </c>
      <c r="BQ39" t="b">
        <f t="shared" si="25"/>
        <v>1</v>
      </c>
      <c r="BR39" t="b">
        <f t="shared" si="26"/>
        <v>1</v>
      </c>
      <c r="BS39" t="b">
        <f t="shared" si="27"/>
        <v>1</v>
      </c>
      <c r="BT39" t="b">
        <f t="shared" si="28"/>
        <v>1</v>
      </c>
      <c r="BU39" t="b">
        <f t="shared" si="29"/>
        <v>1</v>
      </c>
      <c r="BW39" t="b">
        <f t="shared" si="38"/>
        <v>1</v>
      </c>
      <c r="BX39" t="b">
        <f t="shared" si="39"/>
        <v>1</v>
      </c>
      <c r="BY39" t="b">
        <f t="shared" si="40"/>
        <v>1</v>
      </c>
      <c r="BZ39" t="b">
        <f t="shared" si="41"/>
        <v>1</v>
      </c>
      <c r="CA39" t="b">
        <f t="shared" si="30"/>
        <v>0</v>
      </c>
      <c r="CB39" t="b">
        <f t="shared" si="31"/>
        <v>1</v>
      </c>
      <c r="CC39" t="b">
        <f t="shared" si="32"/>
        <v>1</v>
      </c>
      <c r="CD39" t="b">
        <f t="shared" si="33"/>
        <v>1</v>
      </c>
      <c r="CE39" t="b">
        <f t="shared" si="34"/>
        <v>1</v>
      </c>
      <c r="CF39" t="b">
        <f t="shared" si="35"/>
        <v>1</v>
      </c>
      <c r="CG39" t="b">
        <f t="shared" si="36"/>
        <v>1</v>
      </c>
      <c r="CH39" t="b">
        <f t="shared" si="37"/>
        <v>1</v>
      </c>
    </row>
    <row r="40" spans="1:86" x14ac:dyDescent="0.35">
      <c r="A40" t="s">
        <v>38</v>
      </c>
      <c r="B40" t="s">
        <v>145</v>
      </c>
      <c r="C40" t="s">
        <v>143</v>
      </c>
      <c r="D40">
        <v>21</v>
      </c>
      <c r="E40">
        <v>15</v>
      </c>
      <c r="F40">
        <v>29</v>
      </c>
      <c r="G40">
        <v>4</v>
      </c>
      <c r="H40">
        <v>2</v>
      </c>
      <c r="M40">
        <v>29</v>
      </c>
      <c r="N40">
        <v>2</v>
      </c>
      <c r="O40">
        <v>32</v>
      </c>
      <c r="P40">
        <v>2</v>
      </c>
      <c r="Q40">
        <v>26</v>
      </c>
      <c r="R40">
        <v>3</v>
      </c>
      <c r="S40" s="1">
        <v>4</v>
      </c>
      <c r="T40" s="1">
        <v>2</v>
      </c>
      <c r="U40" s="1"/>
      <c r="V40" s="1"/>
      <c r="W40" s="1"/>
      <c r="X40" s="1"/>
      <c r="Y40" s="2">
        <v>29</v>
      </c>
      <c r="Z40" s="2">
        <v>3</v>
      </c>
      <c r="AA40" s="2">
        <v>28</v>
      </c>
      <c r="AB40" s="2">
        <v>3</v>
      </c>
      <c r="AC40" s="2">
        <v>33</v>
      </c>
      <c r="AD40" s="2">
        <v>4</v>
      </c>
      <c r="AE40" s="4">
        <v>4</v>
      </c>
      <c r="AF40" s="2">
        <v>1</v>
      </c>
      <c r="AG40" s="2"/>
      <c r="AH40" s="2"/>
      <c r="AI40" s="2"/>
      <c r="AJ40" s="2"/>
      <c r="AK40" s="4">
        <v>29</v>
      </c>
      <c r="AL40" s="2">
        <v>1</v>
      </c>
      <c r="AM40" s="2">
        <v>32</v>
      </c>
      <c r="AN40" s="2">
        <v>1</v>
      </c>
      <c r="AO40" s="2">
        <v>26</v>
      </c>
      <c r="AP40" s="2">
        <v>1</v>
      </c>
      <c r="AQ40" t="b">
        <f t="shared" si="0"/>
        <v>0</v>
      </c>
      <c r="AR40" t="b">
        <f t="shared" si="1"/>
        <v>1</v>
      </c>
      <c r="AS40" t="b">
        <f t="shared" si="2"/>
        <v>0</v>
      </c>
      <c r="AT40" t="b">
        <f t="shared" si="3"/>
        <v>1</v>
      </c>
      <c r="AU40" t="b">
        <f t="shared" si="4"/>
        <v>0</v>
      </c>
      <c r="AV40" t="b">
        <f t="shared" si="5"/>
        <v>1</v>
      </c>
      <c r="AW40" t="b">
        <f t="shared" si="6"/>
        <v>0</v>
      </c>
      <c r="AX40" t="b">
        <f t="shared" si="7"/>
        <v>0</v>
      </c>
      <c r="AY40" t="b">
        <f t="shared" si="8"/>
        <v>0</v>
      </c>
      <c r="AZ40" t="b">
        <f t="shared" si="9"/>
        <v>0</v>
      </c>
      <c r="BA40" t="b">
        <f t="shared" si="10"/>
        <v>0</v>
      </c>
      <c r="BB40" t="b">
        <f t="shared" si="11"/>
        <v>0</v>
      </c>
      <c r="BC40" t="b">
        <f t="shared" si="12"/>
        <v>0</v>
      </c>
      <c r="BD40" t="b">
        <f t="shared" si="13"/>
        <v>0</v>
      </c>
      <c r="BE40" t="b">
        <f t="shared" si="14"/>
        <v>0</v>
      </c>
      <c r="BF40" t="b">
        <f t="shared" si="15"/>
        <v>0</v>
      </c>
      <c r="BG40" t="b">
        <f t="shared" si="16"/>
        <v>0</v>
      </c>
      <c r="BH40" t="b">
        <f t="shared" si="17"/>
        <v>0</v>
      </c>
      <c r="BJ40" t="b">
        <f t="shared" si="18"/>
        <v>0</v>
      </c>
      <c r="BK40" t="b">
        <f t="shared" si="19"/>
        <v>0</v>
      </c>
      <c r="BL40" t="b">
        <f t="shared" si="20"/>
        <v>1</v>
      </c>
      <c r="BM40" t="b">
        <f t="shared" si="21"/>
        <v>1</v>
      </c>
      <c r="BN40" t="b">
        <f t="shared" si="22"/>
        <v>1</v>
      </c>
      <c r="BO40" t="b">
        <f t="shared" si="23"/>
        <v>1</v>
      </c>
      <c r="BP40" t="b">
        <f t="shared" si="24"/>
        <v>1</v>
      </c>
      <c r="BQ40" t="b">
        <f t="shared" si="25"/>
        <v>1</v>
      </c>
      <c r="BR40" t="b">
        <f t="shared" si="26"/>
        <v>0</v>
      </c>
      <c r="BS40" t="b">
        <f t="shared" si="27"/>
        <v>0</v>
      </c>
      <c r="BT40" t="b">
        <f t="shared" si="28"/>
        <v>1</v>
      </c>
      <c r="BU40" t="b">
        <f t="shared" si="29"/>
        <v>1</v>
      </c>
      <c r="BW40" t="b">
        <f t="shared" si="38"/>
        <v>1</v>
      </c>
      <c r="BX40" t="b">
        <f t="shared" si="39"/>
        <v>1</v>
      </c>
      <c r="BY40" t="b">
        <f t="shared" si="40"/>
        <v>1</v>
      </c>
      <c r="BZ40" t="b">
        <f t="shared" si="41"/>
        <v>1</v>
      </c>
      <c r="CA40" t="b">
        <f t="shared" si="30"/>
        <v>0</v>
      </c>
      <c r="CB40" t="b">
        <f t="shared" si="31"/>
        <v>1</v>
      </c>
      <c r="CC40" t="b">
        <f t="shared" si="32"/>
        <v>1</v>
      </c>
      <c r="CD40" t="b">
        <f t="shared" si="33"/>
        <v>1</v>
      </c>
      <c r="CE40" t="b">
        <f t="shared" si="34"/>
        <v>1</v>
      </c>
      <c r="CF40" t="b">
        <f t="shared" si="35"/>
        <v>1</v>
      </c>
      <c r="CG40" t="b">
        <f t="shared" si="36"/>
        <v>1</v>
      </c>
      <c r="CH40" t="b">
        <f t="shared" si="37"/>
        <v>1</v>
      </c>
    </row>
    <row r="41" spans="1:86" x14ac:dyDescent="0.35">
      <c r="A41" t="s">
        <v>39</v>
      </c>
      <c r="B41" t="s">
        <v>144</v>
      </c>
      <c r="C41" t="s">
        <v>143</v>
      </c>
      <c r="D41">
        <v>32</v>
      </c>
      <c r="E41">
        <v>7</v>
      </c>
      <c r="F41">
        <v>12</v>
      </c>
      <c r="G41">
        <v>7</v>
      </c>
      <c r="H41">
        <v>2</v>
      </c>
      <c r="I41">
        <v>8</v>
      </c>
      <c r="J41">
        <v>3</v>
      </c>
      <c r="K41">
        <v>15</v>
      </c>
      <c r="L41">
        <v>3</v>
      </c>
      <c r="M41">
        <v>12</v>
      </c>
      <c r="N41">
        <v>1</v>
      </c>
      <c r="O41">
        <v>18</v>
      </c>
      <c r="P41">
        <v>2</v>
      </c>
      <c r="Q41">
        <v>20</v>
      </c>
      <c r="R41">
        <v>3</v>
      </c>
      <c r="S41" s="1">
        <v>7</v>
      </c>
      <c r="T41" s="1">
        <v>2</v>
      </c>
      <c r="U41" s="1">
        <v>8</v>
      </c>
      <c r="V41" s="1">
        <v>4</v>
      </c>
      <c r="W41" s="1"/>
      <c r="X41" s="1"/>
      <c r="Y41" s="2">
        <v>12</v>
      </c>
      <c r="Z41" s="2">
        <v>3</v>
      </c>
      <c r="AA41" s="2">
        <v>42</v>
      </c>
      <c r="AB41" s="2">
        <v>3</v>
      </c>
      <c r="AC41" s="2">
        <v>18</v>
      </c>
      <c r="AD41" s="2">
        <v>4</v>
      </c>
      <c r="AE41" s="4">
        <v>7</v>
      </c>
      <c r="AF41" s="2">
        <v>1</v>
      </c>
      <c r="AG41" s="2">
        <v>15</v>
      </c>
      <c r="AH41" s="2">
        <v>3</v>
      </c>
      <c r="AI41" s="2"/>
      <c r="AJ41" s="2"/>
      <c r="AK41" s="4">
        <v>12</v>
      </c>
      <c r="AL41" s="2">
        <v>1</v>
      </c>
      <c r="AM41" s="2">
        <v>18</v>
      </c>
      <c r="AN41" s="2">
        <v>1</v>
      </c>
      <c r="AO41" s="2"/>
      <c r="AP41" s="2"/>
      <c r="AQ41" t="b">
        <f t="shared" si="0"/>
        <v>1</v>
      </c>
      <c r="AR41" t="b">
        <f t="shared" si="1"/>
        <v>1</v>
      </c>
      <c r="AS41" t="b">
        <f t="shared" si="2"/>
        <v>1</v>
      </c>
      <c r="AT41" t="b">
        <f t="shared" si="3"/>
        <v>1</v>
      </c>
      <c r="AU41" t="b">
        <f t="shared" si="4"/>
        <v>1</v>
      </c>
      <c r="AV41" t="b">
        <f t="shared" si="5"/>
        <v>1</v>
      </c>
      <c r="AW41" t="b">
        <f t="shared" si="6"/>
        <v>0</v>
      </c>
      <c r="AX41" t="b">
        <f t="shared" si="7"/>
        <v>0</v>
      </c>
      <c r="AY41" t="b">
        <f t="shared" si="8"/>
        <v>0</v>
      </c>
      <c r="AZ41" t="b">
        <f t="shared" si="9"/>
        <v>0</v>
      </c>
      <c r="BA41" t="b">
        <f t="shared" si="10"/>
        <v>0</v>
      </c>
      <c r="BB41" t="b">
        <f t="shared" si="11"/>
        <v>0</v>
      </c>
      <c r="BC41" t="b">
        <f t="shared" si="12"/>
        <v>0</v>
      </c>
      <c r="BD41" t="b">
        <f t="shared" si="13"/>
        <v>0</v>
      </c>
      <c r="BE41" t="b">
        <f t="shared" si="14"/>
        <v>0</v>
      </c>
      <c r="BF41" t="b">
        <f t="shared" si="15"/>
        <v>0</v>
      </c>
      <c r="BG41" t="b">
        <f t="shared" si="16"/>
        <v>0</v>
      </c>
      <c r="BH41" t="b">
        <f t="shared" si="17"/>
        <v>0</v>
      </c>
      <c r="BJ41" t="b">
        <f t="shared" si="18"/>
        <v>1</v>
      </c>
      <c r="BK41" t="b">
        <f t="shared" si="19"/>
        <v>1</v>
      </c>
      <c r="BL41" t="b">
        <f t="shared" si="20"/>
        <v>1</v>
      </c>
      <c r="BM41" t="b">
        <f t="shared" si="21"/>
        <v>1</v>
      </c>
      <c r="BN41" t="b">
        <f t="shared" si="22"/>
        <v>0</v>
      </c>
      <c r="BO41" t="b">
        <f t="shared" si="23"/>
        <v>0</v>
      </c>
      <c r="BP41" t="b">
        <f t="shared" si="24"/>
        <v>1</v>
      </c>
      <c r="BQ41" t="b">
        <f t="shared" si="25"/>
        <v>1</v>
      </c>
      <c r="BR41" t="b">
        <f t="shared" si="26"/>
        <v>1</v>
      </c>
      <c r="BS41" t="b">
        <f t="shared" si="27"/>
        <v>1</v>
      </c>
      <c r="BT41" t="b">
        <f t="shared" si="28"/>
        <v>1</v>
      </c>
      <c r="BU41" t="b">
        <f t="shared" si="29"/>
        <v>1</v>
      </c>
      <c r="BW41" t="b">
        <f t="shared" si="38"/>
        <v>1</v>
      </c>
      <c r="BX41" t="b">
        <f t="shared" si="39"/>
        <v>1</v>
      </c>
      <c r="BY41" t="b">
        <f t="shared" si="40"/>
        <v>1</v>
      </c>
      <c r="BZ41" t="b">
        <f t="shared" si="41"/>
        <v>1</v>
      </c>
      <c r="CA41" t="b">
        <f t="shared" si="30"/>
        <v>0</v>
      </c>
      <c r="CB41" t="b">
        <f t="shared" si="31"/>
        <v>1</v>
      </c>
      <c r="CC41" t="b">
        <f t="shared" si="32"/>
        <v>1</v>
      </c>
      <c r="CD41" t="b">
        <f t="shared" si="33"/>
        <v>1</v>
      </c>
      <c r="CE41" t="b">
        <f t="shared" si="34"/>
        <v>1</v>
      </c>
      <c r="CF41" t="b">
        <f t="shared" si="35"/>
        <v>1</v>
      </c>
      <c r="CG41" t="b">
        <f t="shared" si="36"/>
        <v>1</v>
      </c>
      <c r="CH41" t="b">
        <f t="shared" si="37"/>
        <v>1</v>
      </c>
    </row>
    <row r="42" spans="1:86" x14ac:dyDescent="0.35">
      <c r="A42" t="s">
        <v>40</v>
      </c>
      <c r="B42" t="s">
        <v>144</v>
      </c>
      <c r="C42" t="s">
        <v>146</v>
      </c>
      <c r="D42">
        <v>66</v>
      </c>
      <c r="E42">
        <v>19</v>
      </c>
      <c r="F42">
        <v>8</v>
      </c>
      <c r="G42">
        <v>9</v>
      </c>
      <c r="H42">
        <v>5</v>
      </c>
      <c r="I42">
        <v>10</v>
      </c>
      <c r="J42">
        <v>5</v>
      </c>
      <c r="K42">
        <v>13</v>
      </c>
      <c r="L42">
        <v>3</v>
      </c>
      <c r="M42">
        <v>8</v>
      </c>
      <c r="N42">
        <v>5</v>
      </c>
      <c r="S42" s="1">
        <v>15</v>
      </c>
      <c r="T42" s="1">
        <v>4</v>
      </c>
      <c r="U42" s="1"/>
      <c r="V42" s="1"/>
      <c r="W42" s="1"/>
      <c r="X42" s="1"/>
      <c r="Y42" s="2">
        <v>8</v>
      </c>
      <c r="Z42" s="2">
        <v>4</v>
      </c>
      <c r="AA42" s="2"/>
      <c r="AB42" s="2"/>
      <c r="AC42" s="2"/>
      <c r="AD42" s="2"/>
      <c r="AE42" s="4">
        <v>7</v>
      </c>
      <c r="AF42" s="2">
        <v>2</v>
      </c>
      <c r="AG42" s="2">
        <v>14</v>
      </c>
      <c r="AH42" s="2">
        <v>2</v>
      </c>
      <c r="AI42" s="2"/>
      <c r="AJ42" s="2"/>
      <c r="AK42" s="4">
        <v>26</v>
      </c>
      <c r="AL42" s="2">
        <v>2</v>
      </c>
      <c r="AM42" s="2"/>
      <c r="AN42" s="2"/>
      <c r="AO42" s="2"/>
      <c r="AP42" s="2"/>
      <c r="AQ42" t="b">
        <f t="shared" si="0"/>
        <v>0</v>
      </c>
      <c r="AR42" t="b">
        <f t="shared" si="1"/>
        <v>1</v>
      </c>
      <c r="AS42" t="b">
        <f t="shared" si="2"/>
        <v>0</v>
      </c>
      <c r="AT42" t="b">
        <f t="shared" si="3"/>
        <v>1</v>
      </c>
      <c r="AU42" t="b">
        <f t="shared" si="4"/>
        <v>0</v>
      </c>
      <c r="AV42" t="b">
        <f t="shared" si="5"/>
        <v>0</v>
      </c>
      <c r="AW42" t="b">
        <f t="shared" si="6"/>
        <v>0</v>
      </c>
      <c r="AX42" t="b">
        <f t="shared" si="7"/>
        <v>0</v>
      </c>
      <c r="AY42" t="b">
        <f t="shared" si="8"/>
        <v>0</v>
      </c>
      <c r="AZ42" t="b">
        <f t="shared" si="9"/>
        <v>0</v>
      </c>
      <c r="BA42" t="b">
        <f t="shared" si="10"/>
        <v>0</v>
      </c>
      <c r="BB42" t="b">
        <f t="shared" si="11"/>
        <v>0</v>
      </c>
      <c r="BC42" t="b">
        <f t="shared" si="12"/>
        <v>0</v>
      </c>
      <c r="BD42" t="b">
        <f t="shared" si="13"/>
        <v>0</v>
      </c>
      <c r="BE42" t="b">
        <f t="shared" si="14"/>
        <v>0</v>
      </c>
      <c r="BF42" t="b">
        <f t="shared" si="15"/>
        <v>0</v>
      </c>
      <c r="BG42" t="b">
        <f t="shared" si="16"/>
        <v>0</v>
      </c>
      <c r="BH42" t="b">
        <f t="shared" si="17"/>
        <v>0</v>
      </c>
      <c r="BJ42" t="b">
        <f t="shared" si="18"/>
        <v>0</v>
      </c>
      <c r="BK42" t="b">
        <f t="shared" si="19"/>
        <v>0</v>
      </c>
      <c r="BL42" t="b">
        <f t="shared" si="20"/>
        <v>1</v>
      </c>
      <c r="BM42" t="b">
        <f t="shared" si="21"/>
        <v>1</v>
      </c>
      <c r="BN42" t="b">
        <f t="shared" si="22"/>
        <v>1</v>
      </c>
      <c r="BO42" t="b">
        <f t="shared" si="23"/>
        <v>1</v>
      </c>
      <c r="BP42" t="b">
        <f t="shared" si="24"/>
        <v>1</v>
      </c>
      <c r="BQ42" t="b">
        <f t="shared" si="25"/>
        <v>1</v>
      </c>
      <c r="BR42" t="b">
        <f t="shared" si="26"/>
        <v>0</v>
      </c>
      <c r="BS42" t="b">
        <f t="shared" si="27"/>
        <v>0</v>
      </c>
      <c r="BT42" t="b">
        <f t="shared" si="28"/>
        <v>0</v>
      </c>
      <c r="BU42" t="b">
        <f t="shared" si="29"/>
        <v>0</v>
      </c>
      <c r="BW42" t="b">
        <f t="shared" si="38"/>
        <v>1</v>
      </c>
      <c r="BX42" t="b">
        <f t="shared" si="39"/>
        <v>1</v>
      </c>
      <c r="BY42" t="b">
        <f t="shared" si="40"/>
        <v>1</v>
      </c>
      <c r="BZ42" t="b">
        <f t="shared" si="41"/>
        <v>1</v>
      </c>
      <c r="CA42" t="b">
        <f t="shared" si="30"/>
        <v>0</v>
      </c>
      <c r="CB42" t="b">
        <f t="shared" si="31"/>
        <v>1</v>
      </c>
      <c r="CC42" t="b">
        <f t="shared" si="32"/>
        <v>1</v>
      </c>
      <c r="CD42" t="b">
        <f t="shared" si="33"/>
        <v>1</v>
      </c>
      <c r="CE42" t="b">
        <f t="shared" si="34"/>
        <v>1</v>
      </c>
      <c r="CF42" t="b">
        <f t="shared" si="35"/>
        <v>1</v>
      </c>
      <c r="CG42" t="b">
        <f t="shared" si="36"/>
        <v>1</v>
      </c>
      <c r="CH42" t="b">
        <f t="shared" si="37"/>
        <v>1</v>
      </c>
    </row>
    <row r="43" spans="1:86" x14ac:dyDescent="0.35">
      <c r="A43" t="s">
        <v>41</v>
      </c>
      <c r="B43" t="s">
        <v>144</v>
      </c>
      <c r="C43" t="s">
        <v>146</v>
      </c>
      <c r="D43">
        <v>19</v>
      </c>
      <c r="E43">
        <v>14</v>
      </c>
      <c r="F43">
        <v>25</v>
      </c>
      <c r="G43">
        <v>14</v>
      </c>
      <c r="H43">
        <v>2</v>
      </c>
      <c r="I43">
        <v>9</v>
      </c>
      <c r="J43">
        <v>3</v>
      </c>
      <c r="M43">
        <v>6</v>
      </c>
      <c r="N43">
        <v>2</v>
      </c>
      <c r="O43">
        <v>11</v>
      </c>
      <c r="P43">
        <v>2</v>
      </c>
      <c r="Q43">
        <v>47</v>
      </c>
      <c r="R43">
        <v>3</v>
      </c>
      <c r="S43" s="1">
        <v>0</v>
      </c>
      <c r="T43" s="1">
        <v>3</v>
      </c>
      <c r="U43" s="1">
        <v>6</v>
      </c>
      <c r="V43" s="1">
        <v>3</v>
      </c>
      <c r="W43" s="1"/>
      <c r="X43" s="1"/>
      <c r="Y43" s="2">
        <v>6</v>
      </c>
      <c r="Z43" s="2">
        <v>4</v>
      </c>
      <c r="AA43" s="2">
        <v>11</v>
      </c>
      <c r="AB43" s="2">
        <v>4</v>
      </c>
      <c r="AC43" s="2">
        <v>15</v>
      </c>
      <c r="AD43" s="2">
        <v>4</v>
      </c>
      <c r="AE43" s="4">
        <v>14</v>
      </c>
      <c r="AF43">
        <v>1</v>
      </c>
      <c r="AK43" s="4">
        <v>23</v>
      </c>
      <c r="AL43">
        <v>1</v>
      </c>
      <c r="AM43">
        <v>6</v>
      </c>
      <c r="AN43">
        <v>3</v>
      </c>
      <c r="AQ43" t="b">
        <f t="shared" si="0"/>
        <v>1</v>
      </c>
      <c r="AR43" t="b">
        <f t="shared" si="1"/>
        <v>0</v>
      </c>
      <c r="AS43" t="b">
        <f t="shared" si="2"/>
        <v>0</v>
      </c>
      <c r="AT43" t="b">
        <f t="shared" si="3"/>
        <v>0</v>
      </c>
      <c r="AU43" t="b">
        <f t="shared" si="4"/>
        <v>1</v>
      </c>
      <c r="AV43" t="b">
        <f t="shared" si="5"/>
        <v>0</v>
      </c>
      <c r="AW43" t="b">
        <f t="shared" si="6"/>
        <v>0</v>
      </c>
      <c r="AX43" t="b">
        <f t="shared" si="7"/>
        <v>0</v>
      </c>
      <c r="AY43" t="b">
        <f t="shared" si="8"/>
        <v>0</v>
      </c>
      <c r="AZ43" t="b">
        <f t="shared" si="9"/>
        <v>0</v>
      </c>
      <c r="BA43" t="b">
        <f t="shared" si="10"/>
        <v>0</v>
      </c>
      <c r="BB43" t="b">
        <f t="shared" si="11"/>
        <v>0</v>
      </c>
      <c r="BC43" t="b">
        <f t="shared" si="12"/>
        <v>0</v>
      </c>
      <c r="BD43" t="b">
        <f t="shared" si="13"/>
        <v>0</v>
      </c>
      <c r="BE43" t="b">
        <f t="shared" si="14"/>
        <v>0</v>
      </c>
      <c r="BF43" t="b">
        <f t="shared" si="15"/>
        <v>0</v>
      </c>
      <c r="BG43" t="b">
        <f t="shared" si="16"/>
        <v>0</v>
      </c>
      <c r="BH43" t="b">
        <f t="shared" si="17"/>
        <v>0</v>
      </c>
      <c r="BJ43" t="b">
        <f t="shared" si="18"/>
        <v>1</v>
      </c>
      <c r="BK43" t="b">
        <f t="shared" si="19"/>
        <v>1</v>
      </c>
      <c r="BL43" t="b">
        <f t="shared" si="20"/>
        <v>0</v>
      </c>
      <c r="BM43" t="b">
        <f t="shared" si="21"/>
        <v>0</v>
      </c>
      <c r="BN43" t="b">
        <f t="shared" si="22"/>
        <v>1</v>
      </c>
      <c r="BO43" t="b">
        <f t="shared" si="23"/>
        <v>1</v>
      </c>
      <c r="BP43" t="b">
        <f t="shared" si="24"/>
        <v>0</v>
      </c>
      <c r="BQ43" t="b">
        <f t="shared" si="25"/>
        <v>0</v>
      </c>
      <c r="BR43" t="b">
        <f t="shared" si="26"/>
        <v>1</v>
      </c>
      <c r="BS43" t="b">
        <f t="shared" si="27"/>
        <v>1</v>
      </c>
      <c r="BT43" t="b">
        <f t="shared" si="28"/>
        <v>0</v>
      </c>
      <c r="BU43" t="b">
        <f t="shared" si="29"/>
        <v>0</v>
      </c>
      <c r="BW43" t="b">
        <f t="shared" si="38"/>
        <v>1</v>
      </c>
      <c r="BX43" t="b">
        <f t="shared" si="39"/>
        <v>1</v>
      </c>
      <c r="BY43" t="b">
        <f t="shared" si="40"/>
        <v>1</v>
      </c>
      <c r="BZ43" t="b">
        <f t="shared" si="41"/>
        <v>1</v>
      </c>
      <c r="CA43" t="b">
        <f t="shared" si="30"/>
        <v>0</v>
      </c>
      <c r="CB43" t="b">
        <f t="shared" si="31"/>
        <v>1</v>
      </c>
      <c r="CC43" t="b">
        <f t="shared" si="32"/>
        <v>1</v>
      </c>
      <c r="CD43" t="b">
        <f t="shared" si="33"/>
        <v>1</v>
      </c>
      <c r="CE43" t="b">
        <f t="shared" si="34"/>
        <v>1</v>
      </c>
      <c r="CF43" t="b">
        <f t="shared" si="35"/>
        <v>1</v>
      </c>
      <c r="CG43" t="b">
        <f t="shared" si="36"/>
        <v>1</v>
      </c>
      <c r="CH43" t="b">
        <f t="shared" si="37"/>
        <v>1</v>
      </c>
    </row>
    <row r="44" spans="1:86" x14ac:dyDescent="0.35">
      <c r="A44" t="s">
        <v>42</v>
      </c>
      <c r="B44" t="s">
        <v>145</v>
      </c>
      <c r="C44" t="s">
        <v>143</v>
      </c>
      <c r="D44">
        <v>32</v>
      </c>
      <c r="E44">
        <v>13</v>
      </c>
      <c r="F44">
        <v>10</v>
      </c>
      <c r="G44">
        <v>13</v>
      </c>
      <c r="H44">
        <v>1</v>
      </c>
      <c r="M44">
        <v>10</v>
      </c>
      <c r="N44">
        <v>1</v>
      </c>
      <c r="S44" s="1">
        <v>13</v>
      </c>
      <c r="T44" s="1">
        <v>2</v>
      </c>
      <c r="U44" s="1">
        <v>6</v>
      </c>
      <c r="V44" s="1">
        <v>3</v>
      </c>
      <c r="W44" s="1"/>
      <c r="X44" s="1"/>
      <c r="Y44" s="2">
        <v>46</v>
      </c>
      <c r="Z44" s="2">
        <v>2</v>
      </c>
      <c r="AA44" s="2">
        <v>26</v>
      </c>
      <c r="AB44" s="2">
        <v>3</v>
      </c>
      <c r="AC44" s="2">
        <v>28</v>
      </c>
      <c r="AD44" s="2">
        <v>3</v>
      </c>
      <c r="AE44" s="4">
        <v>13</v>
      </c>
      <c r="AF44">
        <v>1</v>
      </c>
      <c r="AK44" s="4">
        <v>10</v>
      </c>
      <c r="AL44">
        <v>1</v>
      </c>
      <c r="AM44">
        <v>26</v>
      </c>
      <c r="AN44">
        <v>2</v>
      </c>
      <c r="AQ44" t="b">
        <f t="shared" si="0"/>
        <v>1</v>
      </c>
      <c r="AR44" t="b">
        <f t="shared" si="1"/>
        <v>1</v>
      </c>
      <c r="AS44" t="b">
        <f t="shared" si="2"/>
        <v>1</v>
      </c>
      <c r="AT44" t="b">
        <f t="shared" si="3"/>
        <v>0</v>
      </c>
      <c r="AU44" t="b">
        <f t="shared" si="4"/>
        <v>1</v>
      </c>
      <c r="AV44" t="b">
        <f t="shared" si="5"/>
        <v>1</v>
      </c>
      <c r="AW44" t="b">
        <f t="shared" si="6"/>
        <v>0</v>
      </c>
      <c r="AX44" t="b">
        <f t="shared" si="7"/>
        <v>0</v>
      </c>
      <c r="AY44" t="b">
        <f t="shared" si="8"/>
        <v>0</v>
      </c>
      <c r="AZ44" t="b">
        <f t="shared" si="9"/>
        <v>0</v>
      </c>
      <c r="BA44" t="b">
        <f t="shared" si="10"/>
        <v>0</v>
      </c>
      <c r="BB44" t="b">
        <f t="shared" si="11"/>
        <v>0</v>
      </c>
      <c r="BC44" t="b">
        <f t="shared" si="12"/>
        <v>0</v>
      </c>
      <c r="BD44" t="b">
        <f t="shared" si="13"/>
        <v>0</v>
      </c>
      <c r="BE44" t="b">
        <f t="shared" si="14"/>
        <v>0</v>
      </c>
      <c r="BF44" t="b">
        <f t="shared" si="15"/>
        <v>0</v>
      </c>
      <c r="BG44" t="b">
        <f t="shared" si="16"/>
        <v>0</v>
      </c>
      <c r="BH44" t="b">
        <f t="shared" si="17"/>
        <v>0</v>
      </c>
      <c r="BJ44" t="b">
        <f t="shared" si="18"/>
        <v>1</v>
      </c>
      <c r="BK44" t="b">
        <f t="shared" si="19"/>
        <v>1</v>
      </c>
      <c r="BL44" t="b">
        <f t="shared" si="20"/>
        <v>1</v>
      </c>
      <c r="BM44" t="b">
        <f t="shared" si="21"/>
        <v>1</v>
      </c>
      <c r="BN44" t="b">
        <f t="shared" si="22"/>
        <v>0</v>
      </c>
      <c r="BO44" t="b">
        <f t="shared" si="23"/>
        <v>0</v>
      </c>
      <c r="BP44" t="b">
        <f t="shared" si="24"/>
        <v>0</v>
      </c>
      <c r="BQ44" t="b">
        <f t="shared" si="25"/>
        <v>0</v>
      </c>
      <c r="BR44" t="b">
        <f t="shared" si="26"/>
        <v>1</v>
      </c>
      <c r="BS44" t="b">
        <f t="shared" si="27"/>
        <v>1</v>
      </c>
      <c r="BT44" t="b">
        <f t="shared" si="28"/>
        <v>1</v>
      </c>
      <c r="BU44" t="b">
        <f t="shared" si="29"/>
        <v>1</v>
      </c>
      <c r="BW44" t="b">
        <f t="shared" si="38"/>
        <v>1</v>
      </c>
      <c r="BX44" t="b">
        <f t="shared" si="39"/>
        <v>1</v>
      </c>
      <c r="BY44" t="b">
        <f t="shared" si="40"/>
        <v>1</v>
      </c>
      <c r="BZ44" t="b">
        <f t="shared" si="41"/>
        <v>1</v>
      </c>
      <c r="CA44" t="b">
        <f t="shared" si="30"/>
        <v>0</v>
      </c>
      <c r="CB44" t="b">
        <f t="shared" si="31"/>
        <v>1</v>
      </c>
      <c r="CC44" t="b">
        <f t="shared" si="32"/>
        <v>1</v>
      </c>
      <c r="CD44" t="b">
        <f t="shared" si="33"/>
        <v>1</v>
      </c>
      <c r="CE44" t="b">
        <f t="shared" si="34"/>
        <v>1</v>
      </c>
      <c r="CF44" t="b">
        <f t="shared" si="35"/>
        <v>1</v>
      </c>
      <c r="CG44" t="b">
        <f t="shared" si="36"/>
        <v>1</v>
      </c>
      <c r="CH44" t="b">
        <f t="shared" si="37"/>
        <v>1</v>
      </c>
    </row>
    <row r="45" spans="1:86" x14ac:dyDescent="0.35">
      <c r="B45" t="s">
        <v>143</v>
      </c>
      <c r="C45">
        <f>COUNTIF(C2:C44,"R")</f>
        <v>33</v>
      </c>
      <c r="D45">
        <f>AVERAGE(D2:D44)</f>
        <v>41.348837209302324</v>
      </c>
      <c r="AE45" s="4"/>
      <c r="AP45" t="s">
        <v>56</v>
      </c>
      <c r="AQ45">
        <f>COUNTIF(AQ2:AQ44, "TRUE")</f>
        <v>28</v>
      </c>
      <c r="AR45">
        <f>COUNTIF(AR2:AR44, "TRUE")</f>
        <v>25</v>
      </c>
      <c r="AS45">
        <f>COUNTIF(AS2:AS44, "TRUE")</f>
        <v>16</v>
      </c>
      <c r="AT45">
        <f>COUNTIF(AT2:AT44, "TRUE")</f>
        <v>15</v>
      </c>
      <c r="AU45">
        <f t="shared" ref="AU45:AV45" si="42">COUNTIF(AU2:AU44, "TRUE")</f>
        <v>22</v>
      </c>
      <c r="AV45">
        <f t="shared" si="42"/>
        <v>18</v>
      </c>
      <c r="AW45">
        <f t="shared" ref="AW45:BH45" si="43">COUNTIF(AW2:AW44, "TRUE")</f>
        <v>4</v>
      </c>
      <c r="AX45">
        <f t="shared" si="43"/>
        <v>8</v>
      </c>
      <c r="AY45">
        <f t="shared" si="43"/>
        <v>7</v>
      </c>
      <c r="AZ45">
        <f t="shared" si="43"/>
        <v>9</v>
      </c>
      <c r="BA45">
        <f t="shared" si="43"/>
        <v>4</v>
      </c>
      <c r="BB45">
        <f t="shared" si="43"/>
        <v>6</v>
      </c>
      <c r="BC45">
        <f t="shared" si="43"/>
        <v>1</v>
      </c>
      <c r="BD45">
        <f t="shared" si="43"/>
        <v>2</v>
      </c>
      <c r="BE45">
        <f t="shared" si="43"/>
        <v>1</v>
      </c>
      <c r="BF45">
        <f t="shared" si="43"/>
        <v>4</v>
      </c>
      <c r="BG45">
        <f t="shared" si="43"/>
        <v>0</v>
      </c>
      <c r="BH45">
        <f t="shared" si="43"/>
        <v>2</v>
      </c>
      <c r="BJ45">
        <f t="shared" ref="BJ45:BU45" si="44">COUNTIF(BJ2:BJ44, "TRUE")</f>
        <v>32</v>
      </c>
      <c r="BK45">
        <f t="shared" si="44"/>
        <v>33</v>
      </c>
      <c r="BL45">
        <f t="shared" si="44"/>
        <v>33</v>
      </c>
      <c r="BM45">
        <f t="shared" si="44"/>
        <v>35</v>
      </c>
      <c r="BN45">
        <f t="shared" si="44"/>
        <v>20</v>
      </c>
      <c r="BO45">
        <f t="shared" si="44"/>
        <v>20</v>
      </c>
      <c r="BP45">
        <f t="shared" si="44"/>
        <v>24</v>
      </c>
      <c r="BQ45">
        <f t="shared" si="44"/>
        <v>28</v>
      </c>
      <c r="BR45">
        <f t="shared" si="44"/>
        <v>26</v>
      </c>
      <c r="BS45">
        <f t="shared" si="44"/>
        <v>26</v>
      </c>
      <c r="BT45">
        <f t="shared" si="44"/>
        <v>24</v>
      </c>
      <c r="BU45">
        <f t="shared" si="44"/>
        <v>26</v>
      </c>
    </row>
    <row r="46" spans="1:86" x14ac:dyDescent="0.35">
      <c r="A46" t="s">
        <v>149</v>
      </c>
      <c r="B46" t="s">
        <v>146</v>
      </c>
      <c r="C46">
        <f>COUNTIF(C2:C44,"L")</f>
        <v>8</v>
      </c>
      <c r="AE46" s="4"/>
      <c r="AP46" t="s">
        <v>57</v>
      </c>
      <c r="AQ46">
        <f>COUNTIF(AQ2:AQ44, "FALSE")</f>
        <v>15</v>
      </c>
      <c r="AR46">
        <f>COUNTIF(AR2:AR44, "FALSE")</f>
        <v>18</v>
      </c>
      <c r="AS46">
        <f>COUNTIF(AS2:AS44, "FALSE")</f>
        <v>27</v>
      </c>
      <c r="AT46">
        <f>COUNTIF(AT2:AT44, "FALSE")</f>
        <v>28</v>
      </c>
      <c r="AU46">
        <f t="shared" ref="AU46:AV46" si="45">COUNTIF(AU2:AU44, "FALSE")</f>
        <v>21</v>
      </c>
      <c r="AV46">
        <f t="shared" si="45"/>
        <v>25</v>
      </c>
      <c r="AW46">
        <f t="shared" ref="AW46:BH46" si="46">COUNTIF(AW2:AW44, "FALSE")</f>
        <v>39</v>
      </c>
      <c r="AX46">
        <f t="shared" si="46"/>
        <v>35</v>
      </c>
      <c r="AY46">
        <f t="shared" si="46"/>
        <v>36</v>
      </c>
      <c r="AZ46">
        <f t="shared" si="46"/>
        <v>34</v>
      </c>
      <c r="BA46">
        <f t="shared" si="46"/>
        <v>39</v>
      </c>
      <c r="BB46">
        <f t="shared" si="46"/>
        <v>37</v>
      </c>
      <c r="BC46">
        <f t="shared" si="46"/>
        <v>42</v>
      </c>
      <c r="BD46">
        <f t="shared" si="46"/>
        <v>41</v>
      </c>
      <c r="BE46">
        <f t="shared" si="46"/>
        <v>42</v>
      </c>
      <c r="BF46">
        <f t="shared" si="46"/>
        <v>39</v>
      </c>
      <c r="BG46">
        <f t="shared" si="46"/>
        <v>43</v>
      </c>
      <c r="BH46">
        <f t="shared" si="46"/>
        <v>41</v>
      </c>
      <c r="BJ46">
        <f t="shared" ref="BJ46:CH46" si="47">COUNTIF(BJ2:BJ44, "FALSE")</f>
        <v>11</v>
      </c>
      <c r="BK46">
        <f t="shared" si="47"/>
        <v>10</v>
      </c>
      <c r="BL46">
        <f t="shared" si="47"/>
        <v>10</v>
      </c>
      <c r="BM46">
        <f t="shared" si="47"/>
        <v>8</v>
      </c>
      <c r="BN46">
        <f t="shared" si="47"/>
        <v>23</v>
      </c>
      <c r="BO46">
        <f t="shared" si="47"/>
        <v>23</v>
      </c>
      <c r="BP46">
        <f t="shared" si="47"/>
        <v>19</v>
      </c>
      <c r="BQ46">
        <f t="shared" si="47"/>
        <v>15</v>
      </c>
      <c r="BR46">
        <f t="shared" si="47"/>
        <v>17</v>
      </c>
      <c r="BS46">
        <f t="shared" si="47"/>
        <v>17</v>
      </c>
      <c r="BT46">
        <f t="shared" si="47"/>
        <v>19</v>
      </c>
      <c r="BU46">
        <f t="shared" si="47"/>
        <v>17</v>
      </c>
      <c r="BW46">
        <f t="shared" si="47"/>
        <v>4</v>
      </c>
      <c r="BX46">
        <f t="shared" si="47"/>
        <v>1</v>
      </c>
      <c r="BY46">
        <f t="shared" si="47"/>
        <v>8</v>
      </c>
      <c r="BZ46">
        <f t="shared" si="47"/>
        <v>2</v>
      </c>
      <c r="CA46">
        <f t="shared" si="47"/>
        <v>36</v>
      </c>
      <c r="CB46">
        <f t="shared" si="47"/>
        <v>0</v>
      </c>
      <c r="CC46">
        <f t="shared" si="47"/>
        <v>9</v>
      </c>
      <c r="CD46">
        <f t="shared" si="47"/>
        <v>4</v>
      </c>
      <c r="CE46">
        <f t="shared" si="47"/>
        <v>4</v>
      </c>
      <c r="CF46">
        <f t="shared" si="47"/>
        <v>0</v>
      </c>
      <c r="CG46">
        <f t="shared" si="47"/>
        <v>6</v>
      </c>
      <c r="CH46">
        <f t="shared" si="47"/>
        <v>2</v>
      </c>
    </row>
    <row r="47" spans="1:86" x14ac:dyDescent="0.35">
      <c r="B47" t="s">
        <v>144</v>
      </c>
      <c r="C47">
        <f>COUNTIF(B2:B44,"M")</f>
        <v>29</v>
      </c>
      <c r="AP47" t="s">
        <v>58</v>
      </c>
      <c r="AQ47">
        <f>SUM(AQ45:AQ46)</f>
        <v>43</v>
      </c>
      <c r="AR47">
        <f>SUM(AR45:AR46)</f>
        <v>43</v>
      </c>
      <c r="AS47">
        <f>SUM(AS45:AS46)</f>
        <v>43</v>
      </c>
      <c r="AT47">
        <f>SUM(AT45:AT46)</f>
        <v>43</v>
      </c>
      <c r="AU47">
        <f t="shared" ref="AU47:AV47" si="48">SUM(AU45:AU46)</f>
        <v>43</v>
      </c>
      <c r="AV47">
        <f t="shared" si="48"/>
        <v>43</v>
      </c>
      <c r="AW47">
        <f t="shared" ref="AW47:BH47" si="49">SUM(AW45:AW46)</f>
        <v>43</v>
      </c>
      <c r="AX47">
        <f t="shared" si="49"/>
        <v>43</v>
      </c>
      <c r="AY47">
        <f t="shared" si="49"/>
        <v>43</v>
      </c>
      <c r="AZ47">
        <f t="shared" si="49"/>
        <v>43</v>
      </c>
      <c r="BA47">
        <f t="shared" si="49"/>
        <v>43</v>
      </c>
      <c r="BB47">
        <f t="shared" si="49"/>
        <v>43</v>
      </c>
      <c r="BC47">
        <f t="shared" si="49"/>
        <v>43</v>
      </c>
      <c r="BD47">
        <f t="shared" si="49"/>
        <v>43</v>
      </c>
      <c r="BE47">
        <f t="shared" si="49"/>
        <v>43</v>
      </c>
      <c r="BF47">
        <f t="shared" si="49"/>
        <v>43</v>
      </c>
      <c r="BG47">
        <f t="shared" si="49"/>
        <v>43</v>
      </c>
      <c r="BH47">
        <f t="shared" si="49"/>
        <v>43</v>
      </c>
      <c r="BJ47">
        <f t="shared" ref="BJ47:BU47" si="50">SUM(BJ45:BJ46)</f>
        <v>43</v>
      </c>
      <c r="BK47">
        <f t="shared" si="50"/>
        <v>43</v>
      </c>
      <c r="BL47">
        <f t="shared" si="50"/>
        <v>43</v>
      </c>
      <c r="BM47">
        <f t="shared" si="50"/>
        <v>43</v>
      </c>
      <c r="BN47">
        <f t="shared" si="50"/>
        <v>43</v>
      </c>
      <c r="BO47">
        <f t="shared" si="50"/>
        <v>43</v>
      </c>
      <c r="BP47">
        <f t="shared" si="50"/>
        <v>43</v>
      </c>
      <c r="BQ47">
        <f t="shared" si="50"/>
        <v>43</v>
      </c>
      <c r="BR47">
        <f t="shared" si="50"/>
        <v>43</v>
      </c>
      <c r="BS47">
        <f t="shared" si="50"/>
        <v>43</v>
      </c>
      <c r="BT47">
        <f t="shared" si="50"/>
        <v>43</v>
      </c>
      <c r="BU47">
        <f t="shared" si="50"/>
        <v>43</v>
      </c>
    </row>
    <row r="48" spans="1:86" x14ac:dyDescent="0.35">
      <c r="B48" t="s">
        <v>145</v>
      </c>
      <c r="C48">
        <f>COUNTIF(B2:B44,"F")</f>
        <v>14</v>
      </c>
      <c r="AP48" t="s">
        <v>59</v>
      </c>
      <c r="AQ48">
        <f>AQ45/AQ47</f>
        <v>0.65116279069767447</v>
      </c>
      <c r="AR48">
        <f>AR45/AR47</f>
        <v>0.58139534883720934</v>
      </c>
      <c r="AS48">
        <f>AS45/AS47</f>
        <v>0.37209302325581395</v>
      </c>
      <c r="AT48">
        <f>AT45/AT47</f>
        <v>0.34883720930232559</v>
      </c>
      <c r="AU48">
        <f t="shared" ref="AU48:AV48" si="51">AU45/AU47</f>
        <v>0.51162790697674421</v>
      </c>
      <c r="AV48">
        <f t="shared" si="51"/>
        <v>0.41860465116279072</v>
      </c>
      <c r="AW48">
        <f t="shared" ref="AW48:BH48" si="52">AW45/AW47</f>
        <v>9.3023255813953487E-2</v>
      </c>
      <c r="AX48">
        <f t="shared" si="52"/>
        <v>0.18604651162790697</v>
      </c>
      <c r="AY48">
        <f t="shared" si="52"/>
        <v>0.16279069767441862</v>
      </c>
      <c r="AZ48">
        <f t="shared" si="52"/>
        <v>0.20930232558139536</v>
      </c>
      <c r="BA48">
        <f t="shared" si="52"/>
        <v>9.3023255813953487E-2</v>
      </c>
      <c r="BB48">
        <f t="shared" si="52"/>
        <v>0.13953488372093023</v>
      </c>
      <c r="BC48">
        <f t="shared" si="52"/>
        <v>2.3255813953488372E-2</v>
      </c>
      <c r="BD48">
        <f t="shared" si="52"/>
        <v>4.6511627906976744E-2</v>
      </c>
      <c r="BE48">
        <f t="shared" si="52"/>
        <v>2.3255813953488372E-2</v>
      </c>
      <c r="BF48">
        <f t="shared" si="52"/>
        <v>9.3023255813953487E-2</v>
      </c>
      <c r="BG48">
        <f t="shared" si="52"/>
        <v>0</v>
      </c>
      <c r="BH48">
        <f t="shared" si="52"/>
        <v>4.6511627906976744E-2</v>
      </c>
      <c r="BJ48">
        <f t="shared" ref="BJ48:BU48" si="53">BJ45/BJ47</f>
        <v>0.7441860465116279</v>
      </c>
      <c r="BK48">
        <f t="shared" si="53"/>
        <v>0.76744186046511631</v>
      </c>
      <c r="BL48">
        <f t="shared" si="53"/>
        <v>0.76744186046511631</v>
      </c>
      <c r="BM48">
        <f t="shared" si="53"/>
        <v>0.81395348837209303</v>
      </c>
      <c r="BN48">
        <f t="shared" si="53"/>
        <v>0.46511627906976744</v>
      </c>
      <c r="BO48">
        <f t="shared" si="53"/>
        <v>0.46511627906976744</v>
      </c>
      <c r="BP48">
        <f t="shared" si="53"/>
        <v>0.55813953488372092</v>
      </c>
      <c r="BQ48">
        <f t="shared" si="53"/>
        <v>0.65116279069767447</v>
      </c>
      <c r="BR48">
        <f t="shared" si="53"/>
        <v>0.60465116279069764</v>
      </c>
      <c r="BS48">
        <f t="shared" si="53"/>
        <v>0.60465116279069764</v>
      </c>
      <c r="BT48">
        <f t="shared" si="53"/>
        <v>0.55813953488372092</v>
      </c>
      <c r="BU48">
        <f t="shared" si="53"/>
        <v>0.60465116279069764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match</vt:lpstr>
      <vt:lpstr>Top three match</vt:lpstr>
      <vt:lpstr>Sheet3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hsair1</dc:creator>
  <cp:lastModifiedBy>Guoqing Wang</cp:lastModifiedBy>
  <dcterms:created xsi:type="dcterms:W3CDTF">2015-03-11T19:02:09Z</dcterms:created>
  <dcterms:modified xsi:type="dcterms:W3CDTF">2020-10-05T02:55:42Z</dcterms:modified>
</cp:coreProperties>
</file>