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3" windowHeight="10017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<sst xmlns="http://schemas.openxmlformats.org/spreadsheetml/2006/main" count="38" uniqueCount="14">
  <si>
    <t>位移(mm)</t>
  </si>
  <si>
    <t xml:space="preserve">电压(mV)正行程 </t>
  </si>
  <si>
    <t>电压(mV)反行程</t>
  </si>
  <si>
    <t>xi</t>
  </si>
  <si>
    <t>yi</t>
  </si>
  <si>
    <t>xi2</t>
  </si>
  <si>
    <t>xiyi</t>
  </si>
  <si>
    <t>k=19.87,b=198.87</t>
  </si>
  <si>
    <t>电压(mV) 单臂</t>
  </si>
  <si>
    <t>电压(mV) 半桥</t>
  </si>
  <si>
    <t>电压(mV)  全桥</t>
  </si>
  <si>
    <t>k=37.93,b=-380.11</t>
  </si>
  <si>
    <t>k=72.46,b=-724.44</t>
  </si>
  <si>
    <t>k=1.705,b=0.894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</si>
</sst>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1">
    <font>
      <sz val="11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16" borderId="10" applyNumberFormat="0" applyAlignment="0" applyProtection="0">
      <alignment vertical="center"/>
    </xf>
    <xf numFmtId="0" fontId="14" fillId="16" borderId="11" applyNumberFormat="0" applyAlignment="0" applyProtection="0">
      <alignment vertical="center"/>
    </xf>
    <xf numFmtId="0" fontId="4" fillId="5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单臂半桥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501185284907"/>
          <c:y val="0.0942198264570612"/>
          <c:w val="0.803679212151365"/>
          <c:h val="0.717860168213682"/>
        </c:manualLayout>
      </c:layout>
      <c:lineChart>
        <c:grouping val="standard"/>
        <c:varyColors val="0"/>
        <c:ser>
          <c:idx val="0"/>
          <c:order val="0"/>
          <c:tx>
            <c:strRef>
              <c:f>"正行程"</c:f>
              <c:strCache>
                <c:ptCount val="1"/>
                <c:pt idx="0">
                  <c:v>正行程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Sheet1!$B$1:$K$1</c:f>
              <c:numCache>
                <c:formatCode>General</c:formatCode>
                <c:ptCount val="1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29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"反行程"</c:f>
              <c:strCache>
                <c:ptCount val="1"/>
                <c:pt idx="0">
                  <c:v>反行程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Sheet1!$B$1:$K$1</c:f>
              <c:numCache>
                <c:formatCode>General</c:formatCode>
                <c:ptCount val="1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</c:v>
                </c:pt>
                <c:pt idx="1">
                  <c:v>12</c:v>
                </c:pt>
                <c:pt idx="2">
                  <c:v>21</c:v>
                </c:pt>
                <c:pt idx="3">
                  <c:v>28</c:v>
                </c:pt>
                <c:pt idx="4">
                  <c:v>39</c:v>
                </c:pt>
                <c:pt idx="5">
                  <c:v>48</c:v>
                </c:pt>
                <c:pt idx="6">
                  <c:v>59</c:v>
                </c:pt>
                <c:pt idx="7">
                  <c:v>68</c:v>
                </c:pt>
                <c:pt idx="8">
                  <c:v>78</c:v>
                </c:pt>
                <c:pt idx="9">
                  <c:v>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931138640"/>
        <c:axId val="1849765872"/>
      </c:lineChart>
      <c:catAx>
        <c:axId val="193113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</a:t>
                </a:r>
                <a:r>
                  <a:rPr lang="en-US" altLang="zh-CN"/>
                  <a:t>(mm)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00296028563903004"/>
              <c:y val="0.7894157981867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9765872"/>
        <c:crosses val="autoZero"/>
        <c:auto val="1"/>
        <c:lblAlgn val="ctr"/>
        <c:lblOffset val="100"/>
        <c:noMultiLvlLbl val="0"/>
      </c:catAx>
      <c:valAx>
        <c:axId val="18497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(mV)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1138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8340378606874"/>
          <c:y val="0.442159569829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单臂、半桥、全桥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"单臂"</c:f>
              <c:strCache>
                <c:ptCount val="1"/>
                <c:pt idx="0">
                  <c:v>单臂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Sheet2!$B$1:$K$1</c:f>
              <c:numCache>
                <c:formatCode>General</c:formatCode>
                <c:ptCount val="1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</c:numCache>
            </c:numRef>
          </c:cat>
          <c:val>
            <c:numRef>
              <c:f>Sheet2!$B$2:$K$2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29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"半桥"</c:f>
              <c:strCache>
                <c:ptCount val="1"/>
                <c:pt idx="0">
                  <c:v>半桥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Sheet2!$B$1:$K$1</c:f>
              <c:numCache>
                <c:formatCode>General</c:formatCode>
                <c:ptCount val="1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</c:numCache>
            </c:numRef>
          </c:cat>
          <c:val>
            <c:numRef>
              <c:f>Sheet2!$B$3:$K$3</c:f>
              <c:numCache>
                <c:formatCode>General</c:formatCode>
                <c:ptCount val="10"/>
                <c:pt idx="0">
                  <c:v>0</c:v>
                </c:pt>
                <c:pt idx="1">
                  <c:v>18</c:v>
                </c:pt>
                <c:pt idx="2">
                  <c:v>38</c:v>
                </c:pt>
                <c:pt idx="3">
                  <c:v>55</c:v>
                </c:pt>
                <c:pt idx="4">
                  <c:v>75</c:v>
                </c:pt>
                <c:pt idx="5">
                  <c:v>93</c:v>
                </c:pt>
                <c:pt idx="6">
                  <c:v>113</c:v>
                </c:pt>
                <c:pt idx="7">
                  <c:v>131</c:v>
                </c:pt>
                <c:pt idx="8">
                  <c:v>150</c:v>
                </c:pt>
                <c:pt idx="9">
                  <c:v>172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"全桥"</c:f>
              <c:strCache>
                <c:ptCount val="1"/>
                <c:pt idx="0">
                  <c:v>全桥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Sheet2!$B$1:$K$1</c:f>
              <c:numCache>
                <c:formatCode>General</c:formatCode>
                <c:ptCount val="1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</c:numCache>
            </c:numRef>
          </c:cat>
          <c:val>
            <c:numRef>
              <c:f>Sheet2!$B$4:$K$4</c:f>
              <c:numCache>
                <c:formatCode>General</c:formatCode>
                <c:ptCount val="10"/>
                <c:pt idx="0">
                  <c:v>0</c:v>
                </c:pt>
                <c:pt idx="1">
                  <c:v>38</c:v>
                </c:pt>
                <c:pt idx="2">
                  <c:v>72</c:v>
                </c:pt>
                <c:pt idx="3">
                  <c:v>109</c:v>
                </c:pt>
                <c:pt idx="4">
                  <c:v>145</c:v>
                </c:pt>
                <c:pt idx="5">
                  <c:v>180</c:v>
                </c:pt>
                <c:pt idx="6">
                  <c:v>216</c:v>
                </c:pt>
                <c:pt idx="7">
                  <c:v>254</c:v>
                </c:pt>
                <c:pt idx="8">
                  <c:v>292</c:v>
                </c:pt>
                <c:pt idx="9">
                  <c:v>326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834688592"/>
        <c:axId val="1849782512"/>
      </c:lineChart>
      <c:catAx>
        <c:axId val="183468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</a:t>
                </a:r>
                <a:r>
                  <a:rPr lang="en-US" altLang="zh-CN"/>
                  <a:t>(mm)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9782512"/>
        <c:crosses val="autoZero"/>
        <c:auto val="1"/>
        <c:lblAlgn val="ctr"/>
        <c:lblOffset val="100"/>
        <c:noMultiLvlLbl val="0"/>
      </c:catAx>
      <c:valAx>
        <c:axId val="18497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(mV)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4688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382526</xdr:colOff>
      <xdr:row>7</xdr:row>
      <xdr:rowOff>38719</xdr:rowOff>
    </xdr:from>
    <xdr:to>
      <xdr:col>12</xdr:col>
      <xdr:colOff>219179</xdr:colOff>
      <xdr:row>31</xdr:row>
      <xdr:rowOff>92995</xdr:rowOff>
    </xdr:to>
    <xdr:graphicFrame>
      <xdr:nvGraphicFramePr>
        <xdr:cNvPr id="3" name="图表 2"/>
        <xdr:cNvGraphicFramePr/>
      </xdr:nvGraphicFramePr>
      <xdr:xfrm>
        <a:off x="1577975" y="1342390"/>
        <a:ext cx="6940550" cy="4443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536711</xdr:colOff>
      <xdr:row>4</xdr:row>
      <xdr:rowOff>95416</xdr:rowOff>
    </xdr:from>
    <xdr:to>
      <xdr:col>11</xdr:col>
      <xdr:colOff>397563</xdr:colOff>
      <xdr:row>28</xdr:row>
      <xdr:rowOff>182879</xdr:rowOff>
    </xdr:to>
    <xdr:graphicFrame>
      <xdr:nvGraphicFramePr>
        <xdr:cNvPr id="3" name="图表 2"/>
        <xdr:cNvGraphicFramePr/>
      </xdr:nvGraphicFramePr>
      <xdr:xfrm>
        <a:off x="536575" y="826770"/>
        <a:ext cx="7402830" cy="4476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opLeftCell="A19" workbookViewId="0">
      <selection activeCell="J40" sqref="J40:M40"/>
    </sheetView>
  </sheetViews>
  <sheetFormatPr defaultColWidth="9" defaultRowHeight="14.4"/>
  <cols>
    <col min="1" max="1" width="16.6637168141593" customWidth="1"/>
  </cols>
  <sheetData>
    <row r="1" spans="1:11">
      <c r="A1" s="1" t="s">
        <v>0</v>
      </c>
      <c r="B1" s="1">
        <v>10</v>
      </c>
      <c r="C1" s="1">
        <v>10.5</v>
      </c>
      <c r="D1" s="1">
        <v>11</v>
      </c>
      <c r="E1" s="1">
        <v>11.5</v>
      </c>
      <c r="F1" s="1">
        <v>12</v>
      </c>
      <c r="G1" s="1">
        <v>12.5</v>
      </c>
      <c r="H1" s="1">
        <v>13</v>
      </c>
      <c r="I1" s="1">
        <v>13.5</v>
      </c>
      <c r="J1" s="1">
        <v>14</v>
      </c>
      <c r="K1" s="1">
        <v>14.5</v>
      </c>
    </row>
    <row r="2" ht="16.3" customHeight="1" spans="1:11">
      <c r="A2" s="1" t="s">
        <v>1</v>
      </c>
      <c r="B2" s="1">
        <v>0</v>
      </c>
      <c r="C2" s="1">
        <v>10</v>
      </c>
      <c r="D2" s="1">
        <v>19</v>
      </c>
      <c r="E2" s="1">
        <v>29</v>
      </c>
      <c r="F2" s="1">
        <v>40</v>
      </c>
      <c r="G2" s="1">
        <v>50</v>
      </c>
      <c r="H2" s="1">
        <v>60</v>
      </c>
      <c r="I2" s="1">
        <v>70</v>
      </c>
      <c r="J2" s="1">
        <v>80</v>
      </c>
      <c r="K2" s="1">
        <v>88</v>
      </c>
    </row>
    <row r="3" spans="1:11">
      <c r="A3" s="1" t="s">
        <v>2</v>
      </c>
      <c r="B3" s="1">
        <v>2</v>
      </c>
      <c r="C3" s="1">
        <v>12</v>
      </c>
      <c r="D3" s="1">
        <v>21</v>
      </c>
      <c r="E3" s="1">
        <v>28</v>
      </c>
      <c r="F3" s="1">
        <v>39</v>
      </c>
      <c r="G3" s="1">
        <v>48</v>
      </c>
      <c r="H3" s="1">
        <v>59</v>
      </c>
      <c r="I3" s="1">
        <v>68</v>
      </c>
      <c r="J3" s="1">
        <v>78</v>
      </c>
      <c r="K3" s="1">
        <v>88</v>
      </c>
    </row>
    <row r="4" spans="2:11">
      <c r="B4">
        <f>B2-B3</f>
        <v>-2</v>
      </c>
      <c r="C4">
        <f t="shared" ref="C4:K4" si="0">C2-C3</f>
        <v>-2</v>
      </c>
      <c r="D4">
        <f t="shared" si="0"/>
        <v>-2</v>
      </c>
      <c r="E4">
        <f t="shared" si="0"/>
        <v>1</v>
      </c>
      <c r="F4">
        <f t="shared" si="0"/>
        <v>1</v>
      </c>
      <c r="G4">
        <f t="shared" si="0"/>
        <v>2</v>
      </c>
      <c r="H4">
        <f t="shared" si="0"/>
        <v>1</v>
      </c>
      <c r="I4">
        <f t="shared" si="0"/>
        <v>2</v>
      </c>
      <c r="J4">
        <f t="shared" si="0"/>
        <v>2</v>
      </c>
      <c r="K4">
        <f t="shared" si="0"/>
        <v>0</v>
      </c>
    </row>
    <row r="34" spans="13:13">
      <c r="M34">
        <v>1</v>
      </c>
    </row>
    <row r="35" spans="2:13">
      <c r="B35" s="4" t="s">
        <v>3</v>
      </c>
      <c r="C35" s="4">
        <v>10</v>
      </c>
      <c r="D35" s="4">
        <v>10.5</v>
      </c>
      <c r="E35" s="4">
        <v>11</v>
      </c>
      <c r="F35" s="4">
        <v>11.5</v>
      </c>
      <c r="G35" s="4">
        <v>12</v>
      </c>
      <c r="H35" s="4">
        <v>12.5</v>
      </c>
      <c r="I35" s="4">
        <v>13</v>
      </c>
      <c r="J35" s="4">
        <v>13.5</v>
      </c>
      <c r="K35" s="4">
        <v>14</v>
      </c>
      <c r="L35" s="4">
        <v>14.5</v>
      </c>
      <c r="M35">
        <f>SUM(C35:L35)</f>
        <v>122.5</v>
      </c>
    </row>
    <row r="36" spans="2:13">
      <c r="B36" s="4" t="s">
        <v>4</v>
      </c>
      <c r="C36" s="4">
        <v>0</v>
      </c>
      <c r="D36" s="4">
        <v>10</v>
      </c>
      <c r="E36" s="4">
        <v>19</v>
      </c>
      <c r="F36" s="4">
        <v>29</v>
      </c>
      <c r="G36" s="4">
        <v>40</v>
      </c>
      <c r="H36" s="4">
        <v>50</v>
      </c>
      <c r="I36" s="4">
        <v>60</v>
      </c>
      <c r="J36" s="4">
        <v>70</v>
      </c>
      <c r="K36" s="4">
        <v>80</v>
      </c>
      <c r="L36" s="4">
        <v>88</v>
      </c>
      <c r="M36">
        <f>SUM(C36:L36)</f>
        <v>446</v>
      </c>
    </row>
    <row r="37" spans="2:13">
      <c r="B37" s="4" t="s">
        <v>5</v>
      </c>
      <c r="C37" s="4">
        <f>C35*C35</f>
        <v>100</v>
      </c>
      <c r="D37" s="4">
        <f t="shared" ref="D37:L37" si="1">D35*D35</f>
        <v>110.25</v>
      </c>
      <c r="E37" s="4">
        <f t="shared" si="1"/>
        <v>121</v>
      </c>
      <c r="F37" s="4">
        <f t="shared" si="1"/>
        <v>132.25</v>
      </c>
      <c r="G37" s="4">
        <f t="shared" si="1"/>
        <v>144</v>
      </c>
      <c r="H37" s="4">
        <f t="shared" si="1"/>
        <v>156.25</v>
      </c>
      <c r="I37" s="4">
        <f t="shared" si="1"/>
        <v>169</v>
      </c>
      <c r="J37" s="4">
        <f t="shared" si="1"/>
        <v>182.25</v>
      </c>
      <c r="K37" s="4">
        <f t="shared" si="1"/>
        <v>196</v>
      </c>
      <c r="L37" s="4">
        <f t="shared" si="1"/>
        <v>210.25</v>
      </c>
      <c r="M37">
        <f>SUM(C37:L37)</f>
        <v>1521.25</v>
      </c>
    </row>
    <row r="38" spans="2:13">
      <c r="B38" s="4" t="s">
        <v>6</v>
      </c>
      <c r="C38" s="4">
        <f>C35*C36</f>
        <v>0</v>
      </c>
      <c r="D38" s="4">
        <f t="shared" ref="D38:L38" si="2">D35*D36</f>
        <v>105</v>
      </c>
      <c r="E38" s="4">
        <f t="shared" si="2"/>
        <v>209</v>
      </c>
      <c r="F38" s="4">
        <f t="shared" si="2"/>
        <v>333.5</v>
      </c>
      <c r="G38" s="4">
        <f t="shared" si="2"/>
        <v>480</v>
      </c>
      <c r="H38" s="4">
        <f t="shared" si="2"/>
        <v>625</v>
      </c>
      <c r="I38" s="4">
        <f t="shared" si="2"/>
        <v>780</v>
      </c>
      <c r="J38" s="4">
        <f t="shared" si="2"/>
        <v>945</v>
      </c>
      <c r="K38" s="4">
        <f t="shared" si="2"/>
        <v>1120</v>
      </c>
      <c r="L38" s="4">
        <f t="shared" si="2"/>
        <v>1276</v>
      </c>
      <c r="M38">
        <f>SUM(C38:L38)</f>
        <v>5873.5</v>
      </c>
    </row>
    <row r="40" spans="10:13">
      <c r="J40" s="3" t="s">
        <v>7</v>
      </c>
      <c r="K40" s="3"/>
      <c r="L40" s="3"/>
      <c r="M40" s="3"/>
    </row>
    <row r="45" ht="15.15"/>
    <row r="46" ht="15.15" spans="3:12">
      <c r="C46" s="7">
        <v>5.9</v>
      </c>
      <c r="D46" s="8">
        <v>16.9</v>
      </c>
      <c r="E46" s="8">
        <v>27.7</v>
      </c>
      <c r="F46" s="8">
        <v>31.2</v>
      </c>
      <c r="G46" s="8">
        <v>38.5</v>
      </c>
      <c r="H46" s="8">
        <v>44.3</v>
      </c>
      <c r="I46" s="8">
        <v>54</v>
      </c>
      <c r="J46" s="8">
        <v>62.3</v>
      </c>
      <c r="K46" s="8">
        <v>68.1</v>
      </c>
      <c r="L46" s="8">
        <v>80.4</v>
      </c>
    </row>
    <row r="47" spans="3:12">
      <c r="C47" s="9">
        <v>10.7</v>
      </c>
      <c r="D47" s="10">
        <v>15.9</v>
      </c>
      <c r="E47" s="10">
        <v>23.4</v>
      </c>
      <c r="F47" s="10">
        <v>30.4</v>
      </c>
      <c r="G47" s="10">
        <v>35.7</v>
      </c>
      <c r="H47" s="10">
        <v>46.6</v>
      </c>
      <c r="I47" s="10">
        <v>52.5</v>
      </c>
      <c r="J47" s="10">
        <v>60.5</v>
      </c>
      <c r="K47" s="10">
        <v>69.2</v>
      </c>
      <c r="L47" s="10">
        <v>80.4</v>
      </c>
    </row>
    <row r="48" spans="3:12">
      <c r="C48">
        <f>C46-C47</f>
        <v>-4.8</v>
      </c>
      <c r="D48">
        <f t="shared" ref="D48:L48" si="3">D46-D47</f>
        <v>0.999999999999998</v>
      </c>
      <c r="E48">
        <f t="shared" si="3"/>
        <v>4.3</v>
      </c>
      <c r="F48">
        <f t="shared" si="3"/>
        <v>0.800000000000001</v>
      </c>
      <c r="G48">
        <f t="shared" si="3"/>
        <v>2.8</v>
      </c>
      <c r="H48">
        <f t="shared" si="3"/>
        <v>-2.3</v>
      </c>
      <c r="I48">
        <f t="shared" si="3"/>
        <v>1.5</v>
      </c>
      <c r="J48">
        <f t="shared" si="3"/>
        <v>1.8</v>
      </c>
      <c r="K48">
        <f t="shared" si="3"/>
        <v>-1.10000000000001</v>
      </c>
      <c r="L48">
        <f t="shared" si="3"/>
        <v>0</v>
      </c>
    </row>
  </sheetData>
  <mergeCells count="1">
    <mergeCell ref="J40:M4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3"/>
  <sheetViews>
    <sheetView tabSelected="1" zoomScale="85" zoomScaleNormal="85" topLeftCell="A37" workbookViewId="0">
      <selection activeCell="I73" sqref="I73:K73"/>
    </sheetView>
  </sheetViews>
  <sheetFormatPr defaultColWidth="9" defaultRowHeight="14.4"/>
  <cols>
    <col min="1" max="1" width="15.1061946902655" customWidth="1"/>
    <col min="13" max="13" width="9.10619469026549" customWidth="1"/>
  </cols>
  <sheetData>
    <row r="1" spans="1:11">
      <c r="A1" s="1" t="s">
        <v>0</v>
      </c>
      <c r="B1" s="1">
        <v>10</v>
      </c>
      <c r="C1" s="1">
        <v>10.5</v>
      </c>
      <c r="D1" s="1">
        <v>11</v>
      </c>
      <c r="E1" s="1">
        <v>11.5</v>
      </c>
      <c r="F1" s="1">
        <v>12</v>
      </c>
      <c r="G1" s="1">
        <v>12.5</v>
      </c>
      <c r="H1" s="1">
        <v>13</v>
      </c>
      <c r="I1" s="1">
        <v>13.5</v>
      </c>
      <c r="J1" s="1">
        <v>14</v>
      </c>
      <c r="K1" s="1">
        <v>14.5</v>
      </c>
    </row>
    <row r="2" spans="1:11">
      <c r="A2" s="1" t="s">
        <v>8</v>
      </c>
      <c r="B2" s="1">
        <v>0</v>
      </c>
      <c r="C2" s="1">
        <v>10</v>
      </c>
      <c r="D2" s="1">
        <v>19</v>
      </c>
      <c r="E2" s="1">
        <v>29</v>
      </c>
      <c r="F2" s="1">
        <v>40</v>
      </c>
      <c r="G2" s="1">
        <v>50</v>
      </c>
      <c r="H2" s="1">
        <v>60</v>
      </c>
      <c r="I2" s="1">
        <v>70</v>
      </c>
      <c r="J2" s="1">
        <v>80</v>
      </c>
      <c r="K2" s="1">
        <v>88</v>
      </c>
    </row>
    <row r="3" spans="1:11">
      <c r="A3" s="1" t="s">
        <v>9</v>
      </c>
      <c r="B3" s="2">
        <v>0</v>
      </c>
      <c r="C3" s="1">
        <v>18</v>
      </c>
      <c r="D3" s="1">
        <v>38</v>
      </c>
      <c r="E3" s="1">
        <v>55</v>
      </c>
      <c r="F3" s="1">
        <v>75</v>
      </c>
      <c r="G3" s="1">
        <v>93</v>
      </c>
      <c r="H3" s="1">
        <v>113</v>
      </c>
      <c r="I3" s="1">
        <v>131</v>
      </c>
      <c r="J3" s="1">
        <v>150</v>
      </c>
      <c r="K3" s="1">
        <v>172</v>
      </c>
    </row>
    <row r="4" spans="1:11">
      <c r="A4" s="1" t="s">
        <v>10</v>
      </c>
      <c r="B4" s="1">
        <v>0</v>
      </c>
      <c r="C4" s="1">
        <v>38</v>
      </c>
      <c r="D4" s="1">
        <v>72</v>
      </c>
      <c r="E4" s="1">
        <v>109</v>
      </c>
      <c r="F4" s="1">
        <v>145</v>
      </c>
      <c r="G4" s="1">
        <v>180</v>
      </c>
      <c r="H4" s="1">
        <v>216</v>
      </c>
      <c r="I4" s="1">
        <v>254</v>
      </c>
      <c r="J4" s="1">
        <v>292</v>
      </c>
      <c r="K4" s="1">
        <v>326</v>
      </c>
    </row>
    <row r="31" spans="13:13">
      <c r="M31">
        <v>1</v>
      </c>
    </row>
    <row r="32" spans="2:13">
      <c r="B32" s="3" t="s">
        <v>3</v>
      </c>
      <c r="C32" s="4">
        <v>10</v>
      </c>
      <c r="D32" s="4">
        <v>10.5</v>
      </c>
      <c r="E32" s="4">
        <v>11</v>
      </c>
      <c r="F32" s="4">
        <v>11.5</v>
      </c>
      <c r="G32" s="4">
        <v>12</v>
      </c>
      <c r="H32" s="4">
        <v>12.5</v>
      </c>
      <c r="I32" s="4">
        <v>13</v>
      </c>
      <c r="J32" s="4">
        <v>13.5</v>
      </c>
      <c r="K32" s="4">
        <v>14</v>
      </c>
      <c r="L32" s="4">
        <v>14.5</v>
      </c>
      <c r="M32">
        <f>SUM(C32:L32)</f>
        <v>122.5</v>
      </c>
    </row>
    <row r="33" spans="2:13">
      <c r="B33" s="3" t="s">
        <v>4</v>
      </c>
      <c r="C33" s="1">
        <v>0</v>
      </c>
      <c r="D33" s="1">
        <v>10</v>
      </c>
      <c r="E33" s="1">
        <v>19</v>
      </c>
      <c r="F33" s="1">
        <v>29</v>
      </c>
      <c r="G33" s="1">
        <v>40</v>
      </c>
      <c r="H33" s="1">
        <v>50</v>
      </c>
      <c r="I33" s="1">
        <v>60</v>
      </c>
      <c r="J33" s="1">
        <v>70</v>
      </c>
      <c r="K33" s="1">
        <v>80</v>
      </c>
      <c r="L33" s="1">
        <v>88</v>
      </c>
      <c r="M33">
        <f t="shared" ref="M33:M35" si="0">SUM(C33:L33)</f>
        <v>446</v>
      </c>
    </row>
    <row r="34" spans="2:13">
      <c r="B34" s="3" t="s">
        <v>5</v>
      </c>
      <c r="C34" s="3">
        <f>C32*C32</f>
        <v>100</v>
      </c>
      <c r="D34" s="3">
        <f t="shared" ref="D34:L34" si="1">D32*D32</f>
        <v>110.25</v>
      </c>
      <c r="E34" s="3">
        <f t="shared" si="1"/>
        <v>121</v>
      </c>
      <c r="F34" s="3">
        <f t="shared" si="1"/>
        <v>132.25</v>
      </c>
      <c r="G34" s="3">
        <f t="shared" si="1"/>
        <v>144</v>
      </c>
      <c r="H34" s="3">
        <f t="shared" si="1"/>
        <v>156.25</v>
      </c>
      <c r="I34" s="3">
        <f t="shared" si="1"/>
        <v>169</v>
      </c>
      <c r="J34" s="3">
        <f t="shared" si="1"/>
        <v>182.25</v>
      </c>
      <c r="K34" s="3">
        <f t="shared" si="1"/>
        <v>196</v>
      </c>
      <c r="L34" s="3">
        <f t="shared" si="1"/>
        <v>210.25</v>
      </c>
      <c r="M34">
        <f t="shared" si="0"/>
        <v>1521.25</v>
      </c>
    </row>
    <row r="35" spans="2:13">
      <c r="B35" s="3" t="s">
        <v>6</v>
      </c>
      <c r="C35" s="3">
        <f>C33*C33</f>
        <v>0</v>
      </c>
      <c r="D35" s="3">
        <f t="shared" ref="D35:L35" si="2">D33*D33</f>
        <v>100</v>
      </c>
      <c r="E35" s="3">
        <f t="shared" si="2"/>
        <v>361</v>
      </c>
      <c r="F35" s="3">
        <f t="shared" si="2"/>
        <v>841</v>
      </c>
      <c r="G35" s="3">
        <f t="shared" si="2"/>
        <v>1600</v>
      </c>
      <c r="H35" s="3">
        <f t="shared" si="2"/>
        <v>2500</v>
      </c>
      <c r="I35" s="3">
        <f t="shared" si="2"/>
        <v>3600</v>
      </c>
      <c r="J35" s="3">
        <f t="shared" si="2"/>
        <v>4900</v>
      </c>
      <c r="K35" s="3">
        <f t="shared" si="2"/>
        <v>6400</v>
      </c>
      <c r="L35" s="3">
        <f t="shared" si="2"/>
        <v>7744</v>
      </c>
      <c r="M35">
        <f t="shared" si="0"/>
        <v>28046</v>
      </c>
    </row>
    <row r="36" spans="10:13">
      <c r="J36" s="3" t="s">
        <v>7</v>
      </c>
      <c r="K36" s="3"/>
      <c r="L36" s="3"/>
      <c r="M36" s="3"/>
    </row>
    <row r="37" spans="13:13">
      <c r="M37">
        <v>1</v>
      </c>
    </row>
    <row r="38" spans="2:13">
      <c r="B38" s="3" t="s">
        <v>3</v>
      </c>
      <c r="C38" s="1">
        <v>10</v>
      </c>
      <c r="D38" s="1">
        <v>10.5</v>
      </c>
      <c r="E38" s="1">
        <v>11</v>
      </c>
      <c r="F38" s="1">
        <v>11.5</v>
      </c>
      <c r="G38" s="1">
        <v>12</v>
      </c>
      <c r="H38" s="1">
        <v>12.5</v>
      </c>
      <c r="I38" s="1">
        <v>13</v>
      </c>
      <c r="J38" s="1">
        <v>13.5</v>
      </c>
      <c r="K38" s="1">
        <v>14</v>
      </c>
      <c r="L38" s="1">
        <v>14.5</v>
      </c>
      <c r="M38">
        <f>SUM(C38:L38)</f>
        <v>122.5</v>
      </c>
    </row>
    <row r="39" spans="2:13">
      <c r="B39" s="3" t="s">
        <v>4</v>
      </c>
      <c r="C39" s="2">
        <v>0</v>
      </c>
      <c r="D39" s="1">
        <v>18</v>
      </c>
      <c r="E39" s="1">
        <v>38</v>
      </c>
      <c r="F39" s="1">
        <v>55</v>
      </c>
      <c r="G39" s="1">
        <v>75</v>
      </c>
      <c r="H39" s="1">
        <v>93</v>
      </c>
      <c r="I39" s="1">
        <v>113</v>
      </c>
      <c r="J39" s="1">
        <v>131</v>
      </c>
      <c r="K39" s="1">
        <v>150</v>
      </c>
      <c r="L39" s="1">
        <v>172</v>
      </c>
      <c r="M39">
        <f>SUM(C39:L39)</f>
        <v>845</v>
      </c>
    </row>
    <row r="40" spans="2:13">
      <c r="B40" s="3" t="s">
        <v>5</v>
      </c>
      <c r="C40">
        <f>C38*C38</f>
        <v>100</v>
      </c>
      <c r="D40">
        <f t="shared" ref="D40:L40" si="3">D38*D38</f>
        <v>110.25</v>
      </c>
      <c r="E40">
        <f t="shared" si="3"/>
        <v>121</v>
      </c>
      <c r="F40">
        <f t="shared" si="3"/>
        <v>132.25</v>
      </c>
      <c r="G40">
        <f t="shared" si="3"/>
        <v>144</v>
      </c>
      <c r="H40">
        <f t="shared" si="3"/>
        <v>156.25</v>
      </c>
      <c r="I40">
        <f t="shared" si="3"/>
        <v>169</v>
      </c>
      <c r="J40">
        <f t="shared" si="3"/>
        <v>182.25</v>
      </c>
      <c r="K40">
        <f t="shared" si="3"/>
        <v>196</v>
      </c>
      <c r="L40">
        <f t="shared" si="3"/>
        <v>210.25</v>
      </c>
      <c r="M40">
        <f>SUM(C40:L40)</f>
        <v>1521.25</v>
      </c>
    </row>
    <row r="41" spans="2:13">
      <c r="B41" s="3" t="s">
        <v>6</v>
      </c>
      <c r="C41">
        <f>C38*C39</f>
        <v>0</v>
      </c>
      <c r="D41">
        <f t="shared" ref="D41:L41" si="4">D38*D39</f>
        <v>189</v>
      </c>
      <c r="E41">
        <f t="shared" si="4"/>
        <v>418</v>
      </c>
      <c r="F41">
        <f t="shared" si="4"/>
        <v>632.5</v>
      </c>
      <c r="G41">
        <f t="shared" si="4"/>
        <v>900</v>
      </c>
      <c r="H41">
        <f t="shared" si="4"/>
        <v>1162.5</v>
      </c>
      <c r="I41">
        <f t="shared" si="4"/>
        <v>1469</v>
      </c>
      <c r="J41">
        <f t="shared" si="4"/>
        <v>1768.5</v>
      </c>
      <c r="K41">
        <f t="shared" si="4"/>
        <v>2100</v>
      </c>
      <c r="L41">
        <f t="shared" si="4"/>
        <v>2494</v>
      </c>
      <c r="M41">
        <f>SUM(C41:L41)</f>
        <v>11133.5</v>
      </c>
    </row>
    <row r="42" spans="10:12">
      <c r="J42" s="3" t="s">
        <v>11</v>
      </c>
      <c r="K42" s="3"/>
      <c r="L42" s="3"/>
    </row>
    <row r="43" spans="13:13">
      <c r="M43">
        <v>1</v>
      </c>
    </row>
    <row r="44" spans="2:13">
      <c r="B44" s="3" t="s">
        <v>3</v>
      </c>
      <c r="C44" s="1">
        <v>10</v>
      </c>
      <c r="D44" s="1">
        <v>10.5</v>
      </c>
      <c r="E44" s="1">
        <v>11</v>
      </c>
      <c r="F44" s="1">
        <v>11.5</v>
      </c>
      <c r="G44" s="1">
        <v>12</v>
      </c>
      <c r="H44" s="1">
        <v>12.5</v>
      </c>
      <c r="I44" s="1">
        <v>13</v>
      </c>
      <c r="J44" s="1">
        <v>13.5</v>
      </c>
      <c r="K44" s="1">
        <v>14</v>
      </c>
      <c r="L44" s="1">
        <v>14.5</v>
      </c>
      <c r="M44">
        <f>SUM(C44:L44)</f>
        <v>122.5</v>
      </c>
    </row>
    <row r="45" spans="2:13">
      <c r="B45" s="3" t="s">
        <v>4</v>
      </c>
      <c r="C45" s="1">
        <v>0</v>
      </c>
      <c r="D45" s="1">
        <v>38</v>
      </c>
      <c r="E45" s="1">
        <v>72</v>
      </c>
      <c r="F45" s="1">
        <v>109</v>
      </c>
      <c r="G45" s="1">
        <v>145</v>
      </c>
      <c r="H45" s="1">
        <v>180</v>
      </c>
      <c r="I45" s="1">
        <v>216</v>
      </c>
      <c r="J45" s="1">
        <v>254</v>
      </c>
      <c r="K45" s="1">
        <v>292</v>
      </c>
      <c r="L45" s="1">
        <v>326</v>
      </c>
      <c r="M45">
        <f>SUM(C45:L45)</f>
        <v>1632</v>
      </c>
    </row>
    <row r="46" spans="2:13">
      <c r="B46" s="3" t="s">
        <v>5</v>
      </c>
      <c r="C46">
        <f>C44*C44</f>
        <v>100</v>
      </c>
      <c r="D46">
        <f t="shared" ref="D46:L46" si="5">D44*D44</f>
        <v>110.25</v>
      </c>
      <c r="E46">
        <f t="shared" si="5"/>
        <v>121</v>
      </c>
      <c r="F46">
        <f t="shared" si="5"/>
        <v>132.25</v>
      </c>
      <c r="G46">
        <f t="shared" si="5"/>
        <v>144</v>
      </c>
      <c r="H46">
        <f t="shared" si="5"/>
        <v>156.25</v>
      </c>
      <c r="I46">
        <f t="shared" si="5"/>
        <v>169</v>
      </c>
      <c r="J46">
        <f t="shared" si="5"/>
        <v>182.25</v>
      </c>
      <c r="K46">
        <f t="shared" si="5"/>
        <v>196</v>
      </c>
      <c r="L46">
        <f t="shared" si="5"/>
        <v>210.25</v>
      </c>
      <c r="M46">
        <f>SUM(C46:L46)</f>
        <v>1521.25</v>
      </c>
    </row>
    <row r="47" spans="2:13">
      <c r="B47" s="3" t="s">
        <v>6</v>
      </c>
      <c r="C47">
        <f>C44*C45</f>
        <v>0</v>
      </c>
      <c r="D47">
        <f t="shared" ref="D47:L47" si="6">D44*D45</f>
        <v>399</v>
      </c>
      <c r="E47">
        <f t="shared" si="6"/>
        <v>792</v>
      </c>
      <c r="F47">
        <f t="shared" si="6"/>
        <v>1253.5</v>
      </c>
      <c r="G47">
        <f t="shared" si="6"/>
        <v>1740</v>
      </c>
      <c r="H47">
        <f t="shared" si="6"/>
        <v>2250</v>
      </c>
      <c r="I47">
        <f t="shared" si="6"/>
        <v>2808</v>
      </c>
      <c r="J47">
        <f t="shared" si="6"/>
        <v>3429</v>
      </c>
      <c r="K47">
        <f t="shared" si="6"/>
        <v>4088</v>
      </c>
      <c r="L47">
        <f t="shared" si="6"/>
        <v>4727</v>
      </c>
      <c r="M47">
        <f>SUM(C47:L47)</f>
        <v>21486.5</v>
      </c>
    </row>
    <row r="48" spans="10:13">
      <c r="J48" s="3" t="s">
        <v>12</v>
      </c>
      <c r="K48" s="3"/>
      <c r="L48" s="3"/>
      <c r="M48" s="3"/>
    </row>
    <row r="51" spans="2:12">
      <c r="B51" s="1" t="s">
        <v>0</v>
      </c>
      <c r="C51" s="1">
        <v>10</v>
      </c>
      <c r="D51" s="1">
        <v>10.5</v>
      </c>
      <c r="E51" s="1">
        <v>11</v>
      </c>
      <c r="F51" s="1">
        <v>11.5</v>
      </c>
      <c r="G51" s="1">
        <v>12</v>
      </c>
      <c r="H51" s="1">
        <v>12.5</v>
      </c>
      <c r="I51" s="1">
        <v>13</v>
      </c>
      <c r="J51" s="1">
        <v>13.5</v>
      </c>
      <c r="K51" s="1">
        <v>14</v>
      </c>
      <c r="L51" s="1">
        <v>14.5</v>
      </c>
    </row>
    <row r="52" spans="2:12">
      <c r="B52" s="1" t="s">
        <v>8</v>
      </c>
      <c r="C52" s="1">
        <v>0</v>
      </c>
      <c r="D52" s="1">
        <v>10</v>
      </c>
      <c r="E52" s="1">
        <v>19</v>
      </c>
      <c r="F52" s="1">
        <v>29</v>
      </c>
      <c r="G52" s="1">
        <v>40</v>
      </c>
      <c r="H52" s="1">
        <v>50</v>
      </c>
      <c r="I52" s="1">
        <v>60</v>
      </c>
      <c r="J52" s="1">
        <v>70</v>
      </c>
      <c r="K52" s="1">
        <v>80</v>
      </c>
      <c r="L52" s="1">
        <v>88</v>
      </c>
    </row>
    <row r="53" spans="3:12">
      <c r="C53">
        <f>19.87*C51-198.87</f>
        <v>-0.169999999999987</v>
      </c>
      <c r="D53">
        <f t="shared" ref="D53:L53" si="7">19.87*D51-198.87</f>
        <v>9.76500000000001</v>
      </c>
      <c r="E53">
        <f t="shared" si="7"/>
        <v>19.7</v>
      </c>
      <c r="F53">
        <f t="shared" si="7"/>
        <v>29.635</v>
      </c>
      <c r="G53">
        <f t="shared" si="7"/>
        <v>39.57</v>
      </c>
      <c r="H53">
        <f t="shared" si="7"/>
        <v>49.505</v>
      </c>
      <c r="I53">
        <f t="shared" si="7"/>
        <v>59.44</v>
      </c>
      <c r="J53">
        <f t="shared" si="7"/>
        <v>69.375</v>
      </c>
      <c r="K53">
        <f t="shared" si="7"/>
        <v>79.31</v>
      </c>
      <c r="L53">
        <f t="shared" si="7"/>
        <v>89.245</v>
      </c>
    </row>
    <row r="54" spans="3:12">
      <c r="C54">
        <f>C52-C53</f>
        <v>0.169999999999987</v>
      </c>
      <c r="D54">
        <f t="shared" ref="D54:L54" si="8">D52-D53</f>
        <v>0.234999999999985</v>
      </c>
      <c r="E54">
        <f t="shared" si="8"/>
        <v>-0.700000000000017</v>
      </c>
      <c r="F54">
        <f t="shared" si="8"/>
        <v>-0.635000000000019</v>
      </c>
      <c r="G54">
        <f t="shared" si="8"/>
        <v>0.430000000000007</v>
      </c>
      <c r="H54">
        <f t="shared" si="8"/>
        <v>0.495000000000005</v>
      </c>
      <c r="I54">
        <f t="shared" si="8"/>
        <v>0.560000000000002</v>
      </c>
      <c r="J54">
        <f t="shared" si="8"/>
        <v>0.625</v>
      </c>
      <c r="K54">
        <f t="shared" si="8"/>
        <v>0.689999999999998</v>
      </c>
      <c r="L54">
        <f t="shared" si="8"/>
        <v>-1.245</v>
      </c>
    </row>
    <row r="56" spans="2:12">
      <c r="B56" s="1" t="s">
        <v>0</v>
      </c>
      <c r="C56" s="1">
        <v>10</v>
      </c>
      <c r="D56" s="1">
        <v>10.5</v>
      </c>
      <c r="E56" s="1">
        <v>11</v>
      </c>
      <c r="F56" s="1">
        <v>11.5</v>
      </c>
      <c r="G56" s="1">
        <v>12</v>
      </c>
      <c r="H56" s="1">
        <v>12.5</v>
      </c>
      <c r="I56" s="1">
        <v>13</v>
      </c>
      <c r="J56" s="1">
        <v>13.5</v>
      </c>
      <c r="K56" s="1">
        <v>14</v>
      </c>
      <c r="L56" s="1">
        <v>14.5</v>
      </c>
    </row>
    <row r="57" spans="2:12">
      <c r="B57" s="1" t="s">
        <v>9</v>
      </c>
      <c r="C57" s="2">
        <v>0</v>
      </c>
      <c r="D57" s="1">
        <v>18</v>
      </c>
      <c r="E57" s="1">
        <v>38</v>
      </c>
      <c r="F57" s="1">
        <v>55</v>
      </c>
      <c r="G57" s="1">
        <v>75</v>
      </c>
      <c r="H57" s="1">
        <v>93</v>
      </c>
      <c r="I57" s="1">
        <v>113</v>
      </c>
      <c r="J57" s="1">
        <v>131</v>
      </c>
      <c r="K57" s="1">
        <v>150</v>
      </c>
      <c r="L57" s="1">
        <v>172</v>
      </c>
    </row>
    <row r="58" spans="3:12">
      <c r="C58">
        <f>37.93*C56-380.11</f>
        <v>-0.810000000000002</v>
      </c>
      <c r="D58">
        <f t="shared" ref="D58:L58" si="9">37.93*D56-380.11</f>
        <v>18.155</v>
      </c>
      <c r="E58">
        <f t="shared" si="9"/>
        <v>37.12</v>
      </c>
      <c r="F58">
        <f t="shared" si="9"/>
        <v>56.085</v>
      </c>
      <c r="G58">
        <f t="shared" si="9"/>
        <v>75.05</v>
      </c>
      <c r="H58">
        <f t="shared" si="9"/>
        <v>94.015</v>
      </c>
      <c r="I58">
        <f t="shared" si="9"/>
        <v>112.98</v>
      </c>
      <c r="J58">
        <f t="shared" si="9"/>
        <v>131.945</v>
      </c>
      <c r="K58">
        <f t="shared" si="9"/>
        <v>150.91</v>
      </c>
      <c r="L58">
        <f t="shared" si="9"/>
        <v>169.875</v>
      </c>
    </row>
    <row r="59" spans="3:12">
      <c r="C59">
        <f>C57-C58</f>
        <v>0.810000000000002</v>
      </c>
      <c r="D59">
        <f t="shared" ref="D59:L59" si="10">D57-D58</f>
        <v>-0.154999999999973</v>
      </c>
      <c r="E59">
        <f t="shared" si="10"/>
        <v>0.879999999999995</v>
      </c>
      <c r="F59">
        <f t="shared" si="10"/>
        <v>-1.08499999999998</v>
      </c>
      <c r="G59">
        <f t="shared" si="10"/>
        <v>-0.0499999999999545</v>
      </c>
      <c r="H59">
        <f t="shared" si="10"/>
        <v>-1.01499999999999</v>
      </c>
      <c r="I59">
        <f t="shared" si="10"/>
        <v>0.0200000000000387</v>
      </c>
      <c r="J59">
        <f t="shared" si="10"/>
        <v>-0.944999999999936</v>
      </c>
      <c r="K59">
        <f t="shared" si="10"/>
        <v>-0.909999999999968</v>
      </c>
      <c r="L59">
        <f t="shared" si="10"/>
        <v>2.125</v>
      </c>
    </row>
    <row r="62" spans="2:12">
      <c r="B62" s="1" t="s">
        <v>0</v>
      </c>
      <c r="C62" s="1">
        <v>10</v>
      </c>
      <c r="D62" s="1">
        <v>10.5</v>
      </c>
      <c r="E62" s="1">
        <v>11</v>
      </c>
      <c r="F62" s="1">
        <v>11.5</v>
      </c>
      <c r="G62" s="1">
        <v>12</v>
      </c>
      <c r="H62" s="1">
        <v>12.5</v>
      </c>
      <c r="I62" s="1">
        <v>13</v>
      </c>
      <c r="J62" s="1">
        <v>13.5</v>
      </c>
      <c r="K62" s="1">
        <v>14</v>
      </c>
      <c r="L62" s="1">
        <v>14.5</v>
      </c>
    </row>
    <row r="63" spans="2:12">
      <c r="B63" s="1" t="s">
        <v>10</v>
      </c>
      <c r="C63" s="1">
        <v>0</v>
      </c>
      <c r="D63" s="1">
        <v>38</v>
      </c>
      <c r="E63" s="1">
        <v>72</v>
      </c>
      <c r="F63" s="1">
        <v>109</v>
      </c>
      <c r="G63" s="1">
        <v>145</v>
      </c>
      <c r="H63" s="1">
        <v>180</v>
      </c>
      <c r="I63" s="1">
        <v>216</v>
      </c>
      <c r="J63" s="1">
        <v>254</v>
      </c>
      <c r="K63" s="1">
        <v>292</v>
      </c>
      <c r="L63" s="1">
        <v>326</v>
      </c>
    </row>
    <row r="64" spans="3:12">
      <c r="C64">
        <f>72.46*C62-724.44</f>
        <v>0.159999999999854</v>
      </c>
      <c r="D64">
        <f t="shared" ref="D64:L64" si="11">72.46*D62-724.44</f>
        <v>36.3899999999999</v>
      </c>
      <c r="E64">
        <f t="shared" si="11"/>
        <v>72.6199999999999</v>
      </c>
      <c r="F64">
        <f t="shared" si="11"/>
        <v>108.85</v>
      </c>
      <c r="G64">
        <f t="shared" si="11"/>
        <v>145.08</v>
      </c>
      <c r="H64">
        <f t="shared" si="11"/>
        <v>181.31</v>
      </c>
      <c r="I64">
        <f t="shared" si="11"/>
        <v>217.54</v>
      </c>
      <c r="J64">
        <f t="shared" si="11"/>
        <v>253.77</v>
      </c>
      <c r="K64">
        <f t="shared" si="11"/>
        <v>290</v>
      </c>
      <c r="L64">
        <f t="shared" si="11"/>
        <v>326.23</v>
      </c>
    </row>
    <row r="65" spans="3:12">
      <c r="C65">
        <f>C63-C64</f>
        <v>-0.159999999999854</v>
      </c>
      <c r="D65">
        <f t="shared" ref="D65:L65" si="12">D63-D64</f>
        <v>1.61000000000013</v>
      </c>
      <c r="E65">
        <f t="shared" si="12"/>
        <v>-0.619999999999891</v>
      </c>
      <c r="F65">
        <f t="shared" si="12"/>
        <v>0.150000000000091</v>
      </c>
      <c r="G65">
        <f t="shared" si="12"/>
        <v>-0.0799999999999272</v>
      </c>
      <c r="H65">
        <f t="shared" si="12"/>
        <v>-1.30999999999983</v>
      </c>
      <c r="I65">
        <f t="shared" si="12"/>
        <v>-1.53999999999985</v>
      </c>
      <c r="J65">
        <f t="shared" si="12"/>
        <v>0.230000000000132</v>
      </c>
      <c r="K65">
        <f t="shared" si="12"/>
        <v>2.00000000000011</v>
      </c>
      <c r="L65">
        <f t="shared" si="12"/>
        <v>-0.229999999999791</v>
      </c>
    </row>
    <row r="68" spans="9:9">
      <c r="I68">
        <v>1</v>
      </c>
    </row>
    <row r="69" spans="2:9">
      <c r="B69" s="3" t="s">
        <v>3</v>
      </c>
      <c r="C69">
        <v>0</v>
      </c>
      <c r="D69">
        <v>0.2</v>
      </c>
      <c r="E69">
        <v>0.4</v>
      </c>
      <c r="F69">
        <v>0.6</v>
      </c>
      <c r="G69">
        <v>0.8</v>
      </c>
      <c r="H69" s="5">
        <v>1</v>
      </c>
      <c r="I69">
        <f>SUM(C69:H69)</f>
        <v>3</v>
      </c>
    </row>
    <row r="70" spans="2:9">
      <c r="B70" s="3" t="s">
        <v>4</v>
      </c>
      <c r="C70">
        <v>1</v>
      </c>
      <c r="D70">
        <v>1.221</v>
      </c>
      <c r="E70">
        <v>1.492</v>
      </c>
      <c r="F70">
        <v>1.822</v>
      </c>
      <c r="G70">
        <v>2.226</v>
      </c>
      <c r="H70">
        <v>2.718</v>
      </c>
      <c r="I70">
        <f>SUM(C70:H70)</f>
        <v>10.479</v>
      </c>
    </row>
    <row r="71" spans="2:9">
      <c r="B71" s="3" t="s">
        <v>5</v>
      </c>
      <c r="C71">
        <f>C69*C69</f>
        <v>0</v>
      </c>
      <c r="D71">
        <f>D69*D69</f>
        <v>0.04</v>
      </c>
      <c r="E71">
        <f>E69*E69</f>
        <v>0.16</v>
      </c>
      <c r="F71">
        <f>F69*F69</f>
        <v>0.36</v>
      </c>
      <c r="G71">
        <f>G69*G69</f>
        <v>0.64</v>
      </c>
      <c r="H71">
        <f>H69*H69</f>
        <v>1</v>
      </c>
      <c r="I71">
        <f>SUM(C71:H71)</f>
        <v>2.2</v>
      </c>
    </row>
    <row r="72" spans="2:9">
      <c r="B72" s="3" t="s">
        <v>6</v>
      </c>
      <c r="C72">
        <f>C69*C70</f>
        <v>0</v>
      </c>
      <c r="D72">
        <f>D69*D70</f>
        <v>0.2442</v>
      </c>
      <c r="E72">
        <f>E69*E70</f>
        <v>0.5968</v>
      </c>
      <c r="F72">
        <f>F69*F70</f>
        <v>1.0932</v>
      </c>
      <c r="G72">
        <f>G69*G70</f>
        <v>1.7808</v>
      </c>
      <c r="H72">
        <f>H69*H70</f>
        <v>2.718</v>
      </c>
      <c r="I72">
        <f>SUM(C72:H72)</f>
        <v>6.433</v>
      </c>
    </row>
    <row r="73" spans="9:11">
      <c r="I73" s="6" t="s">
        <v>13</v>
      </c>
      <c r="J73" s="6"/>
      <c r="K73" s="6"/>
    </row>
  </sheetData>
  <mergeCells count="4">
    <mergeCell ref="J36:M36"/>
    <mergeCell ref="J42:M42"/>
    <mergeCell ref="J48:M48"/>
    <mergeCell ref="I73:K73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XiaoFang</dc:creator>
  <cp:lastModifiedBy>小方</cp:lastModifiedBy>
  <dcterms:created xsi:type="dcterms:W3CDTF">2020-12-14T07:51:00Z</dcterms:created>
  <dcterms:modified xsi:type="dcterms:W3CDTF">2020-12-14T15:35:18Z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