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ratth\Team-17\project_management\timesheets\a1829241_Ratthapark_timesheets\"/>
    </mc:Choice>
  </mc:AlternateContent>
  <xr:revisionPtr revIDLastSave="0" documentId="13_ncr:1_{D89E8360-DC0A-400D-888E-B510363AD882}" xr6:coauthVersionLast="47" xr6:coauthVersionMax="47" xr10:uidLastSave="{00000000-0000-0000-0000-000000000000}"/>
  <bookViews>
    <workbookView xWindow="17220" yWindow="3600" windowWidth="29940" windowHeight="15435" tabRatio="500" firstSheet="6" activeTab="16" xr2:uid="{00000000-000D-0000-FFFF-FFFF00000000}"/>
  </bookViews>
  <sheets>
    <sheet name="Week 12" sheetId="21" r:id="rId1"/>
    <sheet name="Week 13" sheetId="22" r:id="rId2"/>
    <sheet name="Week 14" sheetId="23" r:id="rId3"/>
    <sheet name="Template" sheetId="11" r:id="rId4"/>
    <sheet name="Week 1" sheetId="10" r:id="rId5"/>
    <sheet name="Week 2" sheetId="9" r:id="rId6"/>
    <sheet name="Week 3" sheetId="8" r:id="rId7"/>
    <sheet name="Week 4" sheetId="7" r:id="rId8"/>
    <sheet name="Week 5" sheetId="12" r:id="rId9"/>
    <sheet name="Week 6" sheetId="13" r:id="rId10"/>
    <sheet name="Week 6.1" sheetId="14" r:id="rId11"/>
    <sheet name="Week 6.2" sheetId="15" r:id="rId12"/>
    <sheet name="Week 7" sheetId="16" r:id="rId13"/>
    <sheet name="Week 8" sheetId="17" r:id="rId14"/>
    <sheet name="Week 9" sheetId="18" r:id="rId15"/>
    <sheet name="Week 10" sheetId="19" r:id="rId16"/>
    <sheet name="Week 11" sheetId="20" r:id="rId17"/>
  </sheets>
  <definedNames>
    <definedName name="_xlnm.Print_Area" localSheetId="3">Template!$A$1:$H$14</definedName>
    <definedName name="_xlnm.Print_Area" localSheetId="4">'Week 1'!$A$1:$H$14</definedName>
    <definedName name="_xlnm.Print_Area" localSheetId="15">'Week 10'!$A$1:$H$14</definedName>
    <definedName name="_xlnm.Print_Area" localSheetId="16">'Week 11'!$A$1:$H$15</definedName>
    <definedName name="_xlnm.Print_Area" localSheetId="0">'Week 12'!$A$1:$N$14</definedName>
    <definedName name="_xlnm.Print_Area" localSheetId="1">'Week 13'!$A$1:$H$16</definedName>
    <definedName name="_xlnm.Print_Area" localSheetId="2">'Week 14'!$A$1:$H$14</definedName>
    <definedName name="_xlnm.Print_Area" localSheetId="5">'Week 2'!$A$1:$H$14</definedName>
    <definedName name="_xlnm.Print_Area" localSheetId="6">'Week 3'!$A$1:$H$14</definedName>
    <definedName name="_xlnm.Print_Area" localSheetId="7">'Week 4'!$A$1:$H$14</definedName>
    <definedName name="_xlnm.Print_Area" localSheetId="8">'Week 5'!$A$1:$H$14</definedName>
    <definedName name="_xlnm.Print_Area" localSheetId="9">'Week 6'!$A$1:$H$14</definedName>
    <definedName name="_xlnm.Print_Area" localSheetId="10">'Week 6.1'!$A$1:$H$14</definedName>
    <definedName name="_xlnm.Print_Area" localSheetId="11">'Week 6.2'!$A$1:$H$16</definedName>
    <definedName name="_xlnm.Print_Area" localSheetId="12">'Week 7'!$A$1:$H$14</definedName>
    <definedName name="_xlnm.Print_Area" localSheetId="13">'Week 8'!$A$1:$H$14</definedName>
    <definedName name="_xlnm.Print_Area" localSheetId="14">'Week 9'!$A$1:$H$14</definedName>
    <definedName name="Week_Start" localSheetId="3">Template!$C$4</definedName>
    <definedName name="Week_Start" localSheetId="4">'Week 1'!$C$4</definedName>
    <definedName name="Week_Start" localSheetId="15">'Week 10'!$C$4</definedName>
    <definedName name="Week_Start" localSheetId="16">'Week 11'!$C$4</definedName>
    <definedName name="Week_Start" localSheetId="0">'Week 12'!$C$4</definedName>
    <definedName name="Week_Start" localSheetId="1">'Week 13'!$C$4</definedName>
    <definedName name="Week_Start" localSheetId="2">'Week 14'!$C$4</definedName>
    <definedName name="Week_Start" localSheetId="5">'Week 2'!$C$4</definedName>
    <definedName name="Week_Start" localSheetId="6">'Week 3'!$C$4</definedName>
    <definedName name="Week_Start" localSheetId="7">'Week 4'!$C$4</definedName>
    <definedName name="Week_Start" localSheetId="8">'Week 5'!$C$4</definedName>
    <definedName name="Week_Start" localSheetId="9">'Week 6'!$C$4</definedName>
    <definedName name="Week_Start" localSheetId="10">'Week 6.1'!$C$4</definedName>
    <definedName name="Week_Start" localSheetId="11">'Week 6.2'!$C$4</definedName>
    <definedName name="Week_Start" localSheetId="12">'Week 7'!$C$4</definedName>
    <definedName name="Week_Start" localSheetId="13">'Week 8'!$C$4</definedName>
    <definedName name="Week_Start" localSheetId="14">'Week 9'!$C$4</definedName>
    <definedName name="Week_Start">#REF!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22" l="1"/>
  <c r="E13" i="23"/>
  <c r="B7" i="23"/>
  <c r="B8" i="23" s="1"/>
  <c r="B9" i="23" s="1"/>
  <c r="B10" i="23" s="1"/>
  <c r="B11" i="23" s="1"/>
  <c r="B12" i="23" s="1"/>
  <c r="B6" i="23"/>
  <c r="B6" i="22"/>
  <c r="B7" i="22" s="1"/>
  <c r="B8" i="22" s="1"/>
  <c r="B9" i="22" s="1"/>
  <c r="B11" i="22" s="1"/>
  <c r="B12" i="22" s="1"/>
  <c r="B14" i="22" s="1"/>
  <c r="E13" i="21"/>
  <c r="B8" i="21"/>
  <c r="B9" i="21" s="1"/>
  <c r="B10" i="21" s="1"/>
  <c r="B11" i="21" s="1"/>
  <c r="B12" i="21" s="1"/>
  <c r="B7" i="21"/>
  <c r="B6" i="21"/>
  <c r="E14" i="20" l="1"/>
  <c r="B6" i="20"/>
  <c r="B7" i="20" s="1"/>
  <c r="B8" i="20" s="1"/>
  <c r="B9" i="20" s="1"/>
  <c r="B11" i="20" s="1"/>
  <c r="B12" i="20" s="1"/>
  <c r="B13" i="20" s="1"/>
  <c r="E13" i="19"/>
  <c r="B6" i="19"/>
  <c r="B7" i="19" s="1"/>
  <c r="B8" i="19" s="1"/>
  <c r="B9" i="19" s="1"/>
  <c r="B10" i="19" s="1"/>
  <c r="B11" i="19" s="1"/>
  <c r="B12" i="19" s="1"/>
  <c r="E13" i="18"/>
  <c r="B6" i="18"/>
  <c r="B7" i="18" s="1"/>
  <c r="B8" i="18" s="1"/>
  <c r="B9" i="18" s="1"/>
  <c r="B10" i="18" s="1"/>
  <c r="B11" i="18" s="1"/>
  <c r="B12" i="18" s="1"/>
  <c r="E13" i="17"/>
  <c r="B6" i="17"/>
  <c r="B7" i="17" s="1"/>
  <c r="B8" i="17" s="1"/>
  <c r="B9" i="17" s="1"/>
  <c r="B10" i="17" s="1"/>
  <c r="B11" i="17" s="1"/>
  <c r="B12" i="17" s="1"/>
  <c r="E13" i="16"/>
  <c r="B6" i="16"/>
  <c r="B7" i="16" s="1"/>
  <c r="B8" i="16" s="1"/>
  <c r="B9" i="16" s="1"/>
  <c r="B10" i="16" s="1"/>
  <c r="B11" i="16" s="1"/>
  <c r="B12" i="16" s="1"/>
  <c r="E15" i="15"/>
  <c r="B6" i="15"/>
  <c r="B8" i="15" s="1"/>
  <c r="B10" i="15" s="1"/>
  <c r="B11" i="15" s="1"/>
  <c r="B12" i="15" s="1"/>
  <c r="B13" i="15" s="1"/>
  <c r="B14" i="15" s="1"/>
  <c r="E13" i="14"/>
  <c r="B6" i="14"/>
  <c r="B7" i="14" s="1"/>
  <c r="B8" i="14" s="1"/>
  <c r="B9" i="14" s="1"/>
  <c r="B10" i="14" s="1"/>
  <c r="B11" i="14" s="1"/>
  <c r="B12" i="14" s="1"/>
  <c r="E13" i="13" l="1"/>
  <c r="B8" i="13"/>
  <c r="B9" i="13" s="1"/>
  <c r="B10" i="13" s="1"/>
  <c r="B11" i="13" s="1"/>
  <c r="B12" i="13" s="1"/>
  <c r="B7" i="13"/>
  <c r="B6" i="13"/>
  <c r="E13" i="12"/>
  <c r="B6" i="12"/>
  <c r="B7" i="12" s="1"/>
  <c r="B8" i="12" s="1"/>
  <c r="B9" i="12" s="1"/>
  <c r="B10" i="12" s="1"/>
  <c r="B11" i="12" s="1"/>
  <c r="B12" i="12" s="1"/>
  <c r="E13" i="11"/>
  <c r="B6" i="11"/>
  <c r="B7" i="11" s="1"/>
  <c r="B8" i="11" s="1"/>
  <c r="B9" i="11" s="1"/>
  <c r="B10" i="11" s="1"/>
  <c r="B11" i="11" s="1"/>
  <c r="B12" i="11" s="1"/>
  <c r="E13" i="10"/>
  <c r="B6" i="10"/>
  <c r="B7" i="10" s="1"/>
  <c r="B8" i="10" s="1"/>
  <c r="B9" i="10" s="1"/>
  <c r="B10" i="10" s="1"/>
  <c r="B11" i="10" s="1"/>
  <c r="B12" i="10" s="1"/>
  <c r="E13" i="9"/>
  <c r="B6" i="9"/>
  <c r="B7" i="9" s="1"/>
  <c r="B8" i="9" s="1"/>
  <c r="B9" i="9" s="1"/>
  <c r="B10" i="9" s="1"/>
  <c r="B11" i="9" s="1"/>
  <c r="B12" i="9" s="1"/>
  <c r="B7" i="8"/>
  <c r="E13" i="8"/>
  <c r="B6" i="8"/>
  <c r="B12" i="7"/>
  <c r="B6" i="7"/>
  <c r="B7" i="7" s="1"/>
  <c r="B8" i="7" s="1"/>
  <c r="B9" i="7" s="1"/>
  <c r="B10" i="7" s="1"/>
  <c r="B11" i="7" s="1"/>
  <c r="E13" i="7"/>
  <c r="B8" i="8" l="1"/>
  <c r="B9" i="8" s="1"/>
  <c r="B10" i="8" s="1"/>
  <c r="B11" i="8" s="1"/>
  <c r="B12" i="8" s="1"/>
</calcChain>
</file>

<file path=xl/sharedStrings.xml><?xml version="1.0" encoding="utf-8"?>
<sst xmlns="http://schemas.openxmlformats.org/spreadsheetml/2006/main" count="622" uniqueCount="232">
  <si>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</si>
  <si>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</si>
  <si>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</si>
  <si>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</si>
  <si>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</si>
  <si>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</si>
  <si>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</si>
  <si>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</si>
  <si>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</si>
  <si>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</si>
  <si>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</si>
  <si>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</si>
  <si>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</si>
  <si>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</si>
  <si>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</si>
  <si>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Team meeting (1/2022)</t>
  </si>
  <si>
    <t xml:space="preserve">Prepare questions for client meeting </t>
  </si>
  <si>
    <t>Meeting with client on 8 March 2022 via Zoom</t>
  </si>
  <si>
    <t>Thursday</t>
  </si>
  <si>
    <t>Friday</t>
  </si>
  <si>
    <t>Saturday</t>
  </si>
  <si>
    <t>Total</t>
  </si>
  <si>
    <t>Gives us an understanding of the project scope, requirements and deliverables</t>
  </si>
  <si>
    <t>Decide on tech stack and design database for application</t>
  </si>
  <si>
    <t>Discuss on database setup, database design, backend technologies, API connection, etc.</t>
  </si>
  <si>
    <t>Task allocation and expected completion dates set</t>
  </si>
  <si>
    <t>Follow up on progress with allocated tasks</t>
  </si>
  <si>
    <t>To update progress and discuss on solutions if there are any issues</t>
  </si>
  <si>
    <t>The meeting is expected to give a cleaer picture of the project outcome that matchs client's expectations</t>
  </si>
  <si>
    <t>Get information of the expected result of the screener from the client</t>
  </si>
  <si>
    <t>The meeting is expected to keep all members on the same page and make progress in the same direction for the presenation</t>
  </si>
  <si>
    <t>Draft version of ppt presentation</t>
  </si>
  <si>
    <t>Final version of ppt presentation</t>
  </si>
  <si>
    <t>Draft version of ppt presentation with 80% completion</t>
  </si>
  <si>
    <t>Finalise details on the presentation and discuss progress on project development</t>
  </si>
  <si>
    <t>Initial client meeting [1/2022]</t>
  </si>
  <si>
    <t>Team meeting via Zoom [2/2022]</t>
  </si>
  <si>
    <t>Team meeting via Zoom [3/2022]</t>
  </si>
  <si>
    <t>Team meeting on Project development and preparations for presentation [4/2022]</t>
  </si>
  <si>
    <t>Team meeting on combining draft presentation [5/2022]</t>
  </si>
  <si>
    <t>Team meeting on Project development and preparations for presentation [6/2022]</t>
  </si>
  <si>
    <t>Team meeting on preparations for presentation and discuss on progress of project development [7/2022]</t>
  </si>
  <si>
    <t>Sunday</t>
  </si>
  <si>
    <t>Study existing stock market screeners</t>
  </si>
  <si>
    <t>Researching part of the project plan</t>
  </si>
  <si>
    <t>Understand the nature and concepts of stock market screeners</t>
  </si>
  <si>
    <t>Study on financial tools and concepts that can be used in stock screener</t>
  </si>
  <si>
    <t xml:space="preserve">Create product features </t>
  </si>
  <si>
    <t>Furthur study is required</t>
  </si>
  <si>
    <t>Learn Python</t>
  </si>
  <si>
    <t>Python will be used as main language for our backend</t>
  </si>
  <si>
    <t>More understanding of Python</t>
  </si>
  <si>
    <t>Learn SQL and RDBMS</t>
  </si>
  <si>
    <t>To prepare for team meeting for database setup</t>
  </si>
  <si>
    <t>Understanding of basics of SQL and RDBMS</t>
  </si>
  <si>
    <t>Setup database on Microsolf Azure and learn API</t>
  </si>
  <si>
    <t>Database will be used for the project and API is used to pull data</t>
  </si>
  <si>
    <t>Database with storage of 30GB is ready for the project</t>
  </si>
  <si>
    <t>Develop project features to get all stocks info from the database</t>
  </si>
  <si>
    <t>Features are core parts that are used to screen stocks the get the expected result</t>
  </si>
  <si>
    <t>All stocks can be exported from the database</t>
  </si>
  <si>
    <t>Develop project features to screen stocks based on its size from the database</t>
  </si>
  <si>
    <t>Stocks can be exported based on its size from the database</t>
  </si>
  <si>
    <t>Team meeting on combining adjusted draft presentation and completing the final version; Follow up on project development</t>
  </si>
  <si>
    <t>The meeting is expected to finalise details on presentation</t>
  </si>
  <si>
    <t>Team meeting on Project development and preparations for presentation</t>
  </si>
  <si>
    <t>Develop project features for investment themes</t>
  </si>
  <si>
    <t>Features are core parts that are used to screen stocks  for different investment strategies</t>
  </si>
  <si>
    <t>A number of features to screen stocks</t>
  </si>
  <si>
    <t>Testing features with database</t>
  </si>
  <si>
    <t>Record and submit  presentation</t>
  </si>
  <si>
    <t>Team weekly meeting [8/2022]</t>
  </si>
  <si>
    <t>Update on project progress, set weekly goals of tasks expected to complete and solve any ongoing issues</t>
  </si>
  <si>
    <t>Every member understands their role and on the same page for the project progress</t>
  </si>
  <si>
    <t>Team weekly meeting [9/2022]</t>
  </si>
  <si>
    <t>Update on project progress, check if allocated tasks are completed, set new goals</t>
  </si>
  <si>
    <t>Project being developed to meet client's requirements</t>
  </si>
  <si>
    <t>Work on database structure to reflect client's additional requirements</t>
  </si>
  <si>
    <t>Working database that meets client's requirements</t>
  </si>
  <si>
    <t>Database is a core part of the project and is being developed as planned</t>
  </si>
  <si>
    <t>Work on screening functions as suggested by client</t>
  </si>
  <si>
    <t>Working screening functions that reflect client's required criteria</t>
  </si>
  <si>
    <t>Being developed as planned, screening functions are considered important parts of the project</t>
  </si>
  <si>
    <t>a1829241</t>
  </si>
  <si>
    <t>Client meeting [2/2022]</t>
  </si>
  <si>
    <t>Update on status database, project milestones, technical solution, q&amp;a</t>
  </si>
  <si>
    <t>Being on the same page with client regarding the developemnt of the project</t>
  </si>
  <si>
    <t>Review first draft of business case and draft plan</t>
  </si>
  <si>
    <t>Allows team members improve assigned parts of business case and draft plan based on feedback.
Synchronizes the team on project goals and deliverables.</t>
  </si>
  <si>
    <t>Feedback on improvements to be made to assigned parts and plan  for submission.</t>
  </si>
  <si>
    <t>Finalise draft plan, establish data pipeline to populate database with index and stock information</t>
  </si>
  <si>
    <t>Prepare for submission of business case and draft plan.
Work towards first deliverable for client</t>
  </si>
  <si>
    <t>Business case and draft plan ready to submit.
Data pipeline established and tested with different indexes</t>
  </si>
  <si>
    <t>Progress updates, task assignment and peer assistance. Implement and test population of local database with stock information</t>
  </si>
  <si>
    <t>Ensures team members are making progress on assigned tasks and getting assistance if needed.
Make progress on client deliverable</t>
  </si>
  <si>
    <t>Team members reviewed code, researched and implemented functionality for populating database. Data pipeline improved with issues identified while getting index and stock information. Stock and Index information gathering aborted as this was taking longer than expected and was not a client priority at this stage.</t>
  </si>
  <si>
    <t>Implement flexible code to populate local database with stock prices from various indexes</t>
  </si>
  <si>
    <t>Final step before populating remote database to present to client</t>
  </si>
  <si>
    <t>Stock price data successfully gathered for most popular indexes and added to local database. 
Multiple table naming issues identified and fixed.
Stock symbol prefixes noted and added.</t>
  </si>
  <si>
    <t>Final testing before populating remote database</t>
  </si>
  <si>
    <t>Gets the team closer to completing  client deliverable of populated database</t>
  </si>
  <si>
    <t>Some stocks from major indexes populated on remote database</t>
  </si>
  <si>
    <t>Progress updates, task assignment and peer assistance</t>
  </si>
  <si>
    <t>Ensures team members are making progress on assigned tasks and getting assistance if needed.</t>
  </si>
  <si>
    <t>Import technical data and volume and populate in the database</t>
  </si>
  <si>
    <t>Having technical data and volume will allow team to move towards fulfiling clien's requirements</t>
  </si>
  <si>
    <t>Had technical issues to import data</t>
  </si>
  <si>
    <t>Client deliverable progress reviewed, tasks assigned</t>
  </si>
  <si>
    <t>Progress updates, task assignment and peer assistance. Discusse issues regarding getting price data for stocks in NYSE composite. Also, implementation on sma and volume</t>
  </si>
  <si>
    <t>Ensures team members are making progress on assigned tasks and getting assistance if needed. Solves issues that make cause project delay.</t>
  </si>
  <si>
    <t xml:space="preserve">All team members were on the same page on the progress of all assigned tasks and some issues were discussed and solved including getting sma and volume by using pandas_ta instead of TA-Lib. </t>
  </si>
  <si>
    <t xml:space="preserve"> </t>
  </si>
  <si>
    <t>How does it fit to project plan?</t>
  </si>
  <si>
    <t>Update on project progress in the following areas: data assurance, implementation of technical analysis and acquisition plan on fundamental data</t>
  </si>
  <si>
    <t>Regular update helps team stay active and make  progress as planned</t>
  </si>
  <si>
    <t>Team members understood the implementation of data assurance for delisted stocks and functions to get relative strength and relative rating</t>
  </si>
  <si>
    <t>Small team meeting to update progress and discuss issues</t>
  </si>
  <si>
    <t>Team members help solve problems and make progress together</t>
  </si>
  <si>
    <t>Some technical issues were solved</t>
  </si>
  <si>
    <t>Regular weekly meeting to discuss the progress, the  status and the plan of each team member's assigned tasks. Plan on meeting client next week</t>
  </si>
  <si>
    <t>Team members understood the status of each other's assigned tasks and the targets expected to achieve before meeting with the client</t>
  </si>
  <si>
    <t>Client reviews database and implementation of RSI</t>
  </si>
  <si>
    <t xml:space="preserve">Client can help validate the progress being made is aligned with the requirements </t>
  </si>
  <si>
    <t>Weekly meeting</t>
  </si>
  <si>
    <t>Milestone 1 draft completion was scheduled for next meeting.
Fundamental data sourcing and storage was discussed and solutions decided.</t>
  </si>
  <si>
    <t>Milestone 1 draft was completed.
Fundamental data fetching was found to be progressing well.</t>
  </si>
  <si>
    <t>Reflected feedbacks on milestone 1 report and finalised the details. Discussed and shared ideas on testing plan</t>
  </si>
  <si>
    <t>Summarised unit testing results and sent some screening results to the client to check the accuracy compared wih the client's dataset.</t>
  </si>
  <si>
    <t>Finalised details on the planning report and adjusted the format before submission. Prepared a dataset requested by the client for testing the screen results.</t>
  </si>
  <si>
    <t>Update progress of testing with the client. Summarised all the testing results and discuss plan to prepare a full test report. Update on progress on the poster assignment.</t>
  </si>
  <si>
    <t>Test TA-Lib for comparing sma and volume</t>
  </si>
  <si>
    <t>Getting sma and volume would be considered a key progress for the project</t>
  </si>
  <si>
    <t>TA-Lib liabiary is not suitable for the implementation</t>
  </si>
  <si>
    <t>Write sql select query to load close price and volume from database and convert them into pandas dataframe</t>
  </si>
  <si>
    <t>Update sma and volume into database can facilitate technical analysus in the next steps</t>
  </si>
  <si>
    <t>Write a code to implement sma and volume using pandas_ta</t>
  </si>
  <si>
    <t>Write sql update query to insert sma and volume into existing price tables</t>
  </si>
  <si>
    <t>sql query to select price data for different required periods were completed</t>
  </si>
  <si>
    <t>Functions to get sma and volume for different required periods were completed</t>
  </si>
  <si>
    <t>Update query was not fully completed and needed assistance from Joseph to help check the coding</t>
  </si>
  <si>
    <t>Adjust coding for implementing relative strength and relative rating based on feedbacks from team members</t>
  </si>
  <si>
    <t>Progress was made as planned</t>
  </si>
  <si>
    <t>Functions to implement relative strength and rating were completed</t>
  </si>
  <si>
    <t>Test relative strength functions with major indexes</t>
  </si>
  <si>
    <t>To ensure functions are capable of running a bigger scale of data to avoid delays from code revisions</t>
  </si>
  <si>
    <t>Found problems when implementing functions for relative strength with major indexes i.e. Nasdaq</t>
  </si>
  <si>
    <t>Adjust coding according to client's feedbacks</t>
  </si>
  <si>
    <t>Update database with sma, volume, rsi, 52w hign, 52w low</t>
  </si>
  <si>
    <t>Database application can be implemented as required by the client and potential delays are avoided</t>
  </si>
  <si>
    <t>Having all the mentioned items updated into database will be considered a significant progress for the first set of client's requirements</t>
  </si>
  <si>
    <t>Completed</t>
  </si>
  <si>
    <t>Appending to fix datetime errors</t>
  </si>
  <si>
    <t>Part of the conditions to screen stocks in the plan</t>
  </si>
  <si>
    <t>Add get_dates function to return a set of start and end dates for the last 4 quarters</t>
  </si>
  <si>
    <t>Adjust get_comprod with get_dates to return a more accurate result of compound value</t>
  </si>
  <si>
    <t>Test get_compound with index prices and make adjustments if needed</t>
  </si>
  <si>
    <t>Working but there are some errors with the results</t>
  </si>
  <si>
    <t>Client meeting [4/2022]</t>
  </si>
  <si>
    <t>Client gave feedbacks on adding relative_strength_sp500 for all stocks and reviewed the status on acquiring fundamental data</t>
  </si>
  <si>
    <t>Update the status of the project with client before testing</t>
  </si>
  <si>
    <t>Added additional  fundamental data. Prepared questions and draft on milestone 1 report to get feedbacks in the workshop</t>
  </si>
  <si>
    <t>Write a function to get relative strength from weighted comp of stock and weighted comp of index</t>
  </si>
  <si>
    <t>Test screening queries with all indexes and fix errors if any</t>
  </si>
  <si>
    <t>Adjust relative_strength function for flexibility in using stock_update</t>
  </si>
  <si>
    <t>Weekly meeting:Discuss on test report, preparation for the poster, demo and plan for presentation</t>
  </si>
  <si>
    <t>Tasks on poster and demo were allocated</t>
  </si>
  <si>
    <t>Final review on testing plan report before submission</t>
  </si>
  <si>
    <t>Testing report is submitted as scheduled</t>
  </si>
  <si>
    <t>Testing plan report was well submiited</t>
  </si>
  <si>
    <t>Write test scripts for unit testing</t>
  </si>
  <si>
    <t>Part of the testing as planned</t>
  </si>
  <si>
    <t>Summarise unit testing results in the testing plan report</t>
  </si>
  <si>
    <t>Draft testing plan report</t>
  </si>
  <si>
    <t>Draft of testing plan report was completed</t>
  </si>
  <si>
    <t>Update testing plan report with unit testing results</t>
  </si>
  <si>
    <t>Draft of testing plan report was updated (testing results added in the appendix)</t>
  </si>
  <si>
    <t>Study testing tools such unittest and pandas testing</t>
  </si>
  <si>
    <t>Gained skills and knowledge required to implement unit testing</t>
  </si>
  <si>
    <t>Study Pytest as a testing tool for integration testing</t>
  </si>
  <si>
    <t>Gained skills and knowledge required to implement integration and system testing</t>
  </si>
  <si>
    <t>This task is according to the plan and on the schedule</t>
  </si>
  <si>
    <t>Work on allocated tasks on poster: Methodologies</t>
  </si>
  <si>
    <t>Work on data integrity testing as part of data assurance</t>
  </si>
  <si>
    <t>Continue to work on data integrity testing as part of data assurance</t>
  </si>
  <si>
    <t>Tasks on testing plan report were allocated. Updated print function for fundamental data. Updated progress on testing plan report</t>
  </si>
  <si>
    <t>Completed daily dataset queries and finalised details on the final milestone report</t>
  </si>
  <si>
    <t>Draft final milestone report</t>
  </si>
  <si>
    <t>According to the plan and on schedule</t>
  </si>
  <si>
    <t>Adjust weighted_comp to improve the speed of screening</t>
  </si>
  <si>
    <t>Additional task added into the project development plan</t>
  </si>
  <si>
    <t>Final review of final milestone report before submission</t>
  </si>
  <si>
    <t>Final milestone report was well submitted</t>
  </si>
  <si>
    <t>Work on getting the rank for all stocks as requested by the client</t>
  </si>
  <si>
    <t>Work in progress</t>
  </si>
  <si>
    <t>As part of the testing plan as scheduled</t>
  </si>
  <si>
    <t>Working in progress</t>
  </si>
  <si>
    <t>Plan on data virtualisation for price data</t>
  </si>
  <si>
    <t>To be further discussed in team meeting</t>
  </si>
  <si>
    <t>Adjusted get_weighted compound function</t>
  </si>
  <si>
    <t>Not scheduled in the timeline</t>
  </si>
  <si>
    <t>Weekly meeting, Code review and documentation</t>
  </si>
  <si>
    <t>Prepare project for acceptance testing</t>
  </si>
  <si>
    <t>Comments added to make code easier to understand. Code style updated for readability.</t>
  </si>
  <si>
    <t>Refactor screening functionality. Run screening for past week. Allow relative strength updates between selected date</t>
  </si>
  <si>
    <t>Improve usability of application by allowing dynamic screening conditions</t>
  </si>
  <si>
    <t>Able to perform screening for different days using date as parameter.
Able to calculate relative strength for specific day or between dates.</t>
  </si>
  <si>
    <t>Weekly meeting, Review, documentation and reproducability improvements.</t>
  </si>
  <si>
    <t>Sub systems integrated but not tested, Docker added to project, daily update improvements.</t>
  </si>
  <si>
    <t>The function was able to compute weighted comp for stocks with price data less than 1 ytear (all stocks included)</t>
  </si>
  <si>
    <t>Weekly meeting: Integrating codes into staging branch and testing</t>
  </si>
  <si>
    <t>Scheduled on project timeline</t>
  </si>
  <si>
    <t>Completed. Latest screening results are updated in order to prepare fundamental data</t>
  </si>
  <si>
    <t>Consulting advisor on Poster and Demo presenation</t>
  </si>
  <si>
    <t>To prepare for poster and demo presentation</t>
  </si>
  <si>
    <t>Received feedbacks to adjust poster and plan for demo presentation</t>
  </si>
  <si>
    <t xml:space="preserve"> Perform system tests from screening to getting fundamental data</t>
  </si>
  <si>
    <t>To prepare for demo presentation</t>
  </si>
  <si>
    <t>Draft poster according to advisor's feedbacks</t>
  </si>
  <si>
    <t>Completed draft. To get feedbacks from team members</t>
  </si>
  <si>
    <t>Test get_weighted compound on mulitple indexes</t>
  </si>
  <si>
    <t>Completed without issues</t>
  </si>
  <si>
    <t>Weekly meeting: Update database and review all codes before submission</t>
  </si>
  <si>
    <t>Final check on everything on GitHub before submission</t>
  </si>
  <si>
    <t>Completed update, review and submised all codes in Master branch</t>
  </si>
  <si>
    <t>Adjusted queries to get database status. Review CLI commands and added examples and additional descriptions</t>
  </si>
  <si>
    <t>All issues solved</t>
  </si>
  <si>
    <t>Client meeting: tets the application with client</t>
  </si>
  <si>
    <t>There were issues setting up the app on the client's laptop</t>
  </si>
  <si>
    <t>Part of acceptance testing</t>
  </si>
  <si>
    <t>Urgent client meeting on technical issues</t>
  </si>
  <si>
    <t>Some issues were solved and clarifications on pending requirements were given</t>
  </si>
  <si>
    <t>This meeting was not scheduled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</si>
</sst>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6"/>
      <color theme="3"/>
      <name val="Calibri"/>
      <family val="2"/>
      <scheme val="minor"/>
    </font>
    <font>
      <sz val="16"/>
      <color theme="1"/>
      <name val="Calibri"/>
      <family val="2"/>
      <scheme val="minor"/>
    </font>
    <font>
      <sz val="16"/>
      <color rgb="FF444444"/>
      <name val="Calibri"/>
      <family val="2"/>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14" fontId="0" fillId="4" borderId="4" xfId="0" applyNumberFormat="1" applyFill="1" applyBorder="1" applyAlignment="1">
      <alignment vertical="center"/>
    </xf>
    <xf numFmtId="0" fontId="0" fillId="0" borderId="5" xfId="0" applyBorder="1" applyAlignment="1">
      <alignment horizontal="center"/>
    </xf>
    <xf numFmtId="0" fontId="2" fillId="2" borderId="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3" fillId="0" borderId="0" xfId="0" applyFont="1"/>
    <xf numFmtId="0" fontId="4" fillId="0" borderId="0" xfId="0" applyFont="1" applyAlignment="1">
      <alignment horizontal="center"/>
    </xf>
    <xf numFmtId="0" fontId="4" fillId="0" borderId="0" xfId="0" applyFont="1"/>
    <xf numFmtId="0" fontId="3" fillId="0" borderId="0" xfId="0" applyFont="1" applyAlignment="1">
      <alignment horizontal="right"/>
    </xf>
    <xf numFmtId="14" fontId="5" fillId="0" borderId="0" xfId="0" applyNumberFormat="1" applyFont="1" applyAlignment="1">
      <alignment horizontal="center"/>
    </xf>
    <xf numFmtId="14" fontId="0" fillId="4" borderId="4" xfId="0" applyNumberFormat="1" applyFill="1" applyBorder="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F562-B50D-4A6B-BEEA-819986ED4AE5}">
  <sheetPr>
    <pageSetUpPr fitToPage="1"/>
  </sheetPr>
  <dimension ref="A2:AW13"/>
  <sheetViews>
    <sheetView zoomScale="60" zoomScaleNormal="60" workbookViewId="0">
      <selection activeCell="G31" sqref="G3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44711</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44711</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44712</v>
      </c>
      <c r="C7" s="8">
        <v>0.375</v>
      </c>
      <c r="D7" s="8">
        <v>0.625</v>
      </c>
      <c r="E7" s="5">
        <v>6</v>
      </c>
      <c r="F7" s="2" t="s">
        <v>198</v>
      </c>
      <c r="G7" s="2" t="s">
        <v>199</v>
      </c>
      <c r="H7" s="9" t="s">
        <v>208</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44713</v>
      </c>
      <c r="C8" s="8">
        <v>0.625</v>
      </c>
      <c r="D8" s="8">
        <v>0.70833333333333337</v>
      </c>
      <c r="E8" s="5">
        <v>2</v>
      </c>
      <c r="F8" s="2" t="s">
        <v>200</v>
      </c>
      <c r="G8" s="2" t="s">
        <v>201</v>
      </c>
      <c r="H8" s="9" t="s">
        <v>202</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44714</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44715</v>
      </c>
      <c r="C10" s="8">
        <v>0.625</v>
      </c>
      <c r="D10" s="8">
        <v>0.83333333333333337</v>
      </c>
      <c r="E10" s="5">
        <v>5</v>
      </c>
      <c r="F10" s="2" t="s">
        <v>203</v>
      </c>
      <c r="G10" s="2" t="s">
        <v>204</v>
      </c>
      <c r="H10" s="9" t="s">
        <v>205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44716</v>
      </c>
      <c r="C11" s="8">
        <v>0.54166666666666663</v>
      </c>
      <c r="D11" s="8">
        <v>0.75</v>
      </c>
      <c r="E11" s="5">
        <v>5</v>
      </c>
      <c r="F11" s="2" t="s">
        <v>219</v>
      </c>
      <c r="G11" s="2" t="s">
        <v>199</v>
      </c>
      <c r="H11" s="9" t="s">
        <v>220</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44717</v>
      </c>
      <c r="C12" s="8">
        <v>0.41666666666666669</v>
      </c>
      <c r="D12" s="8">
        <v>0.66666666666666663</v>
      </c>
      <c r="E12" s="5">
        <v>6</v>
      </c>
      <c r="F12" s="2" t="s">
        <v>206</v>
      </c>
      <c r="G12" s="2" t="s">
        <v>201</v>
      </c>
      <c r="H12" s="9" t="s">
        <v>207</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8BB71645-F6CB-49A8-B6A1-4F8BE64F5E94}">
      <formula1>0</formula1>
      <formula2>0.999305555555556</formula2>
    </dataValidation>
  </dataValidations>
  <pageMargins left="0.25" right="0.25" top="0.75" bottom="0.75" header="0.3" footer="0.3"/>
  <pageSetup paperSize="9" scale="52"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F33F-E83E-45AE-9744-541B0F3A94D4}">
  <sheetPr>
    <pageSetUpPr fitToPage="1"/>
  </sheetPr>
  <dimension ref="A2:AW13"/>
  <sheetViews>
    <sheetView zoomScale="60" zoomScaleNormal="60" workbookViewId="0">
      <selection activeCell="H20" sqref="H20"/>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44655</v>
      </c>
    </row>
    <row r="5" spans="1:49" ht="41.85" customHeight="1" x14ac:dyDescent="0.25">
      <c r="A5" s="12" t="s">
        <v>4</v>
      </c>
      <c r="B5" s="13" t="s">
        <v>5</v>
      </c>
      <c r="C5" s="13" t="s">
        <v>6</v>
      </c>
      <c r="D5" s="13" t="s">
        <v>7</v>
      </c>
      <c r="E5" s="14" t="s">
        <v>8</v>
      </c>
      <c r="F5" s="14" t="s">
        <v>9</v>
      </c>
      <c r="G5" s="14" t="s">
        <v>10</v>
      </c>
      <c r="H5" s="14" t="s">
        <v>11</v>
      </c>
    </row>
    <row r="6" spans="1:49" s="7" customFormat="1" ht="150" customHeight="1" x14ac:dyDescent="0.25">
      <c r="A6" s="3" t="s">
        <v>12</v>
      </c>
      <c r="B6" s="20">
        <f>H3</f>
        <v>44655</v>
      </c>
      <c r="C6" s="8">
        <v>0.66666666666666663</v>
      </c>
      <c r="D6" s="8">
        <v>0.75</v>
      </c>
      <c r="E6" s="5">
        <v>2</v>
      </c>
      <c r="F6" s="2" t="s">
        <v>87</v>
      </c>
      <c r="G6" s="2" t="s">
        <v>88</v>
      </c>
      <c r="H6" s="9" t="s">
        <v>89</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44656</v>
      </c>
      <c r="C7" s="8">
        <v>0.66666666666666663</v>
      </c>
      <c r="D7" s="8">
        <v>0.79166666666666663</v>
      </c>
      <c r="E7" s="5">
        <v>3</v>
      </c>
      <c r="F7" s="2" t="s">
        <v>90</v>
      </c>
      <c r="G7" s="2" t="s">
        <v>91</v>
      </c>
      <c r="H7" s="9" t="s">
        <v>92</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44657</v>
      </c>
      <c r="C8" s="8">
        <v>0.625</v>
      </c>
      <c r="D8" s="8">
        <v>0.75</v>
      </c>
      <c r="E8" s="5">
        <v>3</v>
      </c>
      <c r="F8" s="2" t="s">
        <v>93</v>
      </c>
      <c r="G8" s="2" t="s">
        <v>94</v>
      </c>
      <c r="H8" s="9" t="s">
        <v>95</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44658</v>
      </c>
      <c r="C9" s="8">
        <v>0.58333333333333337</v>
      </c>
      <c r="D9" s="8">
        <v>0.75</v>
      </c>
      <c r="E9" s="5">
        <v>4</v>
      </c>
      <c r="F9" s="2" t="s">
        <v>96</v>
      </c>
      <c r="G9" s="2" t="s">
        <v>97</v>
      </c>
      <c r="H9" s="9" t="s">
        <v>98</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44659</v>
      </c>
      <c r="C10" s="8">
        <v>0.45833333333333331</v>
      </c>
      <c r="D10" s="8">
        <v>0.54166666666666663</v>
      </c>
      <c r="E10" s="5">
        <v>2</v>
      </c>
      <c r="F10" s="2" t="s">
        <v>99</v>
      </c>
      <c r="G10" s="2" t="s">
        <v>100</v>
      </c>
      <c r="H10" s="4" t="s">
        <v>101</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44660</v>
      </c>
      <c r="C11" s="8">
        <v>0.45833333333333331</v>
      </c>
      <c r="D11" s="8">
        <v>0.66666666666666663</v>
      </c>
      <c r="E11" s="5">
        <v>5</v>
      </c>
      <c r="F11" s="2" t="s">
        <v>104</v>
      </c>
      <c r="G11" s="2" t="s">
        <v>105</v>
      </c>
      <c r="H11" s="4" t="s">
        <v>106</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44661</v>
      </c>
      <c r="C12" s="8">
        <v>0.5</v>
      </c>
      <c r="D12" s="8">
        <v>0.54166666666666663</v>
      </c>
      <c r="E12" s="5">
        <v>2</v>
      </c>
      <c r="F12" s="2" t="s">
        <v>102</v>
      </c>
      <c r="G12" s="2" t="s">
        <v>103</v>
      </c>
      <c r="H12" s="4" t="s">
        <v>107</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21</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967AABD2-9CB2-41B4-82E4-FE74735D69AF}">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2BE5-2DB6-4714-BD7F-F6E274D350D2}">
  <sheetPr>
    <pageSetUpPr fitToPage="1"/>
  </sheetPr>
  <dimension ref="A2:AW13"/>
  <sheetViews>
    <sheetView zoomScale="60" zoomScaleNormal="60" workbookViewId="0">
      <selection activeCell="H11" sqref="H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44662</v>
      </c>
    </row>
    <row r="5" spans="1:49" ht="41.85" customHeight="1" x14ac:dyDescent="0.25">
      <c r="A5" s="12" t="s">
        <v>4</v>
      </c>
      <c r="B5" s="13" t="s">
        <v>5</v>
      </c>
      <c r="C5" s="13" t="s">
        <v>6</v>
      </c>
      <c r="D5" s="13" t="s">
        <v>7</v>
      </c>
      <c r="E5" s="14" t="s">
        <v>8</v>
      </c>
      <c r="F5" s="14" t="s">
        <v>9</v>
      </c>
      <c r="G5" s="14" t="s">
        <v>10</v>
      </c>
      <c r="H5" s="14" t="s">
        <v>11</v>
      </c>
    </row>
    <row r="6" spans="1:49" s="7" customFormat="1" ht="150" customHeight="1" x14ac:dyDescent="0.25">
      <c r="A6" s="3" t="s">
        <v>12</v>
      </c>
      <c r="B6" s="20">
        <f>H3</f>
        <v>44662</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44663</v>
      </c>
      <c r="C7" s="8">
        <v>0.41666666666666669</v>
      </c>
      <c r="D7" s="8">
        <v>0.625</v>
      </c>
      <c r="E7" s="5">
        <v>5</v>
      </c>
      <c r="F7" s="2" t="s">
        <v>130</v>
      </c>
      <c r="G7" s="2" t="s">
        <v>131</v>
      </c>
      <c r="H7" s="9" t="s">
        <v>132</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20">
        <f t="shared" si="0"/>
        <v>44664</v>
      </c>
      <c r="C8" s="8">
        <v>0.625</v>
      </c>
      <c r="D8" s="8">
        <v>0.70833333333333337</v>
      </c>
      <c r="E8" s="5">
        <v>2</v>
      </c>
      <c r="F8" s="2" t="s">
        <v>108</v>
      </c>
      <c r="G8" s="2" t="s">
        <v>109</v>
      </c>
      <c r="H8" s="9" t="s">
        <v>110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44665</v>
      </c>
      <c r="C9" s="8">
        <v>0.54166666666666663</v>
      </c>
      <c r="D9" s="8">
        <v>0.70833333333333337</v>
      </c>
      <c r="E9" s="5">
        <v>4</v>
      </c>
      <c r="F9" s="2" t="s">
        <v>133</v>
      </c>
      <c r="G9" s="2" t="s">
        <v>131</v>
      </c>
      <c r="H9" s="9" t="s">
        <v>137</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44666</v>
      </c>
      <c r="C10" s="8">
        <v>0.5</v>
      </c>
      <c r="D10" s="8">
        <v>0.70833333333333337</v>
      </c>
      <c r="E10" s="5">
        <v>5</v>
      </c>
      <c r="F10" s="2" t="s">
        <v>135</v>
      </c>
      <c r="G10" s="2" t="s">
        <v>131</v>
      </c>
      <c r="H10" s="9" t="s">
        <v>138</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44667</v>
      </c>
      <c r="C11" s="8">
        <v>0.58333333333333337</v>
      </c>
      <c r="D11" s="8">
        <v>0.79166666666666663</v>
      </c>
      <c r="E11" s="5">
        <v>5</v>
      </c>
      <c r="F11" s="2" t="s">
        <v>136</v>
      </c>
      <c r="G11" s="2" t="s">
        <v>134</v>
      </c>
      <c r="H11" s="9" t="s">
        <v>139</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44668</v>
      </c>
      <c r="C12" s="8"/>
      <c r="D12" s="8"/>
      <c r="E12" s="5"/>
      <c r="F12" s="2"/>
      <c r="G12" s="2"/>
      <c r="H12" s="4" t="s">
        <v>111</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21</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80DFE409-C472-4D1C-BC29-F7A57B93FEAD}">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BC020-6D7A-485F-B4A5-D69D6C5A12F1}">
  <sheetPr>
    <pageSetUpPr fitToPage="1"/>
  </sheetPr>
  <dimension ref="A2:AW15"/>
  <sheetViews>
    <sheetView topLeftCell="A10" zoomScale="60" zoomScaleNormal="60" workbookViewId="0">
      <selection activeCell="E11" sqref="E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44669</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44669</v>
      </c>
      <c r="C6" s="8">
        <v>0.5</v>
      </c>
      <c r="D6" s="8">
        <v>0.54166666666666663</v>
      </c>
      <c r="E6" s="5">
        <v>1</v>
      </c>
      <c r="F6" s="2" t="s">
        <v>113</v>
      </c>
      <c r="G6" s="2" t="s">
        <v>114</v>
      </c>
      <c r="H6" s="9" t="s">
        <v>115</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150" customHeight="1" x14ac:dyDescent="0.25">
      <c r="A7" s="3"/>
      <c r="B7" s="20"/>
      <c r="C7" s="8">
        <v>0.58333333333333337</v>
      </c>
      <c r="D7" s="8">
        <v>0.75</v>
      </c>
      <c r="E7" s="5">
        <v>4</v>
      </c>
      <c r="F7" s="2" t="s">
        <v>140</v>
      </c>
      <c r="G7" s="2" t="s">
        <v>141</v>
      </c>
      <c r="H7" s="9" t="s">
        <v>142</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4" t="s">
        <v>13</v>
      </c>
      <c r="B8" s="20">
        <f>B6+1</f>
        <v>44670</v>
      </c>
      <c r="C8" s="8">
        <v>0.54166666666666663</v>
      </c>
      <c r="D8" s="8">
        <v>0.5625</v>
      </c>
      <c r="E8" s="5">
        <v>0.5</v>
      </c>
      <c r="F8" s="2" t="s">
        <v>116</v>
      </c>
      <c r="G8" s="2" t="s">
        <v>117</v>
      </c>
      <c r="H8" s="9" t="s">
        <v>118</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92.45" customHeight="1" x14ac:dyDescent="0.25">
      <c r="A9" s="4"/>
      <c r="B9" s="20"/>
      <c r="C9" s="8">
        <v>0.41666666666666669</v>
      </c>
      <c r="D9" s="8">
        <v>0.66666666666666663</v>
      </c>
      <c r="E9" s="5">
        <v>6</v>
      </c>
      <c r="F9" s="2" t="s">
        <v>143</v>
      </c>
      <c r="G9" s="2" t="s">
        <v>144</v>
      </c>
      <c r="H9" s="9" t="s">
        <v>145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120.75" customHeight="1" x14ac:dyDescent="0.25">
      <c r="A10" s="3" t="s">
        <v>14</v>
      </c>
      <c r="B10" s="20">
        <f>B8+1</f>
        <v>44671</v>
      </c>
      <c r="C10" s="8">
        <v>0.625</v>
      </c>
      <c r="D10" s="8">
        <v>0.66666666666666663</v>
      </c>
      <c r="E10" s="5">
        <v>1</v>
      </c>
      <c r="F10" s="2" t="s">
        <v>119</v>
      </c>
      <c r="G10" s="2" t="s">
        <v>103</v>
      </c>
      <c r="H10" s="9" t="s">
        <v>120</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2" customHeight="1" x14ac:dyDescent="0.25">
      <c r="A11" s="4" t="s">
        <v>18</v>
      </c>
      <c r="B11" s="20">
        <f t="shared" ref="B11:B14" si="0">B10+1</f>
        <v>44672</v>
      </c>
      <c r="C11" s="8">
        <v>0.70833333333333337</v>
      </c>
      <c r="D11" s="8">
        <v>0.75</v>
      </c>
      <c r="E11" s="5">
        <v>1</v>
      </c>
      <c r="F11" s="2" t="s">
        <v>121</v>
      </c>
      <c r="G11" s="2" t="s">
        <v>122</v>
      </c>
      <c r="H11" s="9"/>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92.45" customHeight="1" x14ac:dyDescent="0.25">
      <c r="A12" s="3" t="s">
        <v>19</v>
      </c>
      <c r="B12" s="20">
        <f t="shared" si="0"/>
        <v>44673</v>
      </c>
      <c r="C12" s="8">
        <v>0.54166666666666663</v>
      </c>
      <c r="D12" s="8">
        <v>0.70833333333333337</v>
      </c>
      <c r="E12" s="5">
        <v>5</v>
      </c>
      <c r="F12" s="2" t="s">
        <v>146</v>
      </c>
      <c r="G12" s="2" t="s">
        <v>148</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s="7" customFormat="1" ht="108.75" customHeight="1" x14ac:dyDescent="0.25">
      <c r="A13" s="4" t="s">
        <v>20</v>
      </c>
      <c r="B13" s="20">
        <f t="shared" si="0"/>
        <v>44674</v>
      </c>
      <c r="C13" s="8">
        <v>0.5</v>
      </c>
      <c r="D13" s="8">
        <v>0.70833333333333337</v>
      </c>
      <c r="E13" s="5">
        <v>5</v>
      </c>
      <c r="F13" s="2" t="s">
        <v>147</v>
      </c>
      <c r="G13" s="2" t="s">
        <v>149</v>
      </c>
      <c r="H13" s="4"/>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row>
    <row r="14" spans="1:49" s="7" customFormat="1" ht="108.75" customHeight="1" thickBot="1" x14ac:dyDescent="0.3">
      <c r="A14" s="4" t="s">
        <v>42</v>
      </c>
      <c r="B14" s="20">
        <f t="shared" si="0"/>
        <v>44675</v>
      </c>
      <c r="C14" s="8">
        <v>0.5</v>
      </c>
      <c r="D14" s="8">
        <v>0.54166666666666663</v>
      </c>
      <c r="E14" s="5">
        <v>1</v>
      </c>
      <c r="F14" s="2" t="s">
        <v>102</v>
      </c>
      <c r="G14" s="2" t="s">
        <v>103</v>
      </c>
      <c r="H14" s="4"/>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row>
    <row r="15" spans="1:49" ht="16.5" thickBot="1" x14ac:dyDescent="0.3">
      <c r="D15" s="1" t="s">
        <v>21</v>
      </c>
      <c r="E15" s="11">
        <f>SUM(E6:E14)</f>
        <v>24.5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4" xr:uid="{5EB988AA-C111-4B48-845D-DCFFE884A49B}">
      <formula1>0</formula1>
      <formula2>0.999305555555556</formula2>
    </dataValidation>
  </dataValidations>
  <pageMargins left="0.75000000000000011" right="0.75000000000000011" top="1" bottom="1" header="0.5" footer="0.5"/>
  <pageSetup paperSize="9" scale="38"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C434-F33A-4983-881C-3C596198DF38}">
  <sheetPr>
    <pageSetUpPr fitToPage="1"/>
  </sheetPr>
  <dimension ref="A2:AW13"/>
  <sheetViews>
    <sheetView zoomScale="60" zoomScaleNormal="60" workbookViewId="0">
      <selection activeCell="C7" sqref="C7:E7"/>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44676</v>
      </c>
    </row>
    <row r="5" spans="1:49" ht="41.85" customHeight="1" x14ac:dyDescent="0.25">
      <c r="A5" s="12" t="s">
        <v>4</v>
      </c>
      <c r="B5" s="13" t="s">
        <v>5</v>
      </c>
      <c r="C5" s="13" t="s">
        <v>6</v>
      </c>
      <c r="D5" s="13" t="s">
        <v>7</v>
      </c>
      <c r="E5" s="14" t="s">
        <v>8</v>
      </c>
      <c r="F5" s="14" t="s">
        <v>9</v>
      </c>
      <c r="G5" s="14" t="s">
        <v>10</v>
      </c>
      <c r="H5" s="14" t="s">
        <v>11</v>
      </c>
    </row>
    <row r="6" spans="1:49" s="7" customFormat="1" ht="150" customHeight="1" x14ac:dyDescent="0.25">
      <c r="A6" s="3" t="s">
        <v>12</v>
      </c>
      <c r="B6" s="20">
        <f>H3</f>
        <v>44676</v>
      </c>
      <c r="C6" s="8">
        <v>0.95833333333333337</v>
      </c>
      <c r="D6" s="8">
        <v>0.66666666666666663</v>
      </c>
      <c r="E6" s="5">
        <v>5</v>
      </c>
      <c r="F6" s="2" t="s">
        <v>153</v>
      </c>
      <c r="G6" s="2" t="s">
        <v>152</v>
      </c>
      <c r="H6" s="4" t="s">
        <v>150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44677</v>
      </c>
      <c r="C7" s="8">
        <v>0.54166666666666663</v>
      </c>
      <c r="D7" s="8">
        <v>0.70833333333333337</v>
      </c>
      <c r="E7" s="5">
        <v>4</v>
      </c>
      <c r="F7" s="2" t="s">
        <v>154</v>
      </c>
      <c r="G7" s="2" t="s">
        <v>152</v>
      </c>
      <c r="H7" s="9" t="s">
        <v>151</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20">
        <f t="shared" si="0"/>
        <v>44678</v>
      </c>
      <c r="C8" s="8">
        <v>0.625</v>
      </c>
      <c r="D8" s="8">
        <v>0.70833333333333337</v>
      </c>
      <c r="E8" s="5">
        <v>2</v>
      </c>
      <c r="F8" s="2" t="s">
        <v>123</v>
      </c>
      <c r="G8" s="2" t="s">
        <v>103</v>
      </c>
      <c r="H8" s="9" t="s">
        <v>124</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44679</v>
      </c>
      <c r="C9" s="8">
        <v>0.54166666666666663</v>
      </c>
      <c r="D9" s="8">
        <v>0.70833333333333337</v>
      </c>
      <c r="E9" s="5">
        <v>4</v>
      </c>
      <c r="F9" s="2" t="s">
        <v>154</v>
      </c>
      <c r="G9" s="2" t="s">
        <v>152</v>
      </c>
      <c r="H9" s="4" t="s">
        <v>150</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44680</v>
      </c>
      <c r="C10" s="8">
        <v>0.5</v>
      </c>
      <c r="D10" s="8">
        <v>0.70833333333333337</v>
      </c>
      <c r="E10" s="5">
        <v>5</v>
      </c>
      <c r="F10" s="2" t="s">
        <v>155</v>
      </c>
      <c r="G10" s="2" t="s">
        <v>152</v>
      </c>
      <c r="H10" s="4" t="s">
        <v>150</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44681</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44682</v>
      </c>
      <c r="C12" s="8">
        <v>0.5</v>
      </c>
      <c r="D12" s="8">
        <v>0.58333333333333337</v>
      </c>
      <c r="E12" s="5">
        <v>2</v>
      </c>
      <c r="F12" s="2" t="s">
        <v>123</v>
      </c>
      <c r="G12" s="2" t="s">
        <v>103</v>
      </c>
      <c r="H12" s="9" t="s">
        <v>125</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C5F76AB8-1A52-434C-A80D-64BA8395C9FB}">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91B1C-8F37-4CF4-934E-744F8E45CA8B}">
  <sheetPr>
    <pageSetUpPr fitToPage="1"/>
  </sheetPr>
  <dimension ref="A2:AW13"/>
  <sheetViews>
    <sheetView zoomScale="60" zoomScaleNormal="60" workbookViewId="0">
      <selection activeCell="H12" sqref="H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44683</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44683</v>
      </c>
      <c r="C6" s="8">
        <v>0.54166666666666663</v>
      </c>
      <c r="D6" s="8">
        <v>0.70833333333333337</v>
      </c>
      <c r="E6" s="5">
        <v>4</v>
      </c>
      <c r="F6" s="2" t="s">
        <v>161</v>
      </c>
      <c r="G6" s="2" t="s">
        <v>152</v>
      </c>
      <c r="H6" s="4" t="s">
        <v>150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44684</v>
      </c>
      <c r="C7" s="8">
        <v>0.58333333333333337</v>
      </c>
      <c r="D7" s="8">
        <v>0.70833333333333337</v>
      </c>
      <c r="E7" s="5">
        <v>3</v>
      </c>
      <c r="F7" s="2" t="s">
        <v>163</v>
      </c>
      <c r="G7" s="2" t="s">
        <v>152</v>
      </c>
      <c r="H7" s="9" t="s">
        <v>156</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44685</v>
      </c>
      <c r="C8" s="8">
        <v>0.625</v>
      </c>
      <c r="D8" s="8">
        <v>0.70833333333333337</v>
      </c>
      <c r="E8" s="5">
        <v>2</v>
      </c>
      <c r="F8" s="2" t="s">
        <v>123</v>
      </c>
      <c r="G8" s="2" t="s">
        <v>103</v>
      </c>
      <c r="H8" s="9" t="s">
        <v>160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44686</v>
      </c>
      <c r="C9" s="8">
        <v>0.77083333333333337</v>
      </c>
      <c r="D9" s="8">
        <v>0.8125</v>
      </c>
      <c r="E9" s="5">
        <v>1</v>
      </c>
      <c r="F9" s="2" t="s">
        <v>157</v>
      </c>
      <c r="G9" s="2" t="s">
        <v>159</v>
      </c>
      <c r="H9" s="9" t="s">
        <v>158</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44687</v>
      </c>
      <c r="C10" s="8">
        <v>0.54166666666666663</v>
      </c>
      <c r="D10" s="8">
        <v>0.70833333333333337</v>
      </c>
      <c r="E10" s="5">
        <v>4</v>
      </c>
      <c r="F10" s="2" t="s">
        <v>162</v>
      </c>
      <c r="G10" s="2" t="s">
        <v>187</v>
      </c>
      <c r="H10" s="4" t="s">
        <v>195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44688</v>
      </c>
      <c r="C11" s="8">
        <v>0.54166666666666663</v>
      </c>
      <c r="D11" s="8">
        <v>0.70833333333333337</v>
      </c>
      <c r="E11" s="5">
        <v>4</v>
      </c>
      <c r="F11" s="2" t="s">
        <v>196</v>
      </c>
      <c r="G11" s="2" t="s">
        <v>187</v>
      </c>
      <c r="H11" s="4" t="s">
        <v>197</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44689</v>
      </c>
      <c r="C12" s="8">
        <v>0.5</v>
      </c>
      <c r="D12" s="8">
        <v>0.58333333333333337</v>
      </c>
      <c r="E12" s="5">
        <v>2</v>
      </c>
      <c r="F12" s="2" t="s">
        <v>123</v>
      </c>
      <c r="G12" s="2" t="s">
        <v>103</v>
      </c>
      <c r="H12" s="9" t="s">
        <v>126</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20</v>
      </c>
    </row>
  </sheetData>
  <mergeCells count="1">
    <mergeCell ref="A2:H2"/>
  </mergeCells>
  <dataValidations disablePrompts="1" count="1">
    <dataValidation type="time" allowBlank="1" showInputMessage="1" showErrorMessage="1" errorTitle="Invalid Entry" error="Please enter time in military time format between 0:00 and 23:59 (1:00, 8:00, 13:00, 20:00, etc.)." sqref="C6:D12" xr:uid="{51C99A47-2F0C-420F-B4B1-3E430BDBA10E}">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1CBAB-8A83-4F59-A451-BF9CF8216691}">
  <sheetPr>
    <pageSetUpPr fitToPage="1"/>
  </sheetPr>
  <dimension ref="A2:AW13"/>
  <sheetViews>
    <sheetView zoomScale="60" zoomScaleNormal="60" workbookViewId="0">
      <selection activeCell="L12" sqref="L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44690</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44690</v>
      </c>
      <c r="C6" s="8">
        <v>0.54166666666666663</v>
      </c>
      <c r="D6" s="8">
        <v>0.70833333333333337</v>
      </c>
      <c r="E6" s="5">
        <v>4</v>
      </c>
      <c r="F6" s="2" t="s">
        <v>186</v>
      </c>
      <c r="G6" s="2" t="s">
        <v>187</v>
      </c>
      <c r="H6" s="4" t="s">
        <v>150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44691</v>
      </c>
      <c r="C7" s="8">
        <v>0.41666666666666669</v>
      </c>
      <c r="D7" s="8">
        <v>0.58333333333333337</v>
      </c>
      <c r="E7" s="5">
        <v>4</v>
      </c>
      <c r="F7" s="2" t="s">
        <v>188</v>
      </c>
      <c r="G7" s="2" t="s">
        <v>189</v>
      </c>
      <c r="H7" s="4" t="s">
        <v>150</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44692</v>
      </c>
      <c r="C8" s="8">
        <v>0.625</v>
      </c>
      <c r="D8" s="8">
        <v>0.70833333333333337</v>
      </c>
      <c r="E8" s="5">
        <v>2</v>
      </c>
      <c r="F8" s="2" t="s">
        <v>123</v>
      </c>
      <c r="G8" s="2" t="s">
        <v>103</v>
      </c>
      <c r="H8" s="9" t="s">
        <v>185</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44693</v>
      </c>
      <c r="C9" s="8">
        <v>0.41666666666666669</v>
      </c>
      <c r="D9" s="8">
        <v>0.58333333333333337</v>
      </c>
      <c r="E9" s="5">
        <v>4</v>
      </c>
      <c r="F9" s="2" t="s">
        <v>192</v>
      </c>
      <c r="G9" s="2" t="s">
        <v>189</v>
      </c>
      <c r="H9" s="4" t="s">
        <v>193</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44694</v>
      </c>
      <c r="C10" s="8">
        <v>0.625</v>
      </c>
      <c r="D10" s="8">
        <v>0.70833333333333337</v>
      </c>
      <c r="E10" s="5">
        <v>2</v>
      </c>
      <c r="F10" s="2" t="s">
        <v>190</v>
      </c>
      <c r="G10" s="2" t="s">
        <v>187</v>
      </c>
      <c r="H10" s="9" t="s">
        <v>191</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44695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44696</v>
      </c>
      <c r="C12" s="8">
        <v>0.5</v>
      </c>
      <c r="D12" s="8">
        <v>0.58333333333333337</v>
      </c>
      <c r="E12" s="5">
        <v>2</v>
      </c>
      <c r="F12" s="2" t="s">
        <v>123</v>
      </c>
      <c r="G12" s="2" t="s">
        <v>103</v>
      </c>
      <c r="H12" s="9" t="s">
        <v>184</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18</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08F45F78-E0DF-460D-83BE-91DF86328848}">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717F4-6B12-4B7B-B6F7-B5E0A853F3AB}">
  <sheetPr>
    <pageSetUpPr fitToPage="1"/>
  </sheetPr>
  <dimension ref="A2:AW13"/>
  <sheetViews>
    <sheetView zoomScale="60" zoomScaleNormal="60" workbookViewId="0">
      <selection activeCell="A12" sqref="A12:XFD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44697</v>
      </c>
    </row>
    <row r="5" spans="1:49" ht="41.85" customHeight="1" x14ac:dyDescent="0.25">
      <c r="A5" s="12" t="s">
        <v>4</v>
      </c>
      <c r="B5" s="13" t="s">
        <v>5</v>
      </c>
      <c r="C5" s="13" t="s">
        <v>6</v>
      </c>
      <c r="D5" s="13" t="s">
        <v>7</v>
      </c>
      <c r="E5" s="14" t="s">
        <v>8</v>
      </c>
      <c r="F5" s="14" t="s">
        <v>9</v>
      </c>
      <c r="G5" s="14" t="s">
        <v>10</v>
      </c>
      <c r="H5" s="14" t="s">
        <v>11</v>
      </c>
    </row>
    <row r="6" spans="1:49" s="7" customFormat="1" ht="150" customHeight="1" x14ac:dyDescent="0.25">
      <c r="A6" s="3" t="s">
        <v>12</v>
      </c>
      <c r="B6" s="20">
        <f>H3</f>
        <v>44697</v>
      </c>
      <c r="C6" s="8">
        <v>0.54166666666666663</v>
      </c>
      <c r="D6" s="8">
        <v>0.70833333333333337</v>
      </c>
      <c r="E6" s="5">
        <v>4</v>
      </c>
      <c r="F6" s="2" t="s">
        <v>176</v>
      </c>
      <c r="G6" s="2" t="s">
        <v>170</v>
      </c>
      <c r="H6" s="4" t="s">
        <v>177</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44698</v>
      </c>
      <c r="C7" s="8">
        <v>0.54166666666666663</v>
      </c>
      <c r="D7" s="8">
        <v>0.70833333333333337</v>
      </c>
      <c r="E7" s="5">
        <v>4</v>
      </c>
      <c r="F7" s="2" t="s">
        <v>172</v>
      </c>
      <c r="G7" s="2" t="s">
        <v>170</v>
      </c>
      <c r="H7" s="9" t="s">
        <v>173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20">
        <f t="shared" si="0"/>
        <v>44699</v>
      </c>
      <c r="C8" s="8">
        <v>0.625</v>
      </c>
      <c r="D8" s="8">
        <v>0.70833333333333337</v>
      </c>
      <c r="E8" s="5">
        <v>2</v>
      </c>
      <c r="F8" s="2" t="s">
        <v>123</v>
      </c>
      <c r="G8" s="2" t="s">
        <v>103</v>
      </c>
      <c r="H8" s="9" t="s">
        <v>127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44700</v>
      </c>
      <c r="C9" s="8">
        <v>0.54166666666666663</v>
      </c>
      <c r="D9" s="8">
        <v>0.70833333333333337</v>
      </c>
      <c r="E9" s="5">
        <v>4</v>
      </c>
      <c r="F9" s="2" t="s">
        <v>169</v>
      </c>
      <c r="G9" s="2" t="s">
        <v>170</v>
      </c>
      <c r="H9" s="4" t="s">
        <v>150</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44701</v>
      </c>
      <c r="C10" s="8">
        <v>0.54166666666666663</v>
      </c>
      <c r="D10" s="8">
        <v>0.70833333333333337</v>
      </c>
      <c r="E10" s="5">
        <v>4</v>
      </c>
      <c r="F10" s="2" t="s">
        <v>174</v>
      </c>
      <c r="G10" s="2" t="s">
        <v>170</v>
      </c>
      <c r="H10" s="9" t="s">
        <v>175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44702</v>
      </c>
      <c r="C11" s="8">
        <v>0.54166666666666663</v>
      </c>
      <c r="D11" s="8">
        <v>0.70833333333333337</v>
      </c>
      <c r="E11" s="5">
        <v>4</v>
      </c>
      <c r="F11" s="2" t="s">
        <v>178</v>
      </c>
      <c r="G11" s="2" t="s">
        <v>170</v>
      </c>
      <c r="H11" s="9" t="s">
        <v>179</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44703</v>
      </c>
      <c r="C12" s="8">
        <v>0.5</v>
      </c>
      <c r="D12" s="8">
        <v>0.58333333333333337</v>
      </c>
      <c r="E12" s="5">
        <v>2</v>
      </c>
      <c r="F12" s="2" t="s">
        <v>123</v>
      </c>
      <c r="G12" s="2" t="s">
        <v>103</v>
      </c>
      <c r="H12" s="9" t="s">
        <v>128</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24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F4C3B1ED-99EF-49B4-B777-C316A42BCEF2}">
      <formula1>0</formula1>
      <formula2>0.999305555555556</formula2>
    </dataValidation>
  </dataValidations>
  <pageMargins left="0.75000000000000011" right="0.75000000000000011" top="1" bottom="1" header="0.5" footer="0.5"/>
  <pageSetup paperSize="9" scale="48" orientation="landscape"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B021-DC04-4F7F-86A9-B148EBEC2A28}">
  <sheetPr>
    <pageSetUpPr fitToPage="1"/>
  </sheetPr>
  <dimension ref="A2:AW14"/>
  <sheetViews>
    <sheetView tabSelected="1" zoomScale="60" zoomScaleNormal="60" workbookViewId="0">
      <selection activeCell="G11" sqref="G11"/>
    </sheetView>
  </sheetViews>
  <sheetFormatPr defaultColWidth="11" defaultRowHeight="15.75" x14ac:dyDescent="0.25"/>
  <cols>
    <col min="1" max="1" width="12.5" customWidth="1"/>
    <col min="2" max="2" width="13.875" customWidth="1"/>
    <col min="3" max="3" width="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44704</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44704</v>
      </c>
      <c r="C6" s="8">
        <v>0.54166666666666663</v>
      </c>
      <c r="D6" s="8">
        <v>0.66666666666666663</v>
      </c>
      <c r="E6" s="5">
        <v>3</v>
      </c>
      <c r="F6" s="2" t="s">
        <v>171</v>
      </c>
      <c r="G6" s="2" t="s">
        <v>170</v>
      </c>
      <c r="H6" s="4" t="s">
        <v>150</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3" si="0">B6+1</f>
        <v>44705</v>
      </c>
      <c r="C7" s="8">
        <v>0.70833333333333337</v>
      </c>
      <c r="D7" s="8">
        <v>0.79166666666666663</v>
      </c>
      <c r="E7" s="5">
        <v>2</v>
      </c>
      <c r="F7" s="2" t="s">
        <v>166</v>
      </c>
      <c r="G7" s="2" t="s">
        <v>167</v>
      </c>
      <c r="H7" s="9" t="s">
        <v>168</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44706</v>
      </c>
      <c r="C8" s="8">
        <v>0.625</v>
      </c>
      <c r="D8" s="8">
        <v>0.70833333333333337</v>
      </c>
      <c r="E8" s="5">
        <v>2</v>
      </c>
      <c r="F8" s="2" t="s">
        <v>164</v>
      </c>
      <c r="G8" s="2" t="s">
        <v>103</v>
      </c>
      <c r="H8" s="9" t="s">
        <v>165</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44707</v>
      </c>
      <c r="C9" s="8">
        <v>0.54166666666666663</v>
      </c>
      <c r="D9" s="8">
        <v>0.70833333333333337</v>
      </c>
      <c r="E9" s="5">
        <v>4</v>
      </c>
      <c r="F9" s="2" t="s">
        <v>181</v>
      </c>
      <c r="G9" s="2" t="s">
        <v>180</v>
      </c>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102" customHeight="1" x14ac:dyDescent="0.25">
      <c r="A10" s="4"/>
      <c r="B10" s="20"/>
      <c r="C10" s="8">
        <v>0.70833333333333337</v>
      </c>
      <c r="D10" s="8">
        <v>0.8125</v>
      </c>
      <c r="E10" s="5">
        <v>2.5</v>
      </c>
      <c r="F10" s="2" t="s">
        <v>229</v>
      </c>
      <c r="G10" s="2" t="s">
        <v>231</v>
      </c>
      <c r="H10" s="9" t="s">
        <v>230</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92.45" customHeight="1" x14ac:dyDescent="0.25">
      <c r="A11" s="3" t="s">
        <v>19</v>
      </c>
      <c r="B11" s="20">
        <f>B9+1</f>
        <v>44708</v>
      </c>
      <c r="C11" s="8">
        <v>0.45833333333333331</v>
      </c>
      <c r="D11" s="8">
        <v>0.625</v>
      </c>
      <c r="E11" s="5">
        <v>4</v>
      </c>
      <c r="F11" s="2" t="s">
        <v>182</v>
      </c>
      <c r="G11" s="2" t="s">
        <v>194</v>
      </c>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x14ac:dyDescent="0.25">
      <c r="A12" s="4" t="s">
        <v>20</v>
      </c>
      <c r="B12" s="20">
        <f t="shared" si="0"/>
        <v>44709</v>
      </c>
      <c r="C12" s="8">
        <v>0.45833333333333331</v>
      </c>
      <c r="D12" s="8">
        <v>0.66666666666666663</v>
      </c>
      <c r="E12" s="5">
        <v>5</v>
      </c>
      <c r="F12" s="2" t="s">
        <v>183</v>
      </c>
      <c r="G12" s="2" t="s">
        <v>194</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s="7" customFormat="1" ht="108.75" customHeight="1" thickBot="1" x14ac:dyDescent="0.3">
      <c r="A13" s="4" t="s">
        <v>42</v>
      </c>
      <c r="B13" s="20">
        <f t="shared" si="0"/>
        <v>44710</v>
      </c>
      <c r="C13" s="8">
        <v>0.5</v>
      </c>
      <c r="D13" s="8">
        <v>0.58333333333333337</v>
      </c>
      <c r="E13" s="5">
        <v>2</v>
      </c>
      <c r="F13" s="2" t="s">
        <v>123</v>
      </c>
      <c r="G13" s="2" t="s">
        <v>103</v>
      </c>
      <c r="H13" s="9" t="s">
        <v>129</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row>
    <row r="14" spans="1:49" ht="16.5" thickBot="1" x14ac:dyDescent="0.3">
      <c r="D14" s="1" t="s">
        <v>21</v>
      </c>
      <c r="E14" s="11">
        <f>SUM(E6:E13)</f>
        <v>24.5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3" xr:uid="{93FD0D2B-A5D7-4D8D-97AC-86B2B213110D}">
      <formula1>0</formula1>
      <formula2>0.999305555555556</formula2>
    </dataValidation>
  </dataValidations>
  <pageMargins left="0.75000000000000011" right="0.75000000000000011" top="1" bottom="1" header="0.5" footer="0.5"/>
  <pageSetup paperSize="9" scale="44"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E131-3960-41BA-8A32-39ECC3E96C9A}">
  <sheetPr>
    <pageSetUpPr fitToPage="1"/>
  </sheetPr>
  <dimension ref="A2:AW15"/>
  <sheetViews>
    <sheetView topLeftCell="A7" zoomScale="60" zoomScaleNormal="60" workbookViewId="0">
      <selection activeCell="R10" sqref="R10"/>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44718</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44718</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44719</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44720</v>
      </c>
      <c r="C8" s="8">
        <v>0.625</v>
      </c>
      <c r="D8" s="8">
        <v>0.75</v>
      </c>
      <c r="E8" s="5">
        <v>3</v>
      </c>
      <c r="F8" s="2" t="s">
        <v>209</v>
      </c>
      <c r="G8" s="2" t="s">
        <v>210</v>
      </c>
      <c r="H8" s="9" t="s">
        <v>211</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44721</v>
      </c>
      <c r="C9" s="8">
        <v>0.45833333333333331</v>
      </c>
      <c r="D9" s="8">
        <v>0.5</v>
      </c>
      <c r="E9" s="5">
        <v>1</v>
      </c>
      <c r="F9" s="2" t="s">
        <v>212</v>
      </c>
      <c r="G9" s="2" t="s">
        <v>213</v>
      </c>
      <c r="H9" s="9" t="s">
        <v>214</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102" customHeight="1" x14ac:dyDescent="0.25">
      <c r="A10" s="4"/>
      <c r="B10" s="20"/>
      <c r="C10" s="8">
        <v>0.5</v>
      </c>
      <c r="D10" s="8">
        <v>0.79166666666666663</v>
      </c>
      <c r="E10" s="5">
        <v>7</v>
      </c>
      <c r="F10" s="2" t="s">
        <v>217</v>
      </c>
      <c r="G10" s="2" t="s">
        <v>216</v>
      </c>
      <c r="H10" s="9" t="s">
        <v>218</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92.45" customHeight="1" x14ac:dyDescent="0.25">
      <c r="A11" s="3" t="s">
        <v>19</v>
      </c>
      <c r="B11" s="20">
        <f>B9+1</f>
        <v>44722</v>
      </c>
      <c r="C11" s="8">
        <v>0</v>
      </c>
      <c r="D11" s="8">
        <v>0.625</v>
      </c>
      <c r="E11" s="5">
        <v>3</v>
      </c>
      <c r="F11" s="2" t="s">
        <v>215</v>
      </c>
      <c r="G11" s="2" t="s">
        <v>216</v>
      </c>
      <c r="H11" s="9" t="s">
        <v>225</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x14ac:dyDescent="0.25">
      <c r="A12" s="4" t="s">
        <v>20</v>
      </c>
      <c r="B12" s="20">
        <f t="shared" si="0"/>
        <v>44723</v>
      </c>
      <c r="C12" s="8">
        <v>0.45833333333333331</v>
      </c>
      <c r="D12" s="8">
        <v>0.54166666666666663</v>
      </c>
      <c r="E12" s="5">
        <v>2</v>
      </c>
      <c r="F12" s="2" t="s">
        <v>226</v>
      </c>
      <c r="G12" s="2" t="s">
        <v>228</v>
      </c>
      <c r="H12" s="9" t="s">
        <v>227</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s="7" customFormat="1" ht="108.75" customHeight="1" x14ac:dyDescent="0.25">
      <c r="A13" s="4"/>
      <c r="B13" s="20"/>
      <c r="C13" s="8">
        <v>0.54166666666666663</v>
      </c>
      <c r="D13" s="8">
        <v>0.75</v>
      </c>
      <c r="E13" s="5">
        <v>5</v>
      </c>
      <c r="F13" s="2" t="s">
        <v>224</v>
      </c>
      <c r="G13" s="2" t="s">
        <v>216</v>
      </c>
      <c r="H13" s="9" t="s">
        <v>150</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row>
    <row r="14" spans="1:49" s="7" customFormat="1" ht="108.75" customHeight="1" thickBot="1" x14ac:dyDescent="0.3">
      <c r="A14" s="4" t="s">
        <v>42</v>
      </c>
      <c r="B14" s="20">
        <f>B12+1</f>
        <v>44724</v>
      </c>
      <c r="C14" s="8">
        <v>0.5</v>
      </c>
      <c r="D14" s="8">
        <v>0.625</v>
      </c>
      <c r="E14" s="5">
        <v>3</v>
      </c>
      <c r="F14" s="2" t="s">
        <v>221</v>
      </c>
      <c r="G14" s="2" t="s">
        <v>222</v>
      </c>
      <c r="H14" s="9" t="s">
        <v>223</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row>
    <row r="15" spans="1:49" ht="16.5" thickBot="1" x14ac:dyDescent="0.3">
      <c r="D15" s="1" t="s">
        <v>21</v>
      </c>
      <c r="E15" s="11">
        <f>SUM(E6:E14)</f>
        <v>24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4" xr:uid="{222248D8-13C5-4717-AC41-F1191A4A8FD0}">
      <formula1>0</formula1>
      <formula2>0.999305555555556</formula2>
    </dataValidation>
  </dataValidations>
  <pageMargins left="0.75000000000000011" right="0.75000000000000011" top="1" bottom="1" header="0.5" footer="0.5"/>
  <pageSetup paperSize="9" scale="39"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F721-D81A-4F70-B1C0-7CE38A643096}">
  <sheetPr>
    <pageSetUpPr fitToPage="1"/>
  </sheetPr>
  <dimension ref="A2:AW13"/>
  <sheetViews>
    <sheetView zoomScale="60" zoomScaleNormal="60" workbookViewId="0">
      <selection activeCell="G34" sqref="G34"/>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44725</v>
      </c>
    </row>
    <row r="5" spans="1:49" ht="41.85" customHeight="1" x14ac:dyDescent="0.25">
      <c r="A5" s="12" t="s">
        <v>4</v>
      </c>
      <c r="B5" s="13" t="s">
        <v>5</v>
      </c>
      <c r="C5" s="13" t="s">
        <v>6</v>
      </c>
      <c r="D5" s="13" t="s">
        <v>7</v>
      </c>
      <c r="E5" s="14" t="s">
        <v>8</v>
      </c>
      <c r="F5" s="14" t="s">
        <v>9</v>
      </c>
      <c r="G5" s="14" t="s">
        <v>112</v>
      </c>
      <c r="H5" s="14" t="s">
        <v>11</v>
      </c>
    </row>
    <row r="6" spans="1:49" s="7" customFormat="1" ht="150" customHeight="1" x14ac:dyDescent="0.25">
      <c r="A6" s="3" t="s">
        <v>12</v>
      </c>
      <c r="B6" s="20">
        <f>H3</f>
        <v>44725</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20">
        <f t="shared" ref="B7:B12" si="0">B6+1</f>
        <v>44726</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20">
        <f t="shared" si="0"/>
        <v>44727</v>
      </c>
      <c r="C8" s="8">
        <v>0.625</v>
      </c>
      <c r="D8" s="8">
        <v>0.70833333333333337</v>
      </c>
      <c r="E8" s="5">
        <v>2</v>
      </c>
      <c r="F8" s="2" t="s">
        <v>123</v>
      </c>
      <c r="G8" s="2"/>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20">
        <f t="shared" si="0"/>
        <v>44728</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20">
        <f t="shared" si="0"/>
        <v>44729</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20">
        <f t="shared" si="0"/>
        <v>44730</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20">
        <f t="shared" si="0"/>
        <v>44731</v>
      </c>
      <c r="C12" s="8">
        <v>0.5</v>
      </c>
      <c r="D12" s="8">
        <v>0.58333333333333337</v>
      </c>
      <c r="E12" s="5">
        <v>2</v>
      </c>
      <c r="F12" s="2" t="s">
        <v>123</v>
      </c>
      <c r="G12" s="2"/>
      <c r="H12" s="9"/>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SUM(E6:E12)</f>
        <v>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FCE9A4B-B7EB-40F7-995C-01E0054E2AF8}">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1C40-0AA0-434D-A054-9E50A9225A63}">
  <sheetPr>
    <pageSetUpPr fitToPage="1"/>
  </sheetPr>
  <dimension ref="A2:AW13"/>
  <sheetViews>
    <sheetView zoomScale="60" zoomScaleNormal="60" workbookViewId="0">
      <selection activeCell="N9" sqref="N9"/>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G3" s="18" t="s">
        <v>3</v>
      </c>
      <c r="H3" s="19">
        <v>44620</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44621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44622</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44623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0</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BB79381-3B6A-47A6-B699-3104234470F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C7F8-A4D5-4125-B6AD-08EAB84B4AFD}">
  <sheetPr>
    <pageSetUpPr fitToPage="1"/>
  </sheetPr>
  <dimension ref="A2:AW13"/>
  <sheetViews>
    <sheetView zoomScale="60" zoomScaleNormal="60" workbookViewId="0">
      <selection activeCell="C9" sqref="C9:H9"/>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44620</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44621</v>
      </c>
      <c r="C7" s="8">
        <v>0.58333333333333337</v>
      </c>
      <c r="D7" s="8">
        <v>0.625</v>
      </c>
      <c r="E7" s="5">
        <v>1</v>
      </c>
      <c r="F7" s="2" t="s">
        <v>43</v>
      </c>
      <c r="G7" s="2" t="s">
        <v>44</v>
      </c>
      <c r="H7" s="9" t="s">
        <v>45</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44622</v>
      </c>
      <c r="C8" s="8">
        <v>0.54166666666666663</v>
      </c>
      <c r="D8" s="8">
        <v>0.625</v>
      </c>
      <c r="E8" s="5">
        <v>2</v>
      </c>
      <c r="F8" s="2" t="s">
        <v>15</v>
      </c>
      <c r="G8" s="2" t="s">
        <v>16</v>
      </c>
      <c r="H8" s="4" t="s">
        <v>17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44623</v>
      </c>
      <c r="C9" s="8">
        <v>0.45833333333333331</v>
      </c>
      <c r="D9" s="8">
        <v>0.58333333333333337</v>
      </c>
      <c r="E9" s="5">
        <v>3</v>
      </c>
      <c r="F9" s="2" t="s">
        <v>46</v>
      </c>
      <c r="G9" s="2" t="s">
        <v>47</v>
      </c>
      <c r="H9" s="9" t="s">
        <v>48</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5984767-F017-4661-A292-5426A8F17C1C}">
      <formula1>0</formula1>
      <formula2>0.999305555555556</formula2>
    </dataValidation>
  </dataValidations>
  <pageMargins left="0.75000000000000011" right="0.75000000000000011" top="1" bottom="1" header="0.5" footer="0.5"/>
  <pageSetup paperSize="9" scale="52"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469B-3EA4-4C7F-B71D-13E1A6259772}">
  <sheetPr>
    <pageSetUpPr fitToPage="1"/>
  </sheetPr>
  <dimension ref="A2:AW13"/>
  <sheetViews>
    <sheetView zoomScale="60" zoomScaleNormal="60" workbookViewId="0">
      <selection activeCell="E3" sqref="E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44627</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44627</v>
      </c>
      <c r="C6" s="8">
        <v>0.54166666666666663</v>
      </c>
      <c r="D6" s="8">
        <v>0.75</v>
      </c>
      <c r="E6" s="5">
        <v>5</v>
      </c>
      <c r="F6" s="2" t="s">
        <v>49</v>
      </c>
      <c r="G6" s="2" t="s">
        <v>50</v>
      </c>
      <c r="H6" s="9" t="s">
        <v>51</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44628</v>
      </c>
      <c r="C7" s="8">
        <v>0.70833333333333337</v>
      </c>
      <c r="D7" s="8">
        <v>0.79166666666666663</v>
      </c>
      <c r="E7" s="5">
        <v>2</v>
      </c>
      <c r="F7" s="2" t="s">
        <v>35</v>
      </c>
      <c r="G7" s="2" t="s">
        <v>22</v>
      </c>
      <c r="H7" s="9" t="s">
        <v>23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44629</v>
      </c>
      <c r="C8" s="8">
        <v>0.54166666666666663</v>
      </c>
      <c r="D8" s="8">
        <v>0.75</v>
      </c>
      <c r="E8" s="5">
        <v>5</v>
      </c>
      <c r="F8" s="2" t="s">
        <v>52</v>
      </c>
      <c r="G8" s="2" t="s">
        <v>53</v>
      </c>
      <c r="H8" s="4" t="s">
        <v>54</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44630</v>
      </c>
      <c r="C9" s="8">
        <v>0.70833333333333337</v>
      </c>
      <c r="D9" s="8">
        <v>0.79166666666666663</v>
      </c>
      <c r="E9" s="5">
        <v>2</v>
      </c>
      <c r="F9" s="2" t="s">
        <v>36</v>
      </c>
      <c r="G9" s="2" t="s">
        <v>24</v>
      </c>
      <c r="H9" s="9" t="s">
        <v>25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44631</v>
      </c>
      <c r="C10" s="8">
        <v>0.54166666666666663</v>
      </c>
      <c r="D10" s="8">
        <v>0.75</v>
      </c>
      <c r="E10" s="5">
        <v>5</v>
      </c>
      <c r="F10" s="2" t="s">
        <v>55</v>
      </c>
      <c r="G10" s="2" t="s">
        <v>56</v>
      </c>
      <c r="H10" s="4" t="s">
        <v>57</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44632</v>
      </c>
      <c r="C11" s="8">
        <v>0.54166666666666663</v>
      </c>
      <c r="D11" s="8">
        <v>0.625</v>
      </c>
      <c r="E11" s="5">
        <v>2</v>
      </c>
      <c r="F11" s="2" t="s">
        <v>37</v>
      </c>
      <c r="G11" s="2" t="s">
        <v>26</v>
      </c>
      <c r="H11" s="4" t="s">
        <v>27</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44633</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21</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10EB3AB-8773-455A-A602-87A1A18D5218}">
      <formula1>0</formula1>
      <formula2>0.999305555555556</formula2>
    </dataValidation>
  </dataValidations>
  <pageMargins left="0.75000000000000011" right="0.75000000000000011" top="1" bottom="1" header="0.5" footer="0.5"/>
  <pageSetup paperSize="9" scale="52"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AB6B-3DD9-4F9F-B8F7-1E1895C62F7F}">
  <sheetPr>
    <pageSetUpPr fitToPage="1"/>
  </sheetPr>
  <dimension ref="A2:AW13"/>
  <sheetViews>
    <sheetView zoomScale="60" zoomScaleNormal="60" workbookViewId="0">
      <selection activeCell="E3" sqref="E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44634</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44634</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44635</v>
      </c>
      <c r="C7" s="8">
        <v>0.70833333333333337</v>
      </c>
      <c r="D7" s="8">
        <v>0.79166666666666663</v>
      </c>
      <c r="E7" s="5">
        <v>2</v>
      </c>
      <c r="F7" s="2" t="s">
        <v>38</v>
      </c>
      <c r="G7" s="2" t="s">
        <v>28</v>
      </c>
      <c r="H7" s="9" t="s">
        <v>29</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44636</v>
      </c>
      <c r="C8" s="8">
        <v>0.54166666666666663</v>
      </c>
      <c r="D8" s="8">
        <v>0.79166666666666663</v>
      </c>
      <c r="E8" s="5">
        <v>6</v>
      </c>
      <c r="F8" s="2" t="s">
        <v>58</v>
      </c>
      <c r="G8" s="2" t="s">
        <v>59</v>
      </c>
      <c r="H8" s="4" t="s">
        <v>60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44637</v>
      </c>
      <c r="C9" s="8">
        <v>0.70833333333333337</v>
      </c>
      <c r="D9" s="8">
        <v>0.79166666666666663</v>
      </c>
      <c r="E9" s="5">
        <v>2</v>
      </c>
      <c r="F9" s="2" t="s">
        <v>39</v>
      </c>
      <c r="G9" s="2" t="s">
        <v>30</v>
      </c>
      <c r="H9" s="9" t="s">
        <v>31</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44638</v>
      </c>
      <c r="C10" s="8">
        <v>0.54166666666666663</v>
      </c>
      <c r="D10" s="8">
        <v>0.79166666666666663</v>
      </c>
      <c r="E10" s="5">
        <v>6</v>
      </c>
      <c r="F10" s="2" t="s">
        <v>61</v>
      </c>
      <c r="G10" s="2" t="s">
        <v>59</v>
      </c>
      <c r="H10" s="4" t="s">
        <v>62</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44639</v>
      </c>
      <c r="C11" s="8">
        <v>0.70833333333333337</v>
      </c>
      <c r="D11" s="8">
        <v>0.79166666666666663</v>
      </c>
      <c r="E11" s="5">
        <v>2</v>
      </c>
      <c r="F11" s="2" t="s">
        <v>63</v>
      </c>
      <c r="G11" s="2" t="s">
        <v>64</v>
      </c>
      <c r="H11" s="4" t="s">
        <v>32</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44640</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18</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9EDD395-1E14-42B8-B26B-5BCAC7506978}">
      <formula1>0</formula1>
      <formula2>0.999305555555556</formula2>
    </dataValidation>
  </dataValidations>
  <pageMargins left="0.75000000000000011" right="0.75000000000000011" top="1" bottom="1" header="0.5" footer="0.5"/>
  <pageSetup paperSize="9" scale="52" orientation="landscape"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85EAE-9EAB-4390-BC29-7DE07BD4AB0F}">
  <sheetPr>
    <pageSetUpPr fitToPage="1"/>
  </sheetPr>
  <dimension ref="A2:AW13"/>
  <sheetViews>
    <sheetView zoomScale="60" zoomScaleNormal="60" workbookViewId="0">
      <selection activeCell="E3" sqref="E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44641</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44641</v>
      </c>
      <c r="C6" s="8">
        <v>0.70833333333333337</v>
      </c>
      <c r="D6" s="8">
        <v>0.79166666666666663</v>
      </c>
      <c r="E6" s="5">
        <v>2</v>
      </c>
      <c r="F6" s="2" t="s">
        <v>40</v>
      </c>
      <c r="G6" s="2" t="s">
        <v>34</v>
      </c>
      <c r="H6" s="9" t="s">
        <v>33</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44642</v>
      </c>
      <c r="C7" s="8">
        <v>0.70833333333333337</v>
      </c>
      <c r="D7" s="8">
        <v>0.79166666666666663</v>
      </c>
      <c r="E7" s="5">
        <v>2</v>
      </c>
      <c r="F7" s="2" t="s">
        <v>65</v>
      </c>
      <c r="G7" s="2" t="s">
        <v>34</v>
      </c>
      <c r="H7" s="9" t="s">
        <v>33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44643</v>
      </c>
      <c r="C8" s="8">
        <v>0.54166666666666663</v>
      </c>
      <c r="D8" s="8">
        <v>0.79166666666666663</v>
      </c>
      <c r="E8" s="5">
        <v>6</v>
      </c>
      <c r="F8" s="2" t="s">
        <v>66</v>
      </c>
      <c r="G8" s="2" t="s">
        <v>67</v>
      </c>
      <c r="H8" s="4" t="s">
        <v>68</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44644</v>
      </c>
      <c r="C9" s="8">
        <v>0.70833333333333337</v>
      </c>
      <c r="D9" s="8">
        <v>0.79166666666666663</v>
      </c>
      <c r="E9" s="5">
        <v>2</v>
      </c>
      <c r="F9" s="2" t="s">
        <v>41</v>
      </c>
      <c r="G9" s="2" t="s">
        <v>30</v>
      </c>
      <c r="H9" s="9" t="s">
        <v>32</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44645</v>
      </c>
      <c r="C10" s="8">
        <v>0.54166666666666663</v>
      </c>
      <c r="D10" s="8">
        <v>0.79166666666666663</v>
      </c>
      <c r="E10" s="5">
        <v>6</v>
      </c>
      <c r="F10" s="2" t="s">
        <v>66</v>
      </c>
      <c r="G10" s="2" t="s">
        <v>67</v>
      </c>
      <c r="H10" s="4" t="s">
        <v>68</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44646</v>
      </c>
      <c r="C11" s="8">
        <v>0.70833333333333337</v>
      </c>
      <c r="D11" s="8">
        <v>0.875</v>
      </c>
      <c r="E11" s="5">
        <v>4</v>
      </c>
      <c r="F11" s="2" t="s">
        <v>66</v>
      </c>
      <c r="G11" s="2" t="s">
        <v>67</v>
      </c>
      <c r="H11" s="4" t="s">
        <v>69</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44647</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22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C2DCCCE9-73B9-4BAC-9AF4-3DD5EB840280}">
      <formula1>0</formula1>
      <formula2>0.999305555555556</formula2>
    </dataValidation>
  </dataValidations>
  <pageMargins left="0.75000000000000011" right="0.75000000000000011" top="1" bottom="1" header="0.5" footer="0.5"/>
  <pageSetup paperSize="9" scale="52" orientation="landscape"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904D-2DCE-4E11-8AB2-A76447FB6C7D}">
  <sheetPr>
    <pageSetUpPr fitToPage="1"/>
  </sheetPr>
  <dimension ref="A2:AW13"/>
  <sheetViews>
    <sheetView zoomScale="60" zoomScaleNormal="60" workbookViewId="0">
      <selection activeCell="C9" sqref="C9:H9"/>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1" t="s">
        <v>0</v>
      </c>
      <c r="B2" s="21"/>
      <c r="C2" s="21"/>
      <c r="D2" s="21"/>
      <c r="E2" s="21"/>
      <c r="F2" s="21"/>
      <c r="G2" s="21"/>
      <c r="H2" s="21"/>
    </row>
    <row r="3" spans="1:49" s="17" customFormat="1" ht="30" customHeight="1" thickTop="1" x14ac:dyDescent="0.35">
      <c r="A3" s="15" t="s">
        <v>1</v>
      </c>
      <c r="B3" s="16">
        <v>17</v>
      </c>
      <c r="C3" s="15" t="s">
        <v>2</v>
      </c>
      <c r="D3" s="16"/>
      <c r="E3" s="17" t="s">
        <v>83</v>
      </c>
      <c r="G3" s="18" t="s">
        <v>3</v>
      </c>
      <c r="H3" s="19">
        <v>44648</v>
      </c>
    </row>
    <row r="5" spans="1:49" ht="41.85" customHeight="1" x14ac:dyDescent="0.25">
      <c r="A5" s="12" t="s">
        <v>4</v>
      </c>
      <c r="B5" s="13" t="s">
        <v>5</v>
      </c>
      <c r="C5" s="13" t="s">
        <v>6</v>
      </c>
      <c r="D5" s="13" t="s">
        <v>7</v>
      </c>
      <c r="E5" s="14" t="s">
        <v>8</v>
      </c>
      <c r="F5" s="14" t="s">
        <v>9</v>
      </c>
      <c r="G5" s="14" t="s">
        <v>10</v>
      </c>
      <c r="H5" s="14" t="s">
        <v>11</v>
      </c>
    </row>
    <row r="6" spans="1:49" s="7" customFormat="1" ht="129.75" customHeight="1" x14ac:dyDescent="0.25">
      <c r="A6" s="3" t="s">
        <v>12</v>
      </c>
      <c r="B6" s="10">
        <f>H3</f>
        <v>44648</v>
      </c>
      <c r="C6" s="8">
        <v>0.66666666666666663</v>
      </c>
      <c r="D6" s="8">
        <v>0.70833333333333337</v>
      </c>
      <c r="E6" s="5">
        <v>1</v>
      </c>
      <c r="F6" s="2" t="s">
        <v>70</v>
      </c>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0">
        <f t="shared" ref="B7:B12" si="0">B6+1</f>
        <v>44649</v>
      </c>
      <c r="C7" s="8">
        <v>0.375</v>
      </c>
      <c r="D7" s="8">
        <v>0.625</v>
      </c>
      <c r="E7" s="5">
        <v>6</v>
      </c>
      <c r="F7" s="2" t="s">
        <v>77</v>
      </c>
      <c r="G7" s="2" t="s">
        <v>79</v>
      </c>
      <c r="H7" s="9" t="s">
        <v>78</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0">
        <f t="shared" si="0"/>
        <v>44650</v>
      </c>
      <c r="C8" s="8">
        <v>0.625</v>
      </c>
      <c r="D8" s="8">
        <v>0.70833333333333337</v>
      </c>
      <c r="E8" s="5">
        <v>2</v>
      </c>
      <c r="F8" s="2" t="s">
        <v>71</v>
      </c>
      <c r="G8" s="2" t="s">
        <v>72</v>
      </c>
      <c r="H8" s="9" t="s">
        <v>73</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0">
        <f t="shared" si="0"/>
        <v>44651</v>
      </c>
      <c r="C9" s="8">
        <v>0.70833333333333337</v>
      </c>
      <c r="D9" s="8">
        <v>0.75</v>
      </c>
      <c r="E9" s="5">
        <v>1</v>
      </c>
      <c r="F9" s="2" t="s">
        <v>84</v>
      </c>
      <c r="G9" s="2" t="s">
        <v>85</v>
      </c>
      <c r="H9" s="9" t="s">
        <v>86</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0">
        <f t="shared" si="0"/>
        <v>44652</v>
      </c>
      <c r="C10" s="8">
        <v>0.45833333333333331</v>
      </c>
      <c r="D10" s="8">
        <v>0.70833333333333337</v>
      </c>
      <c r="E10" s="5">
        <v>6</v>
      </c>
      <c r="F10" s="2" t="s">
        <v>80</v>
      </c>
      <c r="G10" s="2" t="s">
        <v>82</v>
      </c>
      <c r="H10" s="9" t="s">
        <v>81</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0">
        <f t="shared" si="0"/>
        <v>44653</v>
      </c>
      <c r="C11" s="8">
        <v>4.1666666666666664E-2</v>
      </c>
      <c r="D11" s="8">
        <v>0.75</v>
      </c>
      <c r="E11" s="5">
        <v>5</v>
      </c>
      <c r="F11" s="2" t="s">
        <v>77</v>
      </c>
      <c r="G11" s="2" t="s">
        <v>79</v>
      </c>
      <c r="H11" s="9" t="s">
        <v>78</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0">
        <f t="shared" si="0"/>
        <v>44654</v>
      </c>
      <c r="C12" s="8">
        <v>0.5</v>
      </c>
      <c r="D12" s="8">
        <v>0.58333333333333337</v>
      </c>
      <c r="E12" s="5">
        <v>2</v>
      </c>
      <c r="F12" s="2" t="s">
        <v>74</v>
      </c>
      <c r="G12" s="2" t="s">
        <v>75</v>
      </c>
      <c r="H12" s="9" t="s">
        <v>76</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1">
        <f>SUM(E6:E11)</f>
        <v>21</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F29A144D-66B3-4B61-B318-BF5442C405B2}">
      <formula1>0</formula1>
      <formula2>0.999305555555556</formula2>
    </dataValidation>
  </dataValidations>
  <pageMargins left="0.75000000000000011" right="0.75000000000000011" top="1" bottom="1" header="0.5" footer="0.5"/>
  <pageSetup paperSize="9" scale="52"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34</vt:i4>
      </vt:variant>
    </vt:vector>
  </HeadingPairs>
  <TitlesOfParts>
    <vt:vector size="51" baseType="lpstr">
      <vt:lpstr>Week 12</vt:lpstr>
      <vt:lpstr>Week 13</vt:lpstr>
      <vt:lpstr>Week 14</vt:lpstr>
      <vt:lpstr>Template</vt:lpstr>
      <vt:lpstr>Week 1</vt:lpstr>
      <vt:lpstr>Week 2</vt:lpstr>
      <vt:lpstr>Week 3</vt:lpstr>
      <vt:lpstr>Week 4</vt:lpstr>
      <vt:lpstr>Week 5</vt:lpstr>
      <vt:lpstr>Week 6</vt:lpstr>
      <vt:lpstr>Week 6.1</vt:lpstr>
      <vt:lpstr>Week 6.2</vt:lpstr>
      <vt:lpstr>Week 7</vt:lpstr>
      <vt:lpstr>Week 8</vt:lpstr>
      <vt:lpstr>Week 9</vt:lpstr>
      <vt:lpstr>Week 10</vt:lpstr>
      <vt:lpstr>Week 11</vt:lpstr>
      <vt:lpstr>Template!Print_Area</vt:lpstr>
      <vt:lpstr>'Week 1'!Print_Area</vt:lpstr>
      <vt:lpstr>'Week 10'!Print_Area</vt:lpstr>
      <vt:lpstr>'Week 11'!Print_Area</vt:lpstr>
      <vt:lpstr>'Week 12'!Print_Area</vt:lpstr>
      <vt:lpstr>'Week 13'!Print_Area</vt:lpstr>
      <vt:lpstr>'Week 14'!Print_Area</vt:lpstr>
      <vt:lpstr>'Week 2'!Print_Area</vt:lpstr>
      <vt:lpstr>'Week 3'!Print_Area</vt:lpstr>
      <vt:lpstr>'Week 4'!Print_Area</vt:lpstr>
      <vt:lpstr>'Week 5'!Print_Area</vt:lpstr>
      <vt:lpstr>'Week 6'!Print_Area</vt:lpstr>
      <vt:lpstr>'Week 6.1'!Print_Area</vt:lpstr>
      <vt:lpstr>'Week 6.2'!Print_Area</vt:lpstr>
      <vt:lpstr>'Week 7'!Print_Area</vt:lpstr>
      <vt:lpstr>'Week 8'!Print_Area</vt:lpstr>
      <vt:lpstr>'Week 9'!Print_Area</vt:lpstr>
      <vt:lpstr>Template!Week_Start</vt:lpstr>
      <vt:lpstr>'Week 1'!Week_Start</vt:lpstr>
      <vt:lpstr>'Week 10'!Week_Start</vt:lpstr>
      <vt:lpstr>'Week 11'!Week_Start</vt:lpstr>
      <vt:lpstr>'Week 12'!Week_Start</vt:lpstr>
      <vt:lpstr>'Week 13'!Week_Start</vt:lpstr>
      <vt:lpstr>'Week 14'!Week_Start</vt:lpstr>
      <vt:lpstr>'Week 2'!Week_Start</vt:lpstr>
      <vt:lpstr>'Week 3'!Week_Start</vt:lpstr>
      <vt:lpstr>'Week 4'!Week_Start</vt:lpstr>
      <vt:lpstr>'Week 5'!Week_Start</vt:lpstr>
      <vt:lpstr>'Week 6'!Week_Start</vt:lpstr>
      <vt:lpstr>'Week 6.1'!Week_Start</vt:lpstr>
      <vt:lpstr>'Week 6.2'!Week_Start</vt:lpstr>
      <vt:lpstr>'Week 7'!Week_Start</vt:lpstr>
      <vt:lpstr>'Week 8'!Week_Start</vt:lpstr>
      <vt:lpstr>'Week 9'!Week_Start</vt:lpstr>
    </vt:vector>
  </TitlesOfParts>
  <Manager/>
  <Company>University of Adelaide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Cruz Izu</dc:creator>
  <cp:keywords/>
  <dc:description/>
  <cp:lastModifiedBy>GR</cp:lastModifiedBy>
  <cp:revision/>
  <cp:lastPrinted>2022-06-12T12:37:53Z</cp:lastPrinted>
  <dcterms:created xsi:type="dcterms:W3CDTF">2017-02-27T01:54:10Z</dcterms:created>
  <dcterms:modified xsi:type="dcterms:W3CDTF">2022-06-12T12:49:40Z</dcterms:modified>
  <cp:category/>
  <cp:contentStatus/>
</cp:coreProperties>
</file>