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grish\OneDrive\Рабочий стол\учба\корнеева\лаб 1\lab3.2.1\"/>
    </mc:Choice>
  </mc:AlternateContent>
  <xr:revisionPtr revIDLastSave="0" documentId="13_ncr:1_{CD3909FD-B08F-4F2C-B167-B43E006B7668}" xr6:coauthVersionLast="47" xr6:coauthVersionMax="47" xr10:uidLastSave="{00000000-0000-0000-0000-000000000000}"/>
  <bookViews>
    <workbookView xWindow="15345" yWindow="0" windowWidth="13560" windowHeight="15585" xr2:uid="{00000000-000D-0000-FFFF-FFFF00000000}"/>
  </bookViews>
  <sheets>
    <sheet name="Лист1" sheetId="1" r:id="rId1"/>
    <sheet name="Лист2" sheetId="2" r:id="rId2"/>
  </sheets>
  <definedNames>
    <definedName name="solver_adj" localSheetId="0" hidden="1">Лист1!$B$40:$E$40</definedName>
    <definedName name="solver_adj" localSheetId="1" hidden="1">Лист2!$A$2:$D$2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Лист1!$F$30</definedName>
    <definedName name="solver_lhs1" localSheetId="1" hidden="1">Лист2!$G$2</definedName>
    <definedName name="solver_lhs2" localSheetId="0" hidden="1">Лист1!$F$31</definedName>
    <definedName name="solver_lhs2" localSheetId="1" hidden="1">Лист2!$G$3</definedName>
    <definedName name="solver_lhs3" localSheetId="0" hidden="1">Лист1!$F$32</definedName>
    <definedName name="solver_lhs3" localSheetId="1" hidden="1">Лист2!$G$4</definedName>
    <definedName name="solver_lhs4" localSheetId="0" hidden="1">Лист1!$F$33</definedName>
    <definedName name="solver_lhs5" localSheetId="0" hidden="1">Лист1!$F$34</definedName>
    <definedName name="solver_lhs6" localSheetId="0" hidden="1">Лист1!$F$35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Лист1!$F$41</definedName>
    <definedName name="solver_opt" localSheetId="1" hidden="1">Лист2!$E$2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hs1" localSheetId="0" hidden="1">Лист1!$H$30</definedName>
    <definedName name="solver_rhs1" localSheetId="1" hidden="1">Лист2!$I$2</definedName>
    <definedName name="solver_rhs2" localSheetId="0" hidden="1">Лист1!$H$31</definedName>
    <definedName name="solver_rhs2" localSheetId="1" hidden="1">Лист2!$I$3</definedName>
    <definedName name="solver_rhs3" localSheetId="0" hidden="1">Лист1!$H$32</definedName>
    <definedName name="solver_rhs3" localSheetId="1" hidden="1">Лист2!$I$4</definedName>
    <definedName name="solver_rhs4" localSheetId="0" hidden="1">Лист1!$H$33</definedName>
    <definedName name="solver_rhs5" localSheetId="0" hidden="1">Лист1!$H$34</definedName>
    <definedName name="solver_rhs6" localSheetId="0" hidden="1">Лист1!$H$35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31" i="1"/>
  <c r="F32" i="1"/>
  <c r="F33" i="1"/>
  <c r="F34" i="1"/>
  <c r="F18" i="1"/>
  <c r="F35" i="1"/>
  <c r="F41" i="1"/>
  <c r="H35" i="1"/>
  <c r="F17" i="1"/>
  <c r="F16" i="1"/>
  <c r="F15" i="1"/>
  <c r="F19" i="1"/>
  <c r="F25" i="1"/>
  <c r="G4" i="2"/>
  <c r="G3" i="2"/>
  <c r="G2" i="2"/>
  <c r="E2" i="2"/>
</calcChain>
</file>

<file path=xl/sharedStrings.xml><?xml version="1.0" encoding="utf-8"?>
<sst xmlns="http://schemas.openxmlformats.org/spreadsheetml/2006/main" count="75" uniqueCount="39">
  <si>
    <t>Лимитируюзие ресурсы и показатели</t>
  </si>
  <si>
    <t>Товарная группа</t>
  </si>
  <si>
    <t>Т1</t>
  </si>
  <si>
    <t>Т2</t>
  </si>
  <si>
    <t>Т3</t>
  </si>
  <si>
    <t>Т4</t>
  </si>
  <si>
    <t>Объем ресурса</t>
  </si>
  <si>
    <t>Вид ограничения</t>
  </si>
  <si>
    <t>&lt;=</t>
  </si>
  <si>
    <t>&gt;=</t>
  </si>
  <si>
    <t>Складские площади, м2</t>
  </si>
  <si>
    <t>Трудовые ресурсы, челчю</t>
  </si>
  <si>
    <t>Издержки обращения, ден. Ед.</t>
  </si>
  <si>
    <t>Товарные запасы, ден. Ед.</t>
  </si>
  <si>
    <t>План товарооборота, ден. Ед.</t>
  </si>
  <si>
    <t>Минимально допустимые значения товарооборота по j-q группе, ед.</t>
  </si>
  <si>
    <t>Прибыль в расчете на единицу товарооборота j-й группы, ден. Ед.</t>
  </si>
  <si>
    <t>1200*x1+1000*x2+1500*x3+1200*x4</t>
  </si>
  <si>
    <t>ЦФ</t>
  </si>
  <si>
    <t>знак</t>
  </si>
  <si>
    <t>значение</t>
  </si>
  <si>
    <t>коэффициент цф</t>
  </si>
  <si>
    <t>Переменные</t>
  </si>
  <si>
    <t>x1</t>
  </si>
  <si>
    <t>x2</t>
  </si>
  <si>
    <t>x3</t>
  </si>
  <si>
    <t>x4</t>
  </si>
  <si>
    <t>Х1</t>
  </si>
  <si>
    <t>Х2</t>
  </si>
  <si>
    <t>Х3</t>
  </si>
  <si>
    <t>Х4</t>
  </si>
  <si>
    <t>цф</t>
  </si>
  <si>
    <t>правая часть</t>
  </si>
  <si>
    <t>левая часть</t>
  </si>
  <si>
    <t>1. Расчет минимально допустимые значения товарооборота по j-q группе, ед.</t>
  </si>
  <si>
    <t>объем ресурса</t>
  </si>
  <si>
    <t>2. Расчет минимально допустимые значения товарооборота по j-q группе, ед.</t>
  </si>
  <si>
    <t xml:space="preserve">цф - 1 </t>
  </si>
  <si>
    <t>цф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</si>
</sst>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topLeftCell="A15" workbookViewId="0">
      <selection activeCell="F41" sqref="F41"/>
    </sheetView>
  </sheetViews>
  <sheetFormatPr defaultRowHeight="15" x14ac:dyDescent="0.25"/>
  <cols>
    <col min="1" max="1" width="36.140625" bestFit="1" customWidth="1"/>
    <col min="6" max="6" width="15.140625" bestFit="1" customWidth="1"/>
    <col min="7" max="7" width="18" bestFit="1" customWidth="1"/>
    <col min="8" max="8" width="32.7109375" bestFit="1" customWidth="1"/>
    <col min="15" max="15" width="10" bestFit="1" customWidth="1"/>
  </cols>
  <sheetData>
    <row r="1" spans="1:16" ht="30.75" customHeight="1" x14ac:dyDescent="0.25">
      <c r="A1" s="8" t="s">
        <v>0</v>
      </c>
      <c r="B1" s="8" t="s">
        <v>1</v>
      </c>
      <c r="C1" s="8"/>
      <c r="D1" s="8"/>
      <c r="E1" s="8"/>
      <c r="F1" s="8" t="s">
        <v>6</v>
      </c>
      <c r="G1" s="8" t="s">
        <v>7</v>
      </c>
    </row>
    <row r="2" spans="1:16" x14ac:dyDescent="0.25">
      <c r="A2" s="8"/>
      <c r="B2" s="1" t="s">
        <v>2</v>
      </c>
      <c r="C2" s="1" t="s">
        <v>3</v>
      </c>
      <c r="D2" s="1" t="s">
        <v>4</v>
      </c>
      <c r="E2" s="1" t="s">
        <v>5</v>
      </c>
      <c r="F2" s="8"/>
      <c r="G2" s="8"/>
    </row>
    <row r="3" spans="1:16" ht="15.75" thickBot="1" x14ac:dyDescent="0.3">
      <c r="A3" s="1" t="s">
        <v>10</v>
      </c>
      <c r="B3" s="1">
        <v>18</v>
      </c>
      <c r="C3" s="1">
        <v>26</v>
      </c>
      <c r="D3" s="1">
        <v>16</v>
      </c>
      <c r="E3" s="1">
        <v>10</v>
      </c>
      <c r="F3" s="1">
        <v>110000</v>
      </c>
      <c r="G3" s="1" t="s">
        <v>8</v>
      </c>
    </row>
    <row r="4" spans="1:16" ht="15.75" thickBot="1" x14ac:dyDescent="0.3">
      <c r="A4" s="1" t="s">
        <v>11</v>
      </c>
      <c r="B4" s="1">
        <v>150</v>
      </c>
      <c r="C4" s="1">
        <v>140</v>
      </c>
      <c r="D4" s="1">
        <v>50</v>
      </c>
      <c r="E4" s="1">
        <v>80</v>
      </c>
      <c r="F4" s="1">
        <v>950000</v>
      </c>
      <c r="G4" s="1" t="s">
        <v>8</v>
      </c>
      <c r="K4" s="4"/>
      <c r="L4" s="4"/>
      <c r="M4" s="4"/>
      <c r="N4" s="4"/>
    </row>
    <row r="5" spans="1:16" ht="15.75" thickBot="1" x14ac:dyDescent="0.3">
      <c r="A5" s="1" t="s">
        <v>12</v>
      </c>
      <c r="B5" s="1">
        <v>170</v>
      </c>
      <c r="C5" s="1">
        <v>230</v>
      </c>
      <c r="D5" s="1">
        <v>280</v>
      </c>
      <c r="E5" s="1">
        <v>120</v>
      </c>
      <c r="F5" s="1">
        <v>1200000</v>
      </c>
      <c r="G5" s="1" t="s">
        <v>8</v>
      </c>
      <c r="K5" s="3"/>
      <c r="L5" s="3"/>
      <c r="M5" s="3"/>
      <c r="N5" s="3"/>
    </row>
    <row r="6" spans="1:16" ht="15.75" thickBot="1" x14ac:dyDescent="0.3">
      <c r="A6" s="1" t="s">
        <v>13</v>
      </c>
      <c r="B6" s="1">
        <v>31</v>
      </c>
      <c r="C6" s="1">
        <v>42</v>
      </c>
      <c r="D6" s="1">
        <v>30</v>
      </c>
      <c r="E6" s="1">
        <v>20</v>
      </c>
      <c r="F6" s="1">
        <v>180000</v>
      </c>
      <c r="G6" s="1" t="s">
        <v>8</v>
      </c>
      <c r="K6" s="3"/>
      <c r="L6" s="3"/>
      <c r="M6" s="3"/>
      <c r="N6" s="3"/>
    </row>
    <row r="7" spans="1:16" x14ac:dyDescent="0.25">
      <c r="A7" s="1" t="s">
        <v>14</v>
      </c>
      <c r="B7" s="1">
        <v>200</v>
      </c>
      <c r="C7" s="1">
        <v>150</v>
      </c>
      <c r="D7" s="1">
        <v>170</v>
      </c>
      <c r="E7" s="1">
        <v>50</v>
      </c>
      <c r="F7" s="1">
        <v>750000</v>
      </c>
      <c r="G7" s="1" t="s">
        <v>9</v>
      </c>
    </row>
    <row r="8" spans="1:16" ht="30" x14ac:dyDescent="0.25">
      <c r="A8" s="2" t="s">
        <v>15</v>
      </c>
      <c r="B8" s="1">
        <v>1200</v>
      </c>
      <c r="C8" s="1">
        <v>1000</v>
      </c>
      <c r="D8" s="1">
        <v>1500</v>
      </c>
      <c r="E8" s="1">
        <v>1200</v>
      </c>
      <c r="G8" s="1" t="s">
        <v>9</v>
      </c>
    </row>
    <row r="9" spans="1:16" ht="30" x14ac:dyDescent="0.25">
      <c r="A9" s="2" t="s">
        <v>16</v>
      </c>
      <c r="B9" s="1">
        <v>120</v>
      </c>
      <c r="C9" s="1">
        <v>50</v>
      </c>
      <c r="D9" s="1">
        <v>30</v>
      </c>
      <c r="E9" s="1">
        <v>100</v>
      </c>
      <c r="F9" s="1"/>
      <c r="G9" s="1"/>
    </row>
    <row r="10" spans="1:16" ht="15.75" thickBot="1" x14ac:dyDescent="0.3"/>
    <row r="11" spans="1:16" ht="15.75" thickBot="1" x14ac:dyDescent="0.3">
      <c r="K11" s="3"/>
      <c r="L11" s="3"/>
      <c r="M11" s="3"/>
      <c r="N11" s="3"/>
      <c r="P11" s="3"/>
    </row>
    <row r="12" spans="1:16" ht="15.75" thickBot="1" x14ac:dyDescent="0.3">
      <c r="H12" t="s">
        <v>18</v>
      </c>
      <c r="K12" s="3"/>
      <c r="L12" s="3"/>
      <c r="M12" s="3"/>
      <c r="N12" s="3"/>
      <c r="P12" s="3"/>
    </row>
    <row r="13" spans="1:16" ht="15.75" thickBot="1" x14ac:dyDescent="0.3">
      <c r="H13" t="s">
        <v>17</v>
      </c>
      <c r="K13" s="3"/>
      <c r="L13" s="3"/>
      <c r="M13" s="3"/>
      <c r="N13" s="3"/>
      <c r="P13" s="3"/>
    </row>
    <row r="14" spans="1:16" x14ac:dyDescent="0.25">
      <c r="F14" t="s">
        <v>33</v>
      </c>
      <c r="G14" t="s">
        <v>19</v>
      </c>
      <c r="H14" t="s">
        <v>32</v>
      </c>
    </row>
    <row r="15" spans="1:16" x14ac:dyDescent="0.25">
      <c r="A15" t="s">
        <v>10</v>
      </c>
      <c r="B15">
        <v>18</v>
      </c>
      <c r="C15">
        <v>26</v>
      </c>
      <c r="D15">
        <v>16</v>
      </c>
      <c r="E15">
        <v>10</v>
      </c>
      <c r="F15">
        <f>B15*B24+C15*C24+D15*D24+E15*E24</f>
        <v>67499.999999999985</v>
      </c>
      <c r="G15" t="s">
        <v>8</v>
      </c>
      <c r="H15">
        <v>110000</v>
      </c>
    </row>
    <row r="16" spans="1:16" x14ac:dyDescent="0.25">
      <c r="A16" t="s">
        <v>11</v>
      </c>
      <c r="B16">
        <v>150</v>
      </c>
      <c r="C16">
        <v>140</v>
      </c>
      <c r="D16">
        <v>50</v>
      </c>
      <c r="E16">
        <v>80</v>
      </c>
      <c r="F16">
        <f>B16*B24+C16*C24+D16*D24+E16*E24</f>
        <v>562499.99999999988</v>
      </c>
      <c r="G16" t="s">
        <v>8</v>
      </c>
      <c r="H16">
        <v>950000</v>
      </c>
    </row>
    <row r="17" spans="1:8" x14ac:dyDescent="0.25">
      <c r="A17" t="s">
        <v>12</v>
      </c>
      <c r="B17">
        <v>170</v>
      </c>
      <c r="C17">
        <v>230</v>
      </c>
      <c r="D17">
        <v>280</v>
      </c>
      <c r="E17">
        <v>120</v>
      </c>
      <c r="F17">
        <f>B17*B24+C17*C24+D17*D24+E17*E24</f>
        <v>637499.99999999988</v>
      </c>
      <c r="G17" t="s">
        <v>8</v>
      </c>
      <c r="H17">
        <v>1200000</v>
      </c>
    </row>
    <row r="18" spans="1:8" x14ac:dyDescent="0.25">
      <c r="A18" t="s">
        <v>13</v>
      </c>
      <c r="B18">
        <v>31</v>
      </c>
      <c r="C18">
        <v>42</v>
      </c>
      <c r="D18">
        <v>30</v>
      </c>
      <c r="E18">
        <v>20</v>
      </c>
      <c r="F18">
        <f>B18*B24+C18*C24+D18*D24+E18*E24</f>
        <v>116249.99999999999</v>
      </c>
      <c r="G18" t="s">
        <v>8</v>
      </c>
      <c r="H18">
        <v>180000</v>
      </c>
    </row>
    <row r="19" spans="1:8" x14ac:dyDescent="0.25">
      <c r="A19" t="s">
        <v>14</v>
      </c>
      <c r="B19">
        <v>200</v>
      </c>
      <c r="C19">
        <v>150</v>
      </c>
      <c r="D19">
        <v>170</v>
      </c>
      <c r="E19">
        <v>50</v>
      </c>
      <c r="F19">
        <f>B19*B24+C19*C24+D19*D24+E19*E24</f>
        <v>749999.99999999988</v>
      </c>
      <c r="G19" t="s">
        <v>9</v>
      </c>
      <c r="H19">
        <v>750000</v>
      </c>
    </row>
    <row r="21" spans="1:8" ht="21" customHeight="1" x14ac:dyDescent="0.25"/>
    <row r="22" spans="1:8" ht="45" x14ac:dyDescent="0.25">
      <c r="A22" s="6" t="s">
        <v>34</v>
      </c>
    </row>
    <row r="23" spans="1:8" x14ac:dyDescent="0.25">
      <c r="A23" t="s">
        <v>22</v>
      </c>
      <c r="B23" t="s">
        <v>23</v>
      </c>
      <c r="C23" t="s">
        <v>24</v>
      </c>
      <c r="D23" t="s">
        <v>25</v>
      </c>
      <c r="E23" t="s">
        <v>26</v>
      </c>
    </row>
    <row r="24" spans="1:8" x14ac:dyDescent="0.25">
      <c r="A24" t="s">
        <v>20</v>
      </c>
      <c r="B24">
        <v>3749.9999999999995</v>
      </c>
      <c r="C24">
        <v>0</v>
      </c>
      <c r="D24">
        <v>0</v>
      </c>
      <c r="E24">
        <v>0</v>
      </c>
      <c r="F24" t="s">
        <v>37</v>
      </c>
    </row>
    <row r="25" spans="1:8" x14ac:dyDescent="0.25">
      <c r="A25" t="s">
        <v>21</v>
      </c>
      <c r="B25">
        <v>1200</v>
      </c>
      <c r="C25">
        <v>1000</v>
      </c>
      <c r="D25">
        <v>1500</v>
      </c>
      <c r="E25">
        <v>1200</v>
      </c>
      <c r="F25">
        <f>B25*B24+C25*C24+D25*D24+E25*E24</f>
        <v>4499999.9999999991</v>
      </c>
      <c r="G25" t="s">
        <v>35</v>
      </c>
    </row>
    <row r="29" spans="1:8" x14ac:dyDescent="0.25">
      <c r="F29" t="s">
        <v>33</v>
      </c>
      <c r="G29" t="s">
        <v>19</v>
      </c>
      <c r="H29" t="s">
        <v>32</v>
      </c>
    </row>
    <row r="30" spans="1:8" x14ac:dyDescent="0.25">
      <c r="A30" t="s">
        <v>10</v>
      </c>
      <c r="B30">
        <v>18</v>
      </c>
      <c r="C30">
        <v>26</v>
      </c>
      <c r="D30">
        <v>16</v>
      </c>
      <c r="E30">
        <v>10</v>
      </c>
      <c r="F30">
        <f t="shared" ref="F30:F35" si="0">B30*$B$40+C30*$C$40+D30*$D$40+E30*$E$40</f>
        <v>70405.904059040593</v>
      </c>
      <c r="G30" t="s">
        <v>8</v>
      </c>
      <c r="H30">
        <v>110000</v>
      </c>
    </row>
    <row r="31" spans="1:8" x14ac:dyDescent="0.25">
      <c r="A31" t="s">
        <v>11</v>
      </c>
      <c r="B31">
        <v>150</v>
      </c>
      <c r="C31">
        <v>140</v>
      </c>
      <c r="D31">
        <v>50</v>
      </c>
      <c r="E31">
        <v>80</v>
      </c>
      <c r="F31">
        <f t="shared" si="0"/>
        <v>240774.90774907754</v>
      </c>
      <c r="G31" t="s">
        <v>8</v>
      </c>
      <c r="H31">
        <v>950000</v>
      </c>
    </row>
    <row r="32" spans="1:8" x14ac:dyDescent="0.25">
      <c r="A32" t="s">
        <v>12</v>
      </c>
      <c r="B32">
        <v>170</v>
      </c>
      <c r="C32">
        <v>230</v>
      </c>
      <c r="D32">
        <v>280</v>
      </c>
      <c r="E32">
        <v>120</v>
      </c>
      <c r="F32">
        <f t="shared" si="0"/>
        <v>1200000</v>
      </c>
      <c r="G32" t="s">
        <v>8</v>
      </c>
      <c r="H32">
        <v>1200000</v>
      </c>
    </row>
    <row r="33" spans="1:8" x14ac:dyDescent="0.25">
      <c r="A33" t="s">
        <v>13</v>
      </c>
      <c r="B33">
        <v>31</v>
      </c>
      <c r="C33">
        <v>42</v>
      </c>
      <c r="D33">
        <v>30</v>
      </c>
      <c r="E33">
        <v>20</v>
      </c>
      <c r="F33">
        <f>B33*$B$40+C33*$C$40+D33*$D$40+E33*$E$40</f>
        <v>131402.21402214022</v>
      </c>
      <c r="G33" t="s">
        <v>8</v>
      </c>
      <c r="H33">
        <v>180000</v>
      </c>
    </row>
    <row r="34" spans="1:8" x14ac:dyDescent="0.25">
      <c r="A34" t="s">
        <v>14</v>
      </c>
      <c r="B34">
        <v>200</v>
      </c>
      <c r="C34">
        <v>150</v>
      </c>
      <c r="D34">
        <v>170</v>
      </c>
      <c r="E34">
        <v>50</v>
      </c>
      <c r="F34">
        <f t="shared" si="0"/>
        <v>750000.00000000012</v>
      </c>
      <c r="G34" t="s">
        <v>9</v>
      </c>
      <c r="H34">
        <v>750000</v>
      </c>
    </row>
    <row r="35" spans="1:8" ht="30" x14ac:dyDescent="0.25">
      <c r="A35" s="7" t="s">
        <v>15</v>
      </c>
      <c r="B35">
        <v>1200</v>
      </c>
      <c r="C35">
        <v>1000</v>
      </c>
      <c r="D35">
        <v>1500</v>
      </c>
      <c r="E35">
        <v>1200</v>
      </c>
      <c r="F35">
        <f t="shared" si="0"/>
        <v>6492619.926199262</v>
      </c>
      <c r="G35" t="s">
        <v>9</v>
      </c>
      <c r="H35">
        <f>F25</f>
        <v>4499999.9999999991</v>
      </c>
    </row>
    <row r="38" spans="1:8" ht="45" x14ac:dyDescent="0.25">
      <c r="A38" s="6" t="s">
        <v>36</v>
      </c>
    </row>
    <row r="39" spans="1:8" x14ac:dyDescent="0.25">
      <c r="A39" t="s">
        <v>22</v>
      </c>
      <c r="B39" t="s">
        <v>23</v>
      </c>
      <c r="C39" t="s">
        <v>24</v>
      </c>
      <c r="D39" t="s">
        <v>25</v>
      </c>
      <c r="E39" t="s">
        <v>26</v>
      </c>
    </row>
    <row r="40" spans="1:8" x14ac:dyDescent="0.25">
      <c r="A40" t="s">
        <v>20</v>
      </c>
      <c r="B40">
        <v>221.40221402214073</v>
      </c>
      <c r="C40">
        <v>0</v>
      </c>
      <c r="D40">
        <v>4151.2915129151288</v>
      </c>
      <c r="E40">
        <v>0</v>
      </c>
      <c r="F40" t="s">
        <v>38</v>
      </c>
    </row>
    <row r="41" spans="1:8" x14ac:dyDescent="0.25">
      <c r="A41" t="s">
        <v>21</v>
      </c>
      <c r="B41">
        <v>120</v>
      </c>
      <c r="C41">
        <v>50</v>
      </c>
      <c r="D41">
        <v>30</v>
      </c>
      <c r="E41">
        <v>100</v>
      </c>
      <c r="F41">
        <f>B41*B40+C41*C40+D41*D40+E41*E40</f>
        <v>151107.01107011075</v>
      </c>
    </row>
  </sheetData>
  <mergeCells count="4">
    <mergeCell ref="B1:E1"/>
    <mergeCell ref="A1:A2"/>
    <mergeCell ref="F1:F2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0EB5-4C5E-48D0-8C26-6CDC1E10376D}">
  <dimension ref="A1:I4"/>
  <sheetViews>
    <sheetView workbookViewId="0">
      <selection activeCell="E2" sqref="E2"/>
    </sheetView>
  </sheetViews>
  <sheetFormatPr defaultRowHeight="15" x14ac:dyDescent="0.25"/>
  <sheetData>
    <row r="1" spans="1:9" ht="15.75" thickBot="1" x14ac:dyDescent="0.3">
      <c r="A1" s="4" t="s">
        <v>27</v>
      </c>
      <c r="B1" s="4" t="s">
        <v>28</v>
      </c>
      <c r="C1" s="4" t="s">
        <v>29</v>
      </c>
      <c r="D1" s="4" t="s">
        <v>30</v>
      </c>
      <c r="E1" s="5" t="s">
        <v>31</v>
      </c>
    </row>
    <row r="2" spans="1:9" ht="15.75" thickBot="1" x14ac:dyDescent="0.3">
      <c r="A2" s="3">
        <v>0</v>
      </c>
      <c r="B2" s="3">
        <v>29.999999999999996</v>
      </c>
      <c r="C2" s="3">
        <v>10.000000000000014</v>
      </c>
      <c r="D2" s="3">
        <v>0</v>
      </c>
      <c r="E2">
        <f>A2*A3+B2*B3+C2*C3+D2*D3</f>
        <v>150.00000000000003</v>
      </c>
      <c r="G2">
        <f>7*A2 + 2*B2 + 2*C2 + 6*D2</f>
        <v>80.000000000000028</v>
      </c>
      <c r="I2">
        <v>80</v>
      </c>
    </row>
    <row r="3" spans="1:9" ht="15.75" thickBot="1" x14ac:dyDescent="0.3">
      <c r="A3" s="3">
        <v>3</v>
      </c>
      <c r="B3" s="3">
        <v>4</v>
      </c>
      <c r="C3" s="3">
        <v>3</v>
      </c>
      <c r="D3" s="3">
        <v>1</v>
      </c>
      <c r="G3">
        <f>5*A2 + 8*B2 + 4*C2 + 3*D2</f>
        <v>280</v>
      </c>
      <c r="I3">
        <v>480</v>
      </c>
    </row>
    <row r="4" spans="1:9" x14ac:dyDescent="0.25">
      <c r="G4">
        <f>2*A2 + 4*B2 + 1*C2 + 8*D2</f>
        <v>130</v>
      </c>
      <c r="I4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Аванесян</dc:creator>
  <cp:lastModifiedBy>Григорий Аванесян</cp:lastModifiedBy>
  <dcterms:created xsi:type="dcterms:W3CDTF">2015-06-05T18:19:34Z</dcterms:created>
  <dcterms:modified xsi:type="dcterms:W3CDTF">2025-01-26T14:53:20Z</dcterms:modified>
</cp:coreProperties>
</file>