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ilataxi\Desktop\MOD_AMB_ESPAC_DIREJ_2020_04\MOD_AMB_ESPAC_DEAGA_2022_04\"/>
    </mc:Choice>
  </mc:AlternateContent>
  <bookViews>
    <workbookView xWindow="0" yWindow="0" windowWidth="20490" windowHeight="7455"/>
  </bookViews>
  <sheets>
    <sheet name="INDICE" sheetId="29" r:id="rId1"/>
    <sheet name="T1" sheetId="1" r:id="rId2"/>
    <sheet name="T2" sheetId="11" r:id="rId3"/>
    <sheet name="T3" sheetId="2" r:id="rId4"/>
    <sheet name="T4" sheetId="3" r:id="rId5"/>
    <sheet name="T5" sheetId="5" r:id="rId6"/>
    <sheet name="T6" sheetId="6" r:id="rId7"/>
    <sheet name="T7" sheetId="34" r:id="rId8"/>
    <sheet name="T8" sheetId="13" r:id="rId9"/>
    <sheet name="T9" sheetId="12" r:id="rId10"/>
    <sheet name="T10" sheetId="8" r:id="rId11"/>
    <sheet name="T11" sheetId="9" r:id="rId12"/>
    <sheet name="T12" sheetId="10" r:id="rId13"/>
    <sheet name="T13" sheetId="37" r:id="rId14"/>
    <sheet name="T14" sheetId="15" r:id="rId15"/>
    <sheet name="T15" sheetId="16" r:id="rId16"/>
    <sheet name="T16" sheetId="17" r:id="rId17"/>
    <sheet name="T17" sheetId="20" r:id="rId18"/>
    <sheet name="T18" sheetId="36" r:id="rId19"/>
    <sheet name="T19" sheetId="21" r:id="rId20"/>
    <sheet name="T20" sheetId="22" r:id="rId21"/>
    <sheet name="T21" sheetId="23" r:id="rId22"/>
    <sheet name="T22" sheetId="24" r:id="rId23"/>
    <sheet name="T23" sheetId="27" r:id="rId24"/>
    <sheet name="T24" sheetId="28" r:id="rId25"/>
    <sheet name="T25" sheetId="18" r:id="rId26"/>
    <sheet name="T26" sheetId="30" r:id="rId27"/>
    <sheet name="T27" sheetId="32" r:id="rId28"/>
    <sheet name="T28" sheetId="33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8" l="1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I7" i="24" l="1"/>
  <c r="I8" i="24"/>
  <c r="I9" i="24"/>
  <c r="I10" i="24"/>
  <c r="I11" i="24"/>
  <c r="I12" i="24"/>
  <c r="I13" i="24"/>
  <c r="I14" i="24"/>
  <c r="I6" i="24"/>
  <c r="I7" i="22"/>
  <c r="I8" i="22"/>
  <c r="I9" i="22"/>
  <c r="I10" i="22"/>
  <c r="I11" i="22"/>
  <c r="I12" i="22"/>
  <c r="I13" i="22"/>
  <c r="I14" i="22"/>
  <c r="I6" i="22"/>
  <c r="I6" i="16" l="1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5" i="16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6" i="15"/>
  <c r="G7" i="10" l="1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6" i="10"/>
  <c r="I7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6" i="3"/>
  <c r="G9" i="2"/>
  <c r="G10" i="2"/>
  <c r="G11" i="2"/>
  <c r="G12" i="2"/>
  <c r="G13" i="2"/>
  <c r="G14" i="2"/>
  <c r="G15" i="2"/>
  <c r="G16" i="2"/>
  <c r="G17" i="2"/>
  <c r="G19" i="2"/>
  <c r="G20" i="2"/>
  <c r="G21" i="2"/>
  <c r="G22" i="2"/>
  <c r="G23" i="2"/>
  <c r="G8" i="2"/>
  <c r="G7" i="2"/>
  <c r="G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6" i="2"/>
</calcChain>
</file>

<file path=xl/sharedStrings.xml><?xml version="1.0" encoding="utf-8"?>
<sst xmlns="http://schemas.openxmlformats.org/spreadsheetml/2006/main" count="1088" uniqueCount="300">
  <si>
    <t>Total</t>
  </si>
  <si>
    <t>AGUACATE (FRUTA FRESCA)</t>
  </si>
  <si>
    <t>BANANO DE EXPORTACIÓN (FRUTA FRESCA)</t>
  </si>
  <si>
    <t>CACAO (ALMENDRA SECA)</t>
  </si>
  <si>
    <t>CAFÉ (GRANO ORO)</t>
  </si>
  <si>
    <t>CAÑA DE AZÚCAR / AZÚCAR (TALLO FRESCO)</t>
  </si>
  <si>
    <t>CAÑA DE AZÚCAR / OTROS USOS (TALLO FRESCO)</t>
  </si>
  <si>
    <t>LIMÓN (FRUTA FRESCA)</t>
  </si>
  <si>
    <t>MANGO (FRUTA FRESCA)</t>
  </si>
  <si>
    <t>MARACUYÁ (FRUTA FRESCA)</t>
  </si>
  <si>
    <t>NARANJA (FRUTA FRESCA)</t>
  </si>
  <si>
    <t>ORITO (FRUTA FRESCA)</t>
  </si>
  <si>
    <t>PALMA AFRICANA (FRUTA FRESCA)</t>
  </si>
  <si>
    <t>PALMITO (TALLO FRESCO)</t>
  </si>
  <si>
    <t>PIÑA (FRUTA FRESCA)</t>
  </si>
  <si>
    <t>PLÁTANO (FRUTA FRESCA)</t>
  </si>
  <si>
    <t>TOMATE DE ÁRBOL (FRUTA FRESCA)</t>
  </si>
  <si>
    <t xml:space="preserve"> OTROS PERMANENTES</t>
  </si>
  <si>
    <t>Superficie efectivamente regada</t>
  </si>
  <si>
    <t xml:space="preserve">Hectáreas </t>
  </si>
  <si>
    <t>Hectáreas</t>
  </si>
  <si>
    <t>Variaciòn entre superficie bajo riego y efectivamente regada</t>
  </si>
  <si>
    <t>Superficie total plantada</t>
  </si>
  <si>
    <t>TOTAL</t>
  </si>
  <si>
    <t>SURCOS</t>
  </si>
  <si>
    <t>ASPERCIÒN</t>
  </si>
  <si>
    <t>MICRO ASPERCIÒN</t>
  </si>
  <si>
    <t>GOTEO</t>
  </si>
  <si>
    <t>NEBULIZACIÒN</t>
  </si>
  <si>
    <t>OTROS</t>
  </si>
  <si>
    <t>Fertilizante orgánico</t>
  </si>
  <si>
    <t>Fertilizante químico</t>
  </si>
  <si>
    <t>Plaguicida orgánico</t>
  </si>
  <si>
    <t>Plaguicida químico</t>
  </si>
  <si>
    <t>AGUACATE</t>
  </si>
  <si>
    <t>BANANO</t>
  </si>
  <si>
    <t>CACAO CCN51 (ALMENDRA SECA)</t>
  </si>
  <si>
    <t>CAFÉ ARÁBIGO (GRANO ORO)</t>
  </si>
  <si>
    <t>CAÑA DE AZÚCAR / AZÚCAR</t>
  </si>
  <si>
    <t>CAÑA DE AZÚCAR / OTROS USOS</t>
  </si>
  <si>
    <t>LIMON</t>
  </si>
  <si>
    <t>MANGO</t>
  </si>
  <si>
    <t>MARACUYÁ</t>
  </si>
  <si>
    <t>NARANJA</t>
  </si>
  <si>
    <t>ORITO</t>
  </si>
  <si>
    <t>PALMA AFRICANA</t>
  </si>
  <si>
    <t>PALMITO</t>
  </si>
  <si>
    <t>PIÑA</t>
  </si>
  <si>
    <t>PLÁTANO</t>
  </si>
  <si>
    <t>TOMATE DE ÁRBOL</t>
  </si>
  <si>
    <t>OTROS PERMANENTES</t>
  </si>
  <si>
    <t>Nacional</t>
  </si>
  <si>
    <t>ARROZ (EN CÁSCARA)</t>
  </si>
  <si>
    <t>ARVEJA SECA (GRANO SECO)</t>
  </si>
  <si>
    <t>ARVEJA TIERNA (VAINA)</t>
  </si>
  <si>
    <t>BROCOLI</t>
  </si>
  <si>
    <t>CEBADA</t>
  </si>
  <si>
    <t>CEBOLLA BLANCA</t>
  </si>
  <si>
    <t>FREJOL SECO (GRANO SECO)</t>
  </si>
  <si>
    <t>FREJOL TIERNO (VAINA)</t>
  </si>
  <si>
    <t>HABA SECA (GRANO SECO)</t>
  </si>
  <si>
    <t>HABA TIERNA (VAINA)</t>
  </si>
  <si>
    <t>MAIZ DURO CHOCLO (CHOCLO)</t>
  </si>
  <si>
    <t>MAIZ DURO SECO (GRANO SECO)</t>
  </si>
  <si>
    <t>MAIZ SUAVE CHOCLO (CHOCLO)</t>
  </si>
  <si>
    <t>MAIZ SUAVE SECO (GRANO SECO)</t>
  </si>
  <si>
    <t>MANI</t>
  </si>
  <si>
    <t>PAPA</t>
  </si>
  <si>
    <t>QUINUA</t>
  </si>
  <si>
    <t>SOYA</t>
  </si>
  <si>
    <t>TABACO</t>
  </si>
  <si>
    <t>TOMATE RIÑON</t>
  </si>
  <si>
    <t>TRIGO</t>
  </si>
  <si>
    <t>YUCA</t>
  </si>
  <si>
    <t>OTROS TRANSITORIOS</t>
  </si>
  <si>
    <t xml:space="preserve">Tractor </t>
  </si>
  <si>
    <t>Motocultor</t>
  </si>
  <si>
    <t xml:space="preserve">Yunta </t>
  </si>
  <si>
    <t>Otro</t>
  </si>
  <si>
    <t>Ninguno</t>
  </si>
  <si>
    <t>Azadòn/pala</t>
  </si>
  <si>
    <t>Provincia</t>
  </si>
  <si>
    <t xml:space="preserve"> 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</si>
  <si>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</si>
  <si>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</si>
  <si>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</si>
  <si>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</si>
  <si>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</si>
  <si>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</si>
  <si>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</si>
  <si>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</si>
  <si>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</si>
  <si>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</si>
  <si>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RÍOS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</si>
  <si>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</si>
  <si>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</si>
  <si>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</si>
  <si>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</si>
  <si>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</si>
  <si>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</si>
  <si>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</si>
  <si>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SUCUMBÍOS</t>
  </si>
  <si>
    <t>ORELLANA</t>
  </si>
  <si>
    <t>SANTO DOMINGO DE LOS TSÁCHILAS</t>
  </si>
  <si>
    <t>SANTA ELENA</t>
  </si>
  <si>
    <t>Riego</t>
  </si>
  <si>
    <t>Superficie total</t>
  </si>
  <si>
    <t>Si</t>
  </si>
  <si>
    <t>No</t>
  </si>
  <si>
    <t>Capacitaciòn</t>
  </si>
  <si>
    <t>Asistencia Tècnica</t>
  </si>
  <si>
    <t>Ambas</t>
  </si>
  <si>
    <t>MAG</t>
  </si>
  <si>
    <t>INIAP</t>
  </si>
  <si>
    <t>GAD Provincial o Municipal</t>
  </si>
  <si>
    <t>Casa comercial</t>
  </si>
  <si>
    <t>ONG`s</t>
  </si>
  <si>
    <t>Otra</t>
  </si>
  <si>
    <t>BROCOLI (REPOLLO)</t>
  </si>
  <si>
    <t>CEBADA (GRANO SECO)</t>
  </si>
  <si>
    <t>CEBOLLA BLANCA (TALLO FRESCO)</t>
  </si>
  <si>
    <t>FRÉJOL SECO (GRANO SECO)</t>
  </si>
  <si>
    <t>FRÉJOL TIERNO (VAINA)</t>
  </si>
  <si>
    <t>MAÍZ DURO CHOCLO (CHOCLO)</t>
  </si>
  <si>
    <t>MAÍZ DURO SECO (GRANO SECO)</t>
  </si>
  <si>
    <t>MAÍZ SUAVE CHOCLO (CHOCLO)</t>
  </si>
  <si>
    <t>MAÍZ SUAVE SECO (GRANO SECO)</t>
  </si>
  <si>
    <t>MANÍ (GRANO DESCASCARADO)</t>
  </si>
  <si>
    <t>TOMATE RIÑÓN</t>
  </si>
  <si>
    <t xml:space="preserve"> Riego</t>
  </si>
  <si>
    <t>CLAVEL</t>
  </si>
  <si>
    <t>GINGER</t>
  </si>
  <si>
    <t>GYSOPHILLA</t>
  </si>
  <si>
    <t>HELICONIAS - OPAL</t>
  </si>
  <si>
    <t>HYPERICUM</t>
  </si>
  <si>
    <t>LIMONIUM - STATICE</t>
  </si>
  <si>
    <t>ROSA</t>
  </si>
  <si>
    <t>OTRAS FLORES PERMANENTES</t>
  </si>
  <si>
    <t>AMY</t>
  </si>
  <si>
    <t>ASTER</t>
  </si>
  <si>
    <t>CRISANTEMOS – POMPONES</t>
  </si>
  <si>
    <t>DELPHINIUM  (LACKPUR)</t>
  </si>
  <si>
    <t>GIRASOLES</t>
  </si>
  <si>
    <t>GODETHIA – CLARKIA</t>
  </si>
  <si>
    <t>LYATRIS</t>
  </si>
  <si>
    <t>OTRAS FLORES TRANSITORIAS</t>
  </si>
  <si>
    <r>
      <rPr>
        <b/>
        <sz val="9"/>
        <color indexed="8"/>
        <rFont val="Century Gothic"/>
        <family val="2"/>
      </rPr>
      <t xml:space="preserve">Elaboración: </t>
    </r>
    <r>
      <rPr>
        <sz val="9"/>
        <color indexed="8"/>
        <rFont val="Century Gothic"/>
        <family val="2"/>
      </rPr>
      <t>INEC</t>
    </r>
  </si>
  <si>
    <r>
      <rPr>
        <b/>
        <sz val="8"/>
        <color theme="1"/>
        <rFont val="Century Gothic"/>
        <family val="2"/>
      </rPr>
      <t>Fuente:</t>
    </r>
    <r>
      <rPr>
        <sz val="8"/>
        <color theme="1"/>
        <rFont val="Century Gothic"/>
        <family val="2"/>
      </rPr>
      <t xml:space="preserve"> Encuesta de Superficie y Producción Agropecuaria Continua 2022</t>
    </r>
  </si>
  <si>
    <t>Cultivo</t>
  </si>
  <si>
    <t>kg/ha</t>
  </si>
  <si>
    <t>Porcentaje</t>
  </si>
  <si>
    <t>Superficie regada total</t>
  </si>
  <si>
    <t>Superficie Total</t>
  </si>
  <si>
    <t xml:space="preserve">Sistema de drenaje en hectáreas  </t>
  </si>
  <si>
    <t xml:space="preserve"> Posee sistema de drenaje  </t>
  </si>
  <si>
    <t xml:space="preserve"> Total superficie plantada </t>
  </si>
  <si>
    <t xml:space="preserve"> No posee sistema de drenaje </t>
  </si>
  <si>
    <t>CULTIVOS PERMANENTES</t>
  </si>
  <si>
    <t>Bajo riego</t>
  </si>
  <si>
    <t>Sin Riego</t>
  </si>
  <si>
    <t>Hectàrea</t>
  </si>
  <si>
    <t>Cultivo Permanente</t>
  </si>
  <si>
    <t>Aplicaciòn de Fertilización</t>
  </si>
  <si>
    <t>Aplicaciòn de Fitosanitario</t>
  </si>
  <si>
    <t xml:space="preserve">Total </t>
  </si>
  <si>
    <t>Se práctica la quema</t>
  </si>
  <si>
    <t>No se práctica la quema</t>
  </si>
  <si>
    <t>Superficie sembrada</t>
  </si>
  <si>
    <t xml:space="preserve">Práctica de  la quema agrícola en hectáreas </t>
  </si>
  <si>
    <t>Superficie total sembrada</t>
  </si>
  <si>
    <t>Surcos</t>
  </si>
  <si>
    <t>Aspersiòn</t>
  </si>
  <si>
    <t xml:space="preserve">Micro aspersiòn </t>
  </si>
  <si>
    <t>Goteo</t>
  </si>
  <si>
    <t>Nebulizaciòn</t>
  </si>
  <si>
    <t>Aplicaciòn de Fitosanitarios</t>
  </si>
  <si>
    <t>Fertilizante NPK Masa</t>
  </si>
  <si>
    <t xml:space="preserve"> Kg/ha</t>
  </si>
  <si>
    <t xml:space="preserve">Total de Fertilizantes </t>
  </si>
  <si>
    <t xml:space="preserve"> Fertilizantes Potásicos Masa </t>
  </si>
  <si>
    <t>Fertilizantes Fostados Masa</t>
  </si>
  <si>
    <t>Fertilizante Nitrogenados  Masa</t>
  </si>
  <si>
    <t>Superficie Plantada</t>
  </si>
  <si>
    <t>Superficie Sembrada</t>
  </si>
  <si>
    <t>TABLA 1: SUPERFICIE DE CULTIVOS PERMANENTES CON SISTEMA DE DRENAJE</t>
  </si>
  <si>
    <t>TABLA 2: SUPERFICIE DE CULTIVOS PERMANENTES BAJO RIEGO POR PROVINCIA</t>
  </si>
  <si>
    <t>TABLA 3. SUPERFICIE  BAJO RIEGO Y EFECTIVAMENTE REGADA CON CULTIVOS PERMANENTES</t>
  </si>
  <si>
    <t>TABLA 4: SUPERFICIE BAJO RIEGO POR MÉTODO DE RIEGO Y SEGÚN CULTIVOS PERMANENTES</t>
  </si>
  <si>
    <t>TABLA 6. INTENSIDAD DE USO DE FERTILIZANTES, POR CULTIVOS TRANSITORIOS Y SEGÚN CLASE DE FERTILIZANTE QUÍMICO</t>
  </si>
  <si>
    <t>T1.</t>
  </si>
  <si>
    <t>T2.</t>
  </si>
  <si>
    <t>T3.</t>
  </si>
  <si>
    <t>T4.</t>
  </si>
  <si>
    <t>T5.</t>
  </si>
  <si>
    <t>T8.</t>
  </si>
  <si>
    <t>T9.</t>
  </si>
  <si>
    <t>T10.</t>
  </si>
  <si>
    <t>T11.</t>
  </si>
  <si>
    <t>T12.</t>
  </si>
  <si>
    <t>T13.</t>
  </si>
  <si>
    <t>T14.</t>
  </si>
  <si>
    <t>T15.</t>
  </si>
  <si>
    <t>T16.</t>
  </si>
  <si>
    <t>T17.</t>
  </si>
  <si>
    <t>T18.</t>
  </si>
  <si>
    <t>T19.</t>
  </si>
  <si>
    <t>T20.</t>
  </si>
  <si>
    <t>T21.</t>
  </si>
  <si>
    <t>T22.</t>
  </si>
  <si>
    <t>T6.</t>
  </si>
  <si>
    <t>T7.</t>
  </si>
  <si>
    <t>Tablas</t>
  </si>
  <si>
    <t xml:space="preserve">Contenido </t>
  </si>
  <si>
    <t>ÍNDICE</t>
  </si>
  <si>
    <t>t</t>
  </si>
  <si>
    <t>SI</t>
  </si>
  <si>
    <t xml:space="preserve">Porcentaje </t>
  </si>
  <si>
    <t>Posee maquinaria</t>
  </si>
  <si>
    <t>% del N de columna</t>
  </si>
  <si>
    <t>Propio</t>
  </si>
  <si>
    <t>NO</t>
  </si>
  <si>
    <t>Banca Privada</t>
  </si>
  <si>
    <t>Cooperativa</t>
  </si>
  <si>
    <t>Caja de ahorros</t>
  </si>
  <si>
    <t>Banca pùblica</t>
  </si>
  <si>
    <t>Prestamista Informal</t>
  </si>
  <si>
    <t>ONG</t>
  </si>
  <si>
    <t>Temporalidad</t>
  </si>
  <si>
    <t xml:space="preserve">Solicito un crèdito </t>
  </si>
  <si>
    <t>El crèdito fue aprobado</t>
  </si>
  <si>
    <t xml:space="preserve">Si </t>
  </si>
  <si>
    <t>En este año</t>
  </si>
  <si>
    <t>En el año anterior</t>
  </si>
  <si>
    <t>Del 2016 - 2020</t>
  </si>
  <si>
    <t>Fuente de financiamiento</t>
  </si>
  <si>
    <t>Común</t>
  </si>
  <si>
    <t>Mejorada</t>
  </si>
  <si>
    <t>Híbrida Nacional</t>
  </si>
  <si>
    <t>Híbrida Internacional</t>
  </si>
  <si>
    <t>TOTAL NACIONAL</t>
  </si>
  <si>
    <t>Solo</t>
  </si>
  <si>
    <t>Asociado</t>
  </si>
  <si>
    <t>BANANO (FRUTA FRESCA)</t>
  </si>
  <si>
    <t>CAÑA DE AZÚCAR PARA AZÚCAR (TALLO FRESCO)</t>
  </si>
  <si>
    <t>CAÑA DE AZÚCAR PARA OTROS USOS (TALLO FRESCO)</t>
  </si>
  <si>
    <t>Certificada</t>
  </si>
  <si>
    <t>ARVEJA TIERNA (EN VAINA)</t>
  </si>
  <si>
    <t>FRÉJOL TIERNO (EN VAINA)</t>
  </si>
  <si>
    <t>HABA TIERNA (EN VAINA)</t>
  </si>
  <si>
    <t>MAÍZ DURO CHOCLO (EN CHOCLO)</t>
  </si>
  <si>
    <t>MAÍZ SUAVE CHOCLO (EN CHOCLO)</t>
  </si>
  <si>
    <t>PAPA (TUBÉRCULO FRESCO)</t>
  </si>
  <si>
    <t>QUINUA (GRANO SECO)</t>
  </si>
  <si>
    <t>SOYA (GRANO SECO)</t>
  </si>
  <si>
    <t>TABACO (HOJA SECA)</t>
  </si>
  <si>
    <t>TOMATE RIÑÓN (FRUTA FRESCA)</t>
  </si>
  <si>
    <t>TRIGO (GRANO SECO)</t>
  </si>
  <si>
    <t>YUCA (RAÍZ FRESCA)</t>
  </si>
  <si>
    <t>Cultivos Permanentes</t>
  </si>
  <si>
    <t>Tipo se semilla utilizada</t>
  </si>
  <si>
    <t>Cultivos transitorios</t>
  </si>
  <si>
    <t>T23.</t>
  </si>
  <si>
    <t>T24.</t>
  </si>
  <si>
    <t>T25.</t>
  </si>
  <si>
    <t>T26.</t>
  </si>
  <si>
    <t>T27.</t>
  </si>
  <si>
    <t xml:space="preserve">TABLA 5. SUPERFICIE DE CULTIVOS PERMANENTES DONDE SE UTILIZARON INSUMOS, FERTILIZANTES Y FITOSANITARIOS  
</t>
  </si>
  <si>
    <t>Superficie</t>
  </si>
  <si>
    <t>Sin riego</t>
  </si>
  <si>
    <t>Total superficie sembrada</t>
  </si>
  <si>
    <t>T26</t>
  </si>
  <si>
    <t>Temática Agrícola</t>
  </si>
  <si>
    <t>Capacitación en el Temática Agrícola</t>
  </si>
  <si>
    <t xml:space="preserve">Organismo que realizó la capacitación o asistencia técnica </t>
  </si>
  <si>
    <t>Equipamiento para las labores de producción</t>
  </si>
  <si>
    <t xml:space="preserve">Equipamiento  para la siembra </t>
  </si>
  <si>
    <t>Equipamiento  para la cosecha</t>
  </si>
  <si>
    <t xml:space="preserve">TABLA 7. SUPERFICIE PLANTADA EN HECTÁREAS POR EDAD, TIPO DE SEMILLA UTILIZADA Y PRÁCTICA DE CULTIVO, SEGÚN CULTIVOS PERMANENTES
</t>
  </si>
  <si>
    <t xml:space="preserve">TABLA 8. SUPERFICIE DONDE SE PRÀCTICA LA QUEMA AGRÍCOLA POR CULTIVO TRANSITORIO
</t>
  </si>
  <si>
    <t xml:space="preserve">TABLA 9. SUPERFICIE DONDE SE PRÀCTICA LA QUEMA AGRÍCOLA POR
 PROVINCIA
</t>
  </si>
  <si>
    <t xml:space="preserve">TABLA 10.  USO DE MAQUINARIA EN CULTIVOS PERMANENTES PARA PREPARAR EL SUELO EN HECTÁREAS Y POR TIPO DE MAQUINARIA 
</t>
  </si>
  <si>
    <t xml:space="preserve">TABLA 11. USO DE MAQUINARIA PARA PREPARAR EL SUELO EN HECTÁREAS POR TIPO DE MAQUINARIA Y PROVINCIA
</t>
  </si>
  <si>
    <t xml:space="preserve">TABLA 12. SUPERFICIE DE CULTIVOS TRANSITORIOS BAJO RIEGO. </t>
  </si>
  <si>
    <t xml:space="preserve">TABLA 13. SUPERFICIE DE CULTIVOS TRANSITORIOS BAJO RIEGO POR PROVINCIA
</t>
  </si>
  <si>
    <t xml:space="preserve">TABLA 14. SUPERFICIE BAJO RIEGO POR  MÉTODO DE RIEGO, SEGÚN PROVINCIA 
</t>
  </si>
  <si>
    <t xml:space="preserve">TABLA 15. SUPERFICIE BAJO RIEGO POR  MÉTODO DE RIEGO, SEGÚN CULTIVO TRANSITORIO
</t>
  </si>
  <si>
    <t xml:space="preserve">TABLA 16. SUPERFICIE DE CULTIVOS TRANSITORIOS DONDE SE REALIZARON APLICACIONES DE FERTILIZANTES Y FITOSANITARIOS 
</t>
  </si>
  <si>
    <t xml:space="preserve">TABLA 17. INTENSIDAD DE USO DE FERTILIZANTES, POR CULTIVOS PERMANENTES Y SEGÚN CLASE DE FERTILIZANTE QUÍMICO 
</t>
  </si>
  <si>
    <t xml:space="preserve">TABLA 18. SUPERFICIE SEMBRADA POR TIPO DE SEMILLA UTILIZADA Y PRÁCTICA DE CULTIVO, SEGÚN CULTIVOS TRANSITORIOS
</t>
  </si>
  <si>
    <t xml:space="preserve">TABLA 19 SUPERFICIE AGROPECUARIA BAJO RIEGO EN FLORES PERMANENTES POR PROVINCIA
</t>
  </si>
  <si>
    <t xml:space="preserve">TABLA 20. SUPERFICIE AGROPECUARIA BAJO RIEGO, POR MÉTODO DE RIEGO EN FLORES PERMANENTES
</t>
  </si>
  <si>
    <t xml:space="preserve">TABLA 21. SUPERFICIE AGROPECUARIA BAJO RIEGO EN FLORES TRANSITORIAS POR PROVINCIA
</t>
  </si>
  <si>
    <t xml:space="preserve">TABLA 22. SUPERFICIE BAJO RIEGO, POR MÉTODO DE RIEGO EN FLORES TRANSITORIAS
</t>
  </si>
  <si>
    <t xml:space="preserve">TABLA 23. SUPERFICIE BAJO RIEGO POR TIPO DE PASTO CULTIVADO Y SEGÚN MÉTODO DE RIEGO
</t>
  </si>
  <si>
    <t xml:space="preserve">TABLA 24. SUPERFICIE BAJO RIEGO POR TIPO DE PASTO CULTIVADO Y SEGÚN MÉTODO DE RIEGO
</t>
  </si>
  <si>
    <t xml:space="preserve">TABLA 25. PERSONAS PRODUCTORAS QUE HAN RECIBIDO CAPACITACIÓN EN TEMAS AGRÍCOLAS
</t>
  </si>
  <si>
    <t xml:space="preserve">TABLA 26. PERSONAS PRODUCTORAS QUE UTILIZARON  MAQUINARIA PARA ACTIVIDADES DE SIEMBRA, DESARROLLO Y COSECHA DE CULTIVOS TRANSITORIOS.
</t>
  </si>
  <si>
    <t xml:space="preserve">TABLA 27. FUENTES DE FINANCIAMIENTO DE ACTIVIDADES AGRÍCOLAS DE LAS UNIDADES DE PRODUCCIÓN
</t>
  </si>
  <si>
    <t>T28.</t>
  </si>
  <si>
    <t xml:space="preserve">TABLA 28. PERSONAS PRODUCTORAS QUE REALIZARON SOLICITUDES DE CRÉDITO PARA FINANCIAR SUS  ACTIVIDADES AGROPECUARIAS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</si>
</sst>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 * #,##0.00_ ;_ * \-#,##0.00_ ;_ * &quot;-&quot;??_ ;_ @_ "/>
    <numFmt numFmtId="166" formatCode="_(* #,##0.0_);_(* \(#,##0.0\);_(* &quot;-&quot;??_);_(@_)"/>
    <numFmt numFmtId="167" formatCode="0.0%"/>
    <numFmt numFmtId="168" formatCode="###0.0%"/>
    <numFmt numFmtId="169" formatCode="####.0%"/>
    <numFmt numFmtId="170" formatCode="_ * #,##0_ ;_ * \-#,##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 Bold"/>
    </font>
    <font>
      <sz val="10"/>
      <name val="Arial"/>
      <family val="2"/>
    </font>
    <font>
      <sz val="9"/>
      <color indexed="8"/>
      <name val="Arial"/>
      <family val="2"/>
    </font>
    <font>
      <sz val="8"/>
      <color theme="1"/>
      <name val="Century Gothic"/>
      <family val="2"/>
    </font>
    <font>
      <sz val="9"/>
      <color indexed="8"/>
      <name val="Century Gothic"/>
      <family val="2"/>
    </font>
    <font>
      <b/>
      <sz val="9"/>
      <color indexed="8"/>
      <name val="Century Gothic"/>
      <family val="2"/>
    </font>
    <font>
      <sz val="11"/>
      <color theme="1"/>
      <name val="Century Gothic"/>
      <family val="2"/>
    </font>
    <font>
      <b/>
      <sz val="8"/>
      <color theme="1"/>
      <name val="Century Gothic"/>
      <family val="2"/>
    </font>
    <font>
      <sz val="11"/>
      <color rgb="FF5F5F5F"/>
      <name val="Calibri"/>
      <family val="2"/>
      <scheme val="minor"/>
    </font>
    <font>
      <b/>
      <sz val="9"/>
      <color indexed="8"/>
      <name val="Arial"/>
      <family val="2"/>
    </font>
    <font>
      <b/>
      <sz val="9"/>
      <name val="Century Gothic"/>
      <family val="2"/>
    </font>
    <font>
      <sz val="9"/>
      <name val="Century Gothic"/>
      <family val="2"/>
    </font>
    <font>
      <b/>
      <sz val="9"/>
      <name val="Arial"/>
      <family val="2"/>
    </font>
    <font>
      <b/>
      <sz val="9"/>
      <color theme="1"/>
      <name val="Century Gothic"/>
      <family val="2"/>
    </font>
    <font>
      <b/>
      <sz val="9"/>
      <color theme="1"/>
      <name val="Arial"/>
      <family val="2"/>
    </font>
    <font>
      <sz val="9"/>
      <color theme="1"/>
      <name val="Century Gothic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 tint="0.34998626667073579"/>
      <name val="Century Gothic"/>
      <family val="2"/>
    </font>
    <font>
      <sz val="12"/>
      <color theme="1"/>
      <name val="Calibri"/>
      <family val="2"/>
      <scheme val="minor"/>
    </font>
    <font>
      <b/>
      <sz val="10"/>
      <color theme="1" tint="0.34998626667073579"/>
      <name val="Century Gothic"/>
      <family val="2"/>
    </font>
    <font>
      <u/>
      <sz val="10"/>
      <color theme="9" tint="-0.24994659260841701"/>
      <name val="Arial"/>
      <family val="2"/>
    </font>
    <font>
      <sz val="10"/>
      <name val="Arial"/>
    </font>
    <font>
      <sz val="9"/>
      <color indexed="8"/>
      <name val="Arial"/>
    </font>
    <font>
      <sz val="11"/>
      <color theme="1" tint="0.34998626667073579"/>
      <name val="Century Gothic"/>
      <family val="2"/>
    </font>
    <font>
      <b/>
      <i/>
      <sz val="12"/>
      <color theme="1" tint="0.34998626667073579"/>
      <name val="Century Gothic"/>
      <family val="2"/>
    </font>
    <font>
      <b/>
      <u/>
      <sz val="10.5"/>
      <color rgb="FF646482"/>
      <name val="Century Gothic"/>
      <family val="2"/>
    </font>
    <font>
      <sz val="10"/>
      <color rgb="FF646482"/>
      <name val="Century Gothic"/>
      <family val="2"/>
    </font>
    <font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333F4F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333F4F"/>
      </left>
      <right style="medium">
        <color indexed="64"/>
      </right>
      <top/>
      <bottom style="medium">
        <color indexed="64"/>
      </bottom>
      <diagonal/>
    </border>
    <border>
      <left style="medium">
        <color rgb="FF333F4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333F4F"/>
      </bottom>
      <diagonal/>
    </border>
    <border>
      <left/>
      <right/>
      <top style="medium">
        <color indexed="64"/>
      </top>
      <bottom style="medium">
        <color rgb="FF333F4F"/>
      </bottom>
      <diagonal/>
    </border>
    <border>
      <left/>
      <right style="medium">
        <color indexed="64"/>
      </right>
      <top style="medium">
        <color indexed="64"/>
      </top>
      <bottom style="medium">
        <color rgb="FF333F4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333F4F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3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165" fontId="23" fillId="0" borderId="0" applyFont="0" applyFill="0" applyBorder="0" applyAlignment="0" applyProtection="0"/>
    <xf numFmtId="0" fontId="2" fillId="0" borderId="0"/>
    <xf numFmtId="0" fontId="26" fillId="0" borderId="0"/>
    <xf numFmtId="0" fontId="2" fillId="0" borderId="0"/>
  </cellStyleXfs>
  <cellXfs count="266">
    <xf numFmtId="0" fontId="0" fillId="0" borderId="0" xfId="0"/>
    <xf numFmtId="164" fontId="0" fillId="0" borderId="0" xfId="1" applyFont="1"/>
    <xf numFmtId="0" fontId="2" fillId="0" borderId="0" xfId="3"/>
    <xf numFmtId="0" fontId="3" fillId="0" borderId="0" xfId="4" applyFont="1" applyBorder="1" applyAlignment="1">
      <alignment wrapText="1"/>
    </xf>
    <xf numFmtId="166" fontId="2" fillId="0" borderId="0" xfId="1" applyNumberFormat="1" applyFont="1"/>
    <xf numFmtId="164" fontId="5" fillId="0" borderId="0" xfId="1" applyFont="1"/>
    <xf numFmtId="0" fontId="2" fillId="0" borderId="0" xfId="6"/>
    <xf numFmtId="164" fontId="3" fillId="0" borderId="0" xfId="1" applyFont="1" applyBorder="1" applyAlignment="1">
      <alignment wrapText="1"/>
    </xf>
    <xf numFmtId="164" fontId="3" fillId="0" borderId="0" xfId="1" applyFont="1" applyBorder="1" applyAlignment="1">
      <alignment horizontal="center" wrapText="1"/>
    </xf>
    <xf numFmtId="164" fontId="3" fillId="0" borderId="0" xfId="1" applyFont="1" applyBorder="1" applyAlignment="1">
      <alignment horizontal="right" vertical="center"/>
    </xf>
    <xf numFmtId="0" fontId="10" fillId="0" borderId="0" xfId="0" applyFont="1"/>
    <xf numFmtId="164" fontId="10" fillId="0" borderId="0" xfId="1" applyFont="1"/>
    <xf numFmtId="0" fontId="7" fillId="0" borderId="0" xfId="0" applyFont="1"/>
    <xf numFmtId="0" fontId="6" fillId="0" borderId="0" xfId="5" applyFont="1" applyBorder="1" applyAlignment="1">
      <alignment wrapText="1"/>
    </xf>
    <xf numFmtId="164" fontId="6" fillId="0" borderId="0" xfId="1" applyFont="1" applyBorder="1" applyAlignment="1">
      <alignment wrapText="1"/>
    </xf>
    <xf numFmtId="0" fontId="12" fillId="0" borderId="0" xfId="0" applyFont="1"/>
    <xf numFmtId="0" fontId="0" fillId="5" borderId="0" xfId="0" applyFill="1"/>
    <xf numFmtId="164" fontId="3" fillId="0" borderId="1" xfId="1" applyFont="1" applyBorder="1" applyAlignment="1">
      <alignment horizontal="left" vertical="top" wrapText="1"/>
    </xf>
    <xf numFmtId="164" fontId="3" fillId="0" borderId="1" xfId="1" applyFont="1" applyBorder="1" applyAlignment="1">
      <alignment horizontal="right" vertical="center"/>
    </xf>
    <xf numFmtId="164" fontId="3" fillId="0" borderId="7" xfId="1" applyFont="1" applyBorder="1" applyAlignment="1">
      <alignment wrapText="1"/>
    </xf>
    <xf numFmtId="165" fontId="15" fillId="0" borderId="8" xfId="1" applyNumberFormat="1" applyFont="1" applyFill="1" applyBorder="1" applyAlignment="1">
      <alignment horizontal="right" vertical="top"/>
    </xf>
    <xf numFmtId="0" fontId="15" fillId="0" borderId="9" xfId="7" applyFont="1" applyFill="1" applyBorder="1" applyAlignment="1">
      <alignment horizontal="left" vertical="top" wrapText="1"/>
    </xf>
    <xf numFmtId="165" fontId="15" fillId="0" borderId="9" xfId="1" applyNumberFormat="1" applyFont="1" applyFill="1" applyBorder="1" applyAlignment="1">
      <alignment horizontal="right" vertical="top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164" fontId="13" fillId="0" borderId="2" xfId="1" applyFont="1" applyBorder="1" applyAlignment="1">
      <alignment horizontal="left" vertical="top" wrapText="1"/>
    </xf>
    <xf numFmtId="164" fontId="13" fillId="0" borderId="2" xfId="1" applyFont="1" applyBorder="1" applyAlignment="1">
      <alignment horizontal="right" vertical="center"/>
    </xf>
    <xf numFmtId="0" fontId="15" fillId="0" borderId="1" xfId="7" applyFont="1" applyFill="1" applyBorder="1" applyAlignment="1">
      <alignment horizontal="left" vertical="top" wrapText="1"/>
    </xf>
    <xf numFmtId="165" fontId="15" fillId="0" borderId="1" xfId="1" applyNumberFormat="1" applyFont="1" applyFill="1" applyBorder="1" applyAlignment="1">
      <alignment horizontal="right" vertical="top"/>
    </xf>
    <xf numFmtId="0" fontId="14" fillId="0" borderId="2" xfId="7" applyFont="1" applyFill="1" applyBorder="1" applyAlignment="1">
      <alignment horizontal="left" vertical="center" wrapText="1"/>
    </xf>
    <xf numFmtId="165" fontId="14" fillId="0" borderId="2" xfId="1" applyNumberFormat="1" applyFont="1" applyFill="1" applyBorder="1" applyAlignment="1">
      <alignment horizontal="right" vertical="center"/>
    </xf>
    <xf numFmtId="167" fontId="15" fillId="0" borderId="6" xfId="2" applyNumberFormat="1" applyFont="1" applyBorder="1"/>
    <xf numFmtId="167" fontId="15" fillId="0" borderId="1" xfId="2" applyNumberFormat="1" applyFont="1" applyBorder="1"/>
    <xf numFmtId="0" fontId="15" fillId="0" borderId="2" xfId="7" applyFont="1" applyFill="1" applyBorder="1" applyAlignment="1">
      <alignment horizontal="left" vertical="top" wrapText="1"/>
    </xf>
    <xf numFmtId="165" fontId="15" fillId="0" borderId="2" xfId="1" applyNumberFormat="1" applyFont="1" applyFill="1" applyBorder="1" applyAlignment="1">
      <alignment horizontal="right" vertical="top"/>
    </xf>
    <xf numFmtId="167" fontId="15" fillId="0" borderId="2" xfId="2" applyNumberFormat="1" applyFont="1" applyBorder="1"/>
    <xf numFmtId="164" fontId="14" fillId="2" borderId="29" xfId="1" applyFont="1" applyFill="1" applyBorder="1" applyAlignment="1">
      <alignment horizontal="center" vertical="center" wrapText="1"/>
    </xf>
    <xf numFmtId="164" fontId="14" fillId="2" borderId="24" xfId="1" applyFont="1" applyFill="1" applyBorder="1" applyAlignment="1">
      <alignment horizontal="center" vertical="center" wrapText="1"/>
    </xf>
    <xf numFmtId="164" fontId="14" fillId="2" borderId="33" xfId="1" applyFont="1" applyFill="1" applyBorder="1" applyAlignment="1">
      <alignment horizontal="center" vertical="center" wrapText="1"/>
    </xf>
    <xf numFmtId="164" fontId="14" fillId="2" borderId="34" xfId="1" applyFont="1" applyFill="1" applyBorder="1" applyAlignment="1">
      <alignment horizontal="center" vertical="center" wrapText="1"/>
    </xf>
    <xf numFmtId="164" fontId="14" fillId="2" borderId="35" xfId="1" applyFont="1" applyFill="1" applyBorder="1" applyAlignment="1">
      <alignment horizontal="center" vertical="center" wrapText="1"/>
    </xf>
    <xf numFmtId="164" fontId="14" fillId="2" borderId="36" xfId="1" applyFont="1" applyFill="1" applyBorder="1" applyAlignment="1">
      <alignment horizontal="center" vertical="center" wrapText="1"/>
    </xf>
    <xf numFmtId="164" fontId="14" fillId="2" borderId="37" xfId="1" applyFont="1" applyFill="1" applyBorder="1" applyAlignment="1">
      <alignment horizontal="center" vertical="center" wrapText="1"/>
    </xf>
    <xf numFmtId="164" fontId="14" fillId="2" borderId="38" xfId="1" applyFont="1" applyFill="1" applyBorder="1" applyAlignment="1">
      <alignment horizontal="center" vertical="center" wrapText="1"/>
    </xf>
    <xf numFmtId="164" fontId="14" fillId="2" borderId="41" xfId="1" applyFont="1" applyFill="1" applyBorder="1" applyAlignment="1">
      <alignment horizontal="center" vertical="center" wrapText="1"/>
    </xf>
    <xf numFmtId="164" fontId="14" fillId="2" borderId="42" xfId="1" applyFont="1" applyFill="1" applyBorder="1" applyAlignment="1">
      <alignment horizontal="center" vertical="center" wrapText="1"/>
    </xf>
    <xf numFmtId="0" fontId="14" fillId="0" borderId="2" xfId="7" applyFont="1" applyFill="1" applyBorder="1" applyAlignment="1">
      <alignment horizontal="left" vertical="top" wrapText="1"/>
    </xf>
    <xf numFmtId="165" fontId="14" fillId="0" borderId="2" xfId="1" applyNumberFormat="1" applyFont="1" applyFill="1" applyBorder="1" applyAlignment="1">
      <alignment horizontal="right" vertical="top"/>
    </xf>
    <xf numFmtId="165" fontId="15" fillId="0" borderId="1" xfId="1" applyNumberFormat="1" applyFont="1" applyFill="1" applyBorder="1" applyAlignment="1">
      <alignment horizontal="center" vertical="center"/>
    </xf>
    <xf numFmtId="0" fontId="14" fillId="0" borderId="2" xfId="7" applyFont="1" applyFill="1" applyBorder="1" applyAlignment="1">
      <alignment vertical="top" wrapText="1"/>
    </xf>
    <xf numFmtId="0" fontId="15" fillId="0" borderId="1" xfId="7" applyFont="1" applyFill="1" applyBorder="1" applyAlignment="1">
      <alignment vertical="center" wrapText="1"/>
    </xf>
    <xf numFmtId="164" fontId="14" fillId="2" borderId="30" xfId="1" applyFont="1" applyFill="1" applyBorder="1" applyAlignment="1">
      <alignment horizontal="center" vertical="center" wrapText="1"/>
    </xf>
    <xf numFmtId="165" fontId="14" fillId="0" borderId="2" xfId="1" applyNumberFormat="1" applyFont="1" applyFill="1" applyBorder="1" applyAlignment="1">
      <alignment horizontal="left" vertical="top"/>
    </xf>
    <xf numFmtId="164" fontId="14" fillId="2" borderId="44" xfId="1" applyFont="1" applyFill="1" applyBorder="1" applyAlignment="1">
      <alignment horizontal="center" vertical="center" wrapText="1"/>
    </xf>
    <xf numFmtId="164" fontId="14" fillId="2" borderId="45" xfId="1" applyFont="1" applyFill="1" applyBorder="1" applyAlignment="1">
      <alignment horizontal="center" vertical="center" wrapText="1"/>
    </xf>
    <xf numFmtId="164" fontId="14" fillId="2" borderId="11" xfId="1" applyFont="1" applyFill="1" applyBorder="1" applyAlignment="1">
      <alignment horizontal="center" vertical="center" wrapText="1"/>
    </xf>
    <xf numFmtId="164" fontId="14" fillId="2" borderId="46" xfId="1" applyFont="1" applyFill="1" applyBorder="1" applyAlignment="1">
      <alignment horizontal="center" vertical="center" wrapText="1"/>
    </xf>
    <xf numFmtId="164" fontId="14" fillId="2" borderId="47" xfId="1" applyFont="1" applyFill="1" applyBorder="1" applyAlignment="1">
      <alignment horizontal="center" vertical="center" wrapText="1"/>
    </xf>
    <xf numFmtId="164" fontId="14" fillId="0" borderId="2" xfId="1" applyFont="1" applyFill="1" applyBorder="1" applyAlignment="1">
      <alignment horizontal="left" vertical="center" wrapText="1"/>
    </xf>
    <xf numFmtId="164" fontId="14" fillId="2" borderId="51" xfId="1" applyFont="1" applyFill="1" applyBorder="1" applyAlignment="1">
      <alignment vertical="center" wrapText="1"/>
    </xf>
    <xf numFmtId="164" fontId="14" fillId="2" borderId="43" xfId="1" applyFont="1" applyFill="1" applyBorder="1" applyAlignment="1">
      <alignment horizontal="center" vertical="center" wrapText="1"/>
    </xf>
    <xf numFmtId="164" fontId="14" fillId="2" borderId="25" xfId="1" applyFont="1" applyFill="1" applyBorder="1" applyAlignment="1">
      <alignment horizontal="center" vertical="center" wrapText="1"/>
    </xf>
    <xf numFmtId="164" fontId="14" fillId="2" borderId="52" xfId="1" applyFont="1" applyFill="1" applyBorder="1" applyAlignment="1">
      <alignment horizontal="center" vertical="center" wrapText="1"/>
    </xf>
    <xf numFmtId="164" fontId="14" fillId="2" borderId="53" xfId="1" applyFont="1" applyFill="1" applyBorder="1" applyAlignment="1">
      <alignment horizontal="center" vertical="center" wrapText="1"/>
    </xf>
    <xf numFmtId="164" fontId="14" fillId="2" borderId="54" xfId="1" applyFont="1" applyFill="1" applyBorder="1" applyAlignment="1">
      <alignment horizontal="center" vertical="center" wrapText="1"/>
    </xf>
    <xf numFmtId="164" fontId="14" fillId="2" borderId="40" xfId="1" applyFont="1" applyFill="1" applyBorder="1" applyAlignment="1">
      <alignment horizontal="center" vertical="center" wrapText="1"/>
    </xf>
    <xf numFmtId="164" fontId="14" fillId="2" borderId="22" xfId="1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5" fillId="0" borderId="2" xfId="7" applyFont="1" applyFill="1" applyBorder="1" applyAlignment="1">
      <alignment horizontal="left" vertical="center" wrapText="1"/>
    </xf>
    <xf numFmtId="165" fontId="15" fillId="0" borderId="2" xfId="1" applyNumberFormat="1" applyFont="1" applyFill="1" applyBorder="1" applyAlignment="1">
      <alignment horizontal="right" vertical="center"/>
    </xf>
    <xf numFmtId="0" fontId="15" fillId="0" borderId="1" xfId="7" applyFont="1" applyFill="1" applyBorder="1" applyAlignment="1">
      <alignment horizontal="left" vertical="center" wrapText="1"/>
    </xf>
    <xf numFmtId="165" fontId="15" fillId="0" borderId="1" xfId="1" applyNumberFormat="1" applyFont="1" applyFill="1" applyBorder="1" applyAlignment="1">
      <alignment horizontal="right" vertical="center"/>
    </xf>
    <xf numFmtId="165" fontId="15" fillId="0" borderId="2" xfId="1" applyNumberFormat="1" applyFont="1" applyFill="1" applyBorder="1" applyAlignment="1">
      <alignment horizontal="center"/>
    </xf>
    <xf numFmtId="165" fontId="15" fillId="0" borderId="1" xfId="1" applyNumberFormat="1" applyFont="1" applyFill="1" applyBorder="1" applyAlignment="1">
      <alignment horizontal="center"/>
    </xf>
    <xf numFmtId="0" fontId="14" fillId="4" borderId="47" xfId="0" applyFont="1" applyFill="1" applyBorder="1" applyAlignment="1">
      <alignment horizontal="center" vertical="center" wrapText="1"/>
    </xf>
    <xf numFmtId="164" fontId="14" fillId="2" borderId="62" xfId="1" applyFont="1" applyFill="1" applyBorder="1" applyAlignment="1">
      <alignment horizontal="center" vertical="center" wrapText="1"/>
    </xf>
    <xf numFmtId="165" fontId="14" fillId="0" borderId="2" xfId="1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left" vertical="top" wrapText="1"/>
    </xf>
    <xf numFmtId="168" fontId="20" fillId="3" borderId="1" xfId="6" applyNumberFormat="1" applyFont="1" applyFill="1" applyBorder="1" applyAlignment="1">
      <alignment horizontal="right" vertical="center"/>
    </xf>
    <xf numFmtId="168" fontId="20" fillId="0" borderId="1" xfId="6" applyNumberFormat="1" applyFont="1" applyBorder="1" applyAlignment="1">
      <alignment horizontal="right" vertical="center"/>
    </xf>
    <xf numFmtId="169" fontId="20" fillId="0" borderId="1" xfId="6" applyNumberFormat="1" applyFont="1" applyBorder="1" applyAlignment="1">
      <alignment horizontal="right" vertical="center"/>
    </xf>
    <xf numFmtId="165" fontId="19" fillId="0" borderId="1" xfId="1" applyNumberFormat="1" applyFont="1" applyFill="1" applyBorder="1" applyAlignment="1">
      <alignment horizontal="right" vertical="top"/>
    </xf>
    <xf numFmtId="165" fontId="19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" xfId="7" applyFont="1" applyFill="1" applyBorder="1" applyAlignment="1">
      <alignment horizontal="left" vertical="center" wrapText="1"/>
    </xf>
    <xf numFmtId="0" fontId="19" fillId="0" borderId="2" xfId="7" applyFont="1" applyFill="1" applyBorder="1" applyAlignment="1">
      <alignment horizontal="left" vertical="center" wrapText="1"/>
    </xf>
    <xf numFmtId="165" fontId="19" fillId="0" borderId="2" xfId="1" applyNumberFormat="1" applyFont="1" applyFill="1" applyBorder="1" applyAlignment="1">
      <alignment horizontal="center" vertical="center"/>
    </xf>
    <xf numFmtId="164" fontId="17" fillId="2" borderId="29" xfId="1" applyFont="1" applyFill="1" applyBorder="1" applyAlignment="1">
      <alignment horizontal="center" vertical="center" wrapText="1"/>
    </xf>
    <xf numFmtId="164" fontId="17" fillId="2" borderId="44" xfId="1" applyFont="1" applyFill="1" applyBorder="1" applyAlignment="1">
      <alignment horizontal="center" vertical="center" wrapText="1"/>
    </xf>
    <xf numFmtId="0" fontId="14" fillId="4" borderId="63" xfId="0" applyFont="1" applyFill="1" applyBorder="1" applyAlignment="1">
      <alignment horizontal="center" vertical="center" wrapText="1"/>
    </xf>
    <xf numFmtId="164" fontId="17" fillId="2" borderId="62" xfId="1" applyFont="1" applyFill="1" applyBorder="1" applyAlignment="1">
      <alignment horizontal="center" vertical="center" wrapText="1"/>
    </xf>
    <xf numFmtId="164" fontId="17" fillId="2" borderId="38" xfId="1" applyFont="1" applyFill="1" applyBorder="1" applyAlignment="1">
      <alignment horizontal="center" vertical="center" wrapText="1"/>
    </xf>
    <xf numFmtId="164" fontId="17" fillId="2" borderId="35" xfId="1" applyFont="1" applyFill="1" applyBorder="1" applyAlignment="1">
      <alignment horizontal="center" vertical="center" wrapText="1"/>
    </xf>
    <xf numFmtId="164" fontId="17" fillId="2" borderId="42" xfId="1" applyFont="1" applyFill="1" applyBorder="1" applyAlignment="1">
      <alignment horizontal="center" vertical="center" wrapText="1"/>
    </xf>
    <xf numFmtId="0" fontId="17" fillId="0" borderId="2" xfId="7" applyFont="1" applyFill="1" applyBorder="1" applyAlignment="1">
      <alignment horizontal="left" vertical="top" wrapText="1"/>
    </xf>
    <xf numFmtId="165" fontId="17" fillId="0" borderId="2" xfId="1" applyNumberFormat="1" applyFont="1" applyFill="1" applyBorder="1" applyAlignment="1">
      <alignment horizontal="right" vertical="top"/>
    </xf>
    <xf numFmtId="0" fontId="22" fillId="5" borderId="0" xfId="0" applyFont="1" applyFill="1" applyBorder="1" applyAlignment="1">
      <alignment vertical="center"/>
    </xf>
    <xf numFmtId="0" fontId="24" fillId="5" borderId="0" xfId="0" applyFont="1" applyFill="1" applyBorder="1" applyAlignment="1">
      <alignment vertical="center"/>
    </xf>
    <xf numFmtId="0" fontId="21" fillId="0" borderId="0" xfId="0" applyFont="1"/>
    <xf numFmtId="0" fontId="27" fillId="5" borderId="1" xfId="10" applyFont="1" applyFill="1" applyBorder="1" applyAlignment="1">
      <alignment horizontal="left" vertical="top"/>
    </xf>
    <xf numFmtId="0" fontId="27" fillId="5" borderId="1" xfId="10" applyFont="1" applyFill="1" applyBorder="1" applyAlignment="1">
      <alignment horizontal="left" vertical="top" wrapText="1"/>
    </xf>
    <xf numFmtId="164" fontId="17" fillId="2" borderId="34" xfId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/>
    </xf>
    <xf numFmtId="167" fontId="0" fillId="5" borderId="1" xfId="2" applyNumberFormat="1" applyFont="1" applyFill="1" applyBorder="1" applyAlignment="1">
      <alignment vertical="center"/>
    </xf>
    <xf numFmtId="167" fontId="0" fillId="5" borderId="1" xfId="2" applyNumberFormat="1" applyFont="1" applyFill="1" applyBorder="1"/>
    <xf numFmtId="0" fontId="28" fillId="5" borderId="0" xfId="11" applyFont="1" applyFill="1" applyAlignment="1"/>
    <xf numFmtId="0" fontId="28" fillId="5" borderId="0" xfId="11" applyFont="1" applyFill="1"/>
    <xf numFmtId="0" fontId="22" fillId="0" borderId="0" xfId="11" applyFont="1"/>
    <xf numFmtId="0" fontId="30" fillId="0" borderId="0" xfId="9" applyFont="1" applyAlignment="1">
      <alignment horizontal="center" vertical="center"/>
    </xf>
    <xf numFmtId="0" fontId="31" fillId="0" borderId="0" xfId="11" applyFont="1"/>
    <xf numFmtId="3" fontId="22" fillId="0" borderId="0" xfId="11" applyNumberFormat="1" applyFont="1"/>
    <xf numFmtId="0" fontId="32" fillId="0" borderId="0" xfId="11" applyFont="1"/>
    <xf numFmtId="3" fontId="14" fillId="5" borderId="1" xfId="11" applyNumberFormat="1" applyFont="1" applyFill="1" applyBorder="1" applyAlignment="1">
      <alignment horizontal="left" vertical="center"/>
    </xf>
    <xf numFmtId="170" fontId="18" fillId="0" borderId="1" xfId="12" applyNumberFormat="1" applyFont="1" applyBorder="1" applyAlignment="1">
      <alignment horizontal="right" vertical="center"/>
    </xf>
    <xf numFmtId="3" fontId="15" fillId="5" borderId="1" xfId="11" applyNumberFormat="1" applyFont="1" applyFill="1" applyBorder="1" applyAlignment="1">
      <alignment horizontal="left" vertical="center"/>
    </xf>
    <xf numFmtId="170" fontId="20" fillId="0" borderId="1" xfId="12" applyNumberFormat="1" applyFont="1" applyBorder="1" applyAlignment="1">
      <alignment horizontal="right" vertical="center"/>
    </xf>
    <xf numFmtId="0" fontId="14" fillId="2" borderId="28" xfId="11" applyFont="1" applyFill="1" applyBorder="1" applyAlignment="1">
      <alignment horizontal="center" vertical="center" wrapText="1"/>
    </xf>
    <xf numFmtId="0" fontId="14" fillId="2" borderId="29" xfId="11" applyFont="1" applyFill="1" applyBorder="1" applyAlignment="1">
      <alignment horizontal="center" vertical="center" wrapText="1"/>
    </xf>
    <xf numFmtId="0" fontId="14" fillId="2" borderId="30" xfId="11" applyFont="1" applyFill="1" applyBorder="1" applyAlignment="1">
      <alignment horizontal="center" vertical="center" wrapText="1"/>
    </xf>
    <xf numFmtId="3" fontId="14" fillId="0" borderId="2" xfId="11" applyNumberFormat="1" applyFont="1" applyFill="1" applyBorder="1" applyAlignment="1">
      <alignment horizontal="left" vertical="center"/>
    </xf>
    <xf numFmtId="170" fontId="18" fillId="0" borderId="2" xfId="12" applyNumberFormat="1" applyFont="1" applyFill="1" applyBorder="1" applyAlignment="1">
      <alignment horizontal="right" vertical="center"/>
    </xf>
    <xf numFmtId="170" fontId="18" fillId="0" borderId="65" xfId="12" applyNumberFormat="1" applyFont="1" applyFill="1" applyBorder="1" applyAlignment="1">
      <alignment horizontal="right" vertical="center"/>
    </xf>
    <xf numFmtId="3" fontId="14" fillId="0" borderId="29" xfId="11" applyNumberFormat="1" applyFont="1" applyFill="1" applyBorder="1" applyAlignment="1">
      <alignment horizontal="left" vertical="center"/>
    </xf>
    <xf numFmtId="170" fontId="18" fillId="0" borderId="29" xfId="12" applyNumberFormat="1" applyFont="1" applyFill="1" applyBorder="1" applyAlignment="1">
      <alignment horizontal="right" vertical="center"/>
    </xf>
    <xf numFmtId="170" fontId="18" fillId="0" borderId="30" xfId="12" applyNumberFormat="1" applyFont="1" applyFill="1" applyBorder="1" applyAlignment="1">
      <alignment horizontal="right" vertical="center"/>
    </xf>
    <xf numFmtId="3" fontId="14" fillId="5" borderId="2" xfId="11" applyNumberFormat="1" applyFont="1" applyFill="1" applyBorder="1" applyAlignment="1">
      <alignment horizontal="left" vertical="center"/>
    </xf>
    <xf numFmtId="170" fontId="18" fillId="0" borderId="2" xfId="12" applyNumberFormat="1" applyFont="1" applyBorder="1" applyAlignment="1">
      <alignment horizontal="right" vertical="center"/>
    </xf>
    <xf numFmtId="0" fontId="14" fillId="2" borderId="34" xfId="11" applyFont="1" applyFill="1" applyBorder="1" applyAlignment="1">
      <alignment horizontal="center" vertical="center" wrapText="1"/>
    </xf>
    <xf numFmtId="0" fontId="14" fillId="2" borderId="35" xfId="11" applyFont="1" applyFill="1" applyBorder="1" applyAlignment="1">
      <alignment horizontal="center" vertical="center" wrapText="1"/>
    </xf>
    <xf numFmtId="0" fontId="14" fillId="2" borderId="36" xfId="11" applyFont="1" applyFill="1" applyBorder="1" applyAlignment="1">
      <alignment horizontal="center" vertical="center" wrapText="1"/>
    </xf>
    <xf numFmtId="0" fontId="27" fillId="5" borderId="2" xfId="10" applyFont="1" applyFill="1" applyBorder="1" applyAlignment="1">
      <alignment horizontal="left" vertical="top"/>
    </xf>
    <xf numFmtId="164" fontId="17" fillId="2" borderId="22" xfId="1" applyFont="1" applyFill="1" applyBorder="1" applyAlignment="1">
      <alignment horizontal="center" vertical="center" wrapText="1"/>
    </xf>
    <xf numFmtId="164" fontId="17" fillId="2" borderId="54" xfId="1" applyFont="1" applyFill="1" applyBorder="1" applyAlignment="1">
      <alignment horizontal="center" vertical="center" wrapText="1"/>
    </xf>
    <xf numFmtId="166" fontId="27" fillId="0" borderId="1" xfId="1" applyNumberFormat="1" applyFont="1" applyBorder="1" applyAlignment="1">
      <alignment horizontal="right" vertical="center"/>
    </xf>
    <xf numFmtId="166" fontId="27" fillId="0" borderId="2" xfId="1" applyNumberFormat="1" applyFont="1" applyBorder="1" applyAlignment="1">
      <alignment horizontal="right" vertical="center"/>
    </xf>
    <xf numFmtId="0" fontId="13" fillId="2" borderId="18" xfId="14" applyFont="1" applyFill="1" applyBorder="1" applyAlignment="1">
      <alignment horizontal="center" wrapText="1"/>
    </xf>
    <xf numFmtId="0" fontId="13" fillId="2" borderId="33" xfId="14" applyFont="1" applyFill="1" applyBorder="1" applyAlignment="1">
      <alignment horizontal="center" wrapText="1"/>
    </xf>
    <xf numFmtId="0" fontId="13" fillId="2" borderId="51" xfId="14" applyFont="1" applyFill="1" applyBorder="1" applyAlignment="1">
      <alignment horizontal="center" wrapText="1"/>
    </xf>
    <xf numFmtId="0" fontId="27" fillId="0" borderId="2" xfId="14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7" fillId="0" borderId="1" xfId="14" applyFont="1" applyBorder="1" applyAlignment="1">
      <alignment horizontal="left" vertical="center" wrapText="1"/>
    </xf>
    <xf numFmtId="0" fontId="3" fillId="0" borderId="0" xfId="15" applyFont="1" applyBorder="1" applyAlignment="1">
      <alignment horizontal="left" vertical="top" wrapText="1"/>
    </xf>
    <xf numFmtId="166" fontId="27" fillId="0" borderId="68" xfId="1" applyNumberFormat="1" applyFont="1" applyBorder="1" applyAlignment="1">
      <alignment horizontal="right" vertical="center"/>
    </xf>
    <xf numFmtId="166" fontId="27" fillId="0" borderId="4" xfId="1" applyNumberFormat="1" applyFont="1" applyBorder="1" applyAlignment="1">
      <alignment horizontal="right" vertical="center"/>
    </xf>
    <xf numFmtId="164" fontId="0" fillId="0" borderId="0" xfId="1" applyFont="1" applyAlignment="1">
      <alignment vertical="center"/>
    </xf>
    <xf numFmtId="164" fontId="3" fillId="0" borderId="67" xfId="1" applyFont="1" applyBorder="1" applyAlignment="1">
      <alignment horizontal="right" vertical="center"/>
    </xf>
    <xf numFmtId="164" fontId="14" fillId="2" borderId="69" xfId="1" applyFont="1" applyFill="1" applyBorder="1" applyAlignment="1">
      <alignment horizontal="center" vertical="center" wrapText="1"/>
    </xf>
    <xf numFmtId="0" fontId="4" fillId="2" borderId="38" xfId="10" applyFont="1" applyFill="1" applyBorder="1" applyAlignment="1">
      <alignment vertical="center" wrapText="1"/>
    </xf>
    <xf numFmtId="167" fontId="0" fillId="5" borderId="2" xfId="0" applyNumberFormat="1" applyFill="1" applyBorder="1" applyAlignment="1">
      <alignment horizontal="center"/>
    </xf>
    <xf numFmtId="167" fontId="0" fillId="5" borderId="1" xfId="0" applyNumberFormat="1" applyFill="1" applyBorder="1" applyAlignment="1">
      <alignment horizontal="center"/>
    </xf>
    <xf numFmtId="9" fontId="27" fillId="5" borderId="1" xfId="2" applyFon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0" fontId="27" fillId="2" borderId="11" xfId="10" applyFont="1" applyFill="1" applyBorder="1" applyAlignment="1">
      <alignment horizontal="center" wrapText="1"/>
    </xf>
    <xf numFmtId="0" fontId="4" fillId="2" borderId="50" xfId="10" applyFont="1" applyFill="1" applyBorder="1" applyAlignment="1">
      <alignment vertical="center" wrapText="1"/>
    </xf>
    <xf numFmtId="0" fontId="27" fillId="2" borderId="46" xfId="10" applyFont="1" applyFill="1" applyBorder="1" applyAlignment="1">
      <alignment horizontal="center" wrapText="1"/>
    </xf>
    <xf numFmtId="0" fontId="27" fillId="2" borderId="47" xfId="10" applyFont="1" applyFill="1" applyBorder="1" applyAlignment="1">
      <alignment horizontal="center" wrapText="1"/>
    </xf>
    <xf numFmtId="0" fontId="4" fillId="2" borderId="11" xfId="10" applyFont="1" applyFill="1" applyBorder="1" applyAlignment="1">
      <alignment vertical="center" wrapText="1"/>
    </xf>
    <xf numFmtId="164" fontId="17" fillId="2" borderId="11" xfId="1" applyFont="1" applyFill="1" applyBorder="1" applyAlignment="1">
      <alignment horizontal="center" vertical="center" wrapText="1"/>
    </xf>
    <xf numFmtId="168" fontId="18" fillId="3" borderId="2" xfId="6" applyNumberFormat="1" applyFont="1" applyFill="1" applyBorder="1" applyAlignment="1">
      <alignment horizontal="right" vertical="center"/>
    </xf>
    <xf numFmtId="168" fontId="18" fillId="0" borderId="2" xfId="6" applyNumberFormat="1" applyFont="1" applyBorder="1" applyAlignment="1">
      <alignment horizontal="right" vertical="center"/>
    </xf>
    <xf numFmtId="164" fontId="17" fillId="2" borderId="53" xfId="1" applyFont="1" applyFill="1" applyBorder="1" applyAlignment="1">
      <alignment horizontal="center" vertical="center" wrapText="1"/>
    </xf>
    <xf numFmtId="164" fontId="17" fillId="2" borderId="36" xfId="1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center" vertical="center"/>
    </xf>
    <xf numFmtId="0" fontId="8" fillId="0" borderId="0" xfId="3" applyFont="1" applyBorder="1" applyAlignment="1">
      <alignment horizontal="left" wrapText="1"/>
    </xf>
    <xf numFmtId="0" fontId="4" fillId="0" borderId="0" xfId="3" applyFont="1" applyBorder="1" applyAlignment="1">
      <alignment horizontal="center" vertical="center" wrapText="1"/>
    </xf>
    <xf numFmtId="164" fontId="14" fillId="2" borderId="18" xfId="1" applyFont="1" applyFill="1" applyBorder="1" applyAlignment="1">
      <alignment horizontal="center" vertical="center" wrapText="1"/>
    </xf>
    <xf numFmtId="164" fontId="14" fillId="2" borderId="22" xfId="1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164" fontId="16" fillId="2" borderId="12" xfId="1" applyFont="1" applyFill="1" applyBorder="1" applyAlignment="1">
      <alignment horizontal="center" vertical="center" wrapText="1"/>
    </xf>
    <xf numFmtId="164" fontId="16" fillId="2" borderId="3" xfId="1" applyFont="1" applyFill="1" applyBorder="1" applyAlignment="1">
      <alignment horizontal="center" vertical="center" wrapText="1"/>
    </xf>
    <xf numFmtId="164" fontId="14" fillId="2" borderId="25" xfId="1" applyFont="1" applyFill="1" applyBorder="1" applyAlignment="1">
      <alignment horizontal="center" vertical="center" wrapText="1"/>
    </xf>
    <xf numFmtId="164" fontId="14" fillId="2" borderId="27" xfId="1" applyFont="1" applyFill="1" applyBorder="1" applyAlignment="1">
      <alignment horizontal="center" vertical="center" wrapText="1"/>
    </xf>
    <xf numFmtId="164" fontId="14" fillId="2" borderId="30" xfId="1" applyFont="1" applyFill="1" applyBorder="1" applyAlignment="1">
      <alignment horizontal="center" vertical="center" wrapText="1"/>
    </xf>
    <xf numFmtId="164" fontId="14" fillId="2" borderId="24" xfId="1" applyFont="1" applyFill="1" applyBorder="1" applyAlignment="1">
      <alignment horizontal="center" vertical="center" wrapText="1"/>
    </xf>
    <xf numFmtId="0" fontId="3" fillId="0" borderId="0" xfId="4" applyFont="1" applyBorder="1" applyAlignment="1">
      <alignment horizontal="left" vertical="top" wrapText="1"/>
    </xf>
    <xf numFmtId="164" fontId="14" fillId="2" borderId="23" xfId="1" applyFont="1" applyFill="1" applyBorder="1" applyAlignment="1">
      <alignment horizontal="center" vertical="center" wrapText="1"/>
    </xf>
    <xf numFmtId="164" fontId="14" fillId="2" borderId="26" xfId="1" applyFont="1" applyFill="1" applyBorder="1" applyAlignment="1">
      <alignment horizontal="center" vertical="center" wrapText="1"/>
    </xf>
    <xf numFmtId="164" fontId="14" fillId="2" borderId="32" xfId="1" applyFont="1" applyFill="1" applyBorder="1" applyAlignment="1">
      <alignment horizontal="center" vertical="center" wrapText="1"/>
    </xf>
    <xf numFmtId="164" fontId="14" fillId="2" borderId="1" xfId="1" applyFont="1" applyFill="1" applyBorder="1" applyAlignment="1">
      <alignment horizontal="center" vertical="center" wrapText="1"/>
    </xf>
    <xf numFmtId="0" fontId="3" fillId="0" borderId="0" xfId="5" applyFont="1" applyBorder="1" applyAlignment="1">
      <alignment horizontal="left" vertical="top" wrapText="1"/>
    </xf>
    <xf numFmtId="0" fontId="6" fillId="0" borderId="0" xfId="5" applyFont="1" applyBorder="1" applyAlignment="1">
      <alignment horizontal="left" vertical="top" wrapText="1"/>
    </xf>
    <xf numFmtId="164" fontId="14" fillId="2" borderId="39" xfId="1" applyFont="1" applyFill="1" applyBorder="1" applyAlignment="1">
      <alignment horizontal="center" vertical="center" wrapText="1"/>
    </xf>
    <xf numFmtId="164" fontId="14" fillId="2" borderId="40" xfId="1" applyFont="1" applyFill="1" applyBorder="1" applyAlignment="1">
      <alignment horizontal="center" vertical="center" wrapText="1"/>
    </xf>
    <xf numFmtId="164" fontId="14" fillId="2" borderId="12" xfId="1" applyFont="1" applyFill="1" applyBorder="1" applyAlignment="1">
      <alignment horizontal="center" vertical="center" wrapText="1"/>
    </xf>
    <xf numFmtId="164" fontId="14" fillId="2" borderId="3" xfId="1" applyFont="1" applyFill="1" applyBorder="1" applyAlignment="1">
      <alignment horizontal="center" vertical="center" wrapText="1"/>
    </xf>
    <xf numFmtId="0" fontId="15" fillId="5" borderId="1" xfId="11" applyFont="1" applyFill="1" applyBorder="1" applyAlignment="1">
      <alignment horizontal="left" vertical="center"/>
    </xf>
    <xf numFmtId="0" fontId="29" fillId="5" borderId="0" xfId="11" applyFont="1" applyFill="1" applyAlignment="1">
      <alignment horizontal="left"/>
    </xf>
    <xf numFmtId="0" fontId="14" fillId="2" borderId="23" xfId="11" applyFont="1" applyFill="1" applyBorder="1" applyAlignment="1">
      <alignment horizontal="center" vertical="center" wrapText="1"/>
    </xf>
    <xf numFmtId="0" fontId="14" fillId="2" borderId="24" xfId="11" applyFont="1" applyFill="1" applyBorder="1" applyAlignment="1">
      <alignment horizontal="center" vertical="center" wrapText="1"/>
    </xf>
    <xf numFmtId="0" fontId="14" fillId="2" borderId="25" xfId="11" applyFont="1" applyFill="1" applyBorder="1" applyAlignment="1">
      <alignment horizontal="center" vertical="center" wrapText="1"/>
    </xf>
    <xf numFmtId="0" fontId="14" fillId="2" borderId="57" xfId="11" applyFont="1" applyFill="1" applyBorder="1" applyAlignment="1">
      <alignment horizontal="center" vertical="center"/>
    </xf>
    <xf numFmtId="0" fontId="14" fillId="2" borderId="13" xfId="11" applyFont="1" applyFill="1" applyBorder="1" applyAlignment="1">
      <alignment horizontal="center" vertical="center"/>
    </xf>
    <xf numFmtId="0" fontId="14" fillId="2" borderId="59" xfId="11" applyFont="1" applyFill="1" applyBorder="1" applyAlignment="1">
      <alignment horizontal="center" vertical="center"/>
    </xf>
    <xf numFmtId="0" fontId="14" fillId="2" borderId="15" xfId="11" applyFont="1" applyFill="1" applyBorder="1" applyAlignment="1">
      <alignment horizontal="center" vertical="center"/>
    </xf>
    <xf numFmtId="0" fontId="15" fillId="5" borderId="1" xfId="11" applyFont="1" applyFill="1" applyBorder="1" applyAlignment="1">
      <alignment horizontal="left" vertical="center" wrapText="1"/>
    </xf>
    <xf numFmtId="0" fontId="14" fillId="0" borderId="64" xfId="11" applyFont="1" applyFill="1" applyBorder="1" applyAlignment="1">
      <alignment horizontal="left" vertical="center"/>
    </xf>
    <xf numFmtId="0" fontId="14" fillId="0" borderId="28" xfId="11" applyFont="1" applyFill="1" applyBorder="1" applyAlignment="1">
      <alignment horizontal="left" vertical="center"/>
    </xf>
    <xf numFmtId="164" fontId="14" fillId="2" borderId="5" xfId="1" applyFont="1" applyFill="1" applyBorder="1" applyAlignment="1">
      <alignment horizontal="center" vertical="center" wrapText="1"/>
    </xf>
    <xf numFmtId="164" fontId="14" fillId="2" borderId="43" xfId="1" applyFont="1" applyFill="1" applyBorder="1" applyAlignment="1">
      <alignment horizontal="center" vertical="center" wrapText="1"/>
    </xf>
    <xf numFmtId="164" fontId="14" fillId="2" borderId="31" xfId="1" applyFont="1" applyFill="1" applyBorder="1" applyAlignment="1">
      <alignment horizontal="center" vertical="center" wrapText="1"/>
    </xf>
    <xf numFmtId="164" fontId="14" fillId="2" borderId="7" xfId="1" applyFont="1" applyFill="1" applyBorder="1" applyAlignment="1">
      <alignment horizontal="center" vertical="center" wrapText="1"/>
    </xf>
    <xf numFmtId="164" fontId="14" fillId="2" borderId="10" xfId="1" applyFont="1" applyFill="1" applyBorder="1" applyAlignment="1">
      <alignment horizontal="center" vertical="center" wrapText="1"/>
    </xf>
    <xf numFmtId="164" fontId="14" fillId="2" borderId="46" xfId="1" applyFont="1" applyFill="1" applyBorder="1" applyAlignment="1">
      <alignment horizontal="center" vertical="center" wrapText="1"/>
    </xf>
    <xf numFmtId="164" fontId="14" fillId="2" borderId="50" xfId="1" applyFont="1" applyFill="1" applyBorder="1" applyAlignment="1">
      <alignment horizontal="center" vertical="center" wrapText="1"/>
    </xf>
    <xf numFmtId="164" fontId="14" fillId="2" borderId="47" xfId="1" applyFont="1" applyFill="1" applyBorder="1" applyAlignment="1">
      <alignment horizontal="center" vertical="center" wrapText="1"/>
    </xf>
    <xf numFmtId="164" fontId="14" fillId="2" borderId="49" xfId="1" applyFont="1" applyFill="1" applyBorder="1" applyAlignment="1">
      <alignment horizontal="center" vertical="center" wrapText="1"/>
    </xf>
    <xf numFmtId="164" fontId="14" fillId="2" borderId="28" xfId="1" applyFont="1" applyFill="1" applyBorder="1" applyAlignment="1">
      <alignment horizontal="center" vertical="center" wrapText="1"/>
    </xf>
    <xf numFmtId="164" fontId="6" fillId="0" borderId="0" xfId="1" applyFont="1" applyBorder="1" applyAlignment="1">
      <alignment horizontal="left" vertical="top" wrapText="1"/>
    </xf>
    <xf numFmtId="164" fontId="14" fillId="2" borderId="56" xfId="1" applyFont="1" applyFill="1" applyBorder="1" applyAlignment="1">
      <alignment horizontal="center" vertical="center" wrapText="1"/>
    </xf>
    <xf numFmtId="164" fontId="14" fillId="2" borderId="60" xfId="1" applyFont="1" applyFill="1" applyBorder="1" applyAlignment="1">
      <alignment horizontal="center" vertical="center" wrapText="1"/>
    </xf>
    <xf numFmtId="164" fontId="14" fillId="2" borderId="57" xfId="1" applyFont="1" applyFill="1" applyBorder="1" applyAlignment="1">
      <alignment horizontal="center" vertical="center" wrapText="1"/>
    </xf>
    <xf numFmtId="164" fontId="14" fillId="2" borderId="58" xfId="1" applyFont="1" applyFill="1" applyBorder="1" applyAlignment="1">
      <alignment horizontal="center" vertical="center" wrapText="1"/>
    </xf>
    <xf numFmtId="164" fontId="14" fillId="2" borderId="59" xfId="1" applyFont="1" applyFill="1" applyBorder="1" applyAlignment="1">
      <alignment horizontal="center" vertical="center" wrapText="1"/>
    </xf>
    <xf numFmtId="164" fontId="14" fillId="2" borderId="13" xfId="1" applyFont="1" applyFill="1" applyBorder="1" applyAlignment="1">
      <alignment horizontal="center" vertical="center" wrapText="1"/>
    </xf>
    <xf numFmtId="164" fontId="14" fillId="2" borderId="6" xfId="1" applyFont="1" applyFill="1" applyBorder="1" applyAlignment="1">
      <alignment horizontal="center" vertical="center" wrapText="1"/>
    </xf>
    <xf numFmtId="0" fontId="4" fillId="0" borderId="0" xfId="14" applyFont="1" applyBorder="1" applyAlignment="1">
      <alignment horizontal="center" vertical="center" wrapText="1"/>
    </xf>
    <xf numFmtId="0" fontId="27" fillId="0" borderId="0" xfId="14" applyFont="1" applyBorder="1" applyAlignment="1">
      <alignment horizontal="left" vertical="top" wrapText="1"/>
    </xf>
    <xf numFmtId="0" fontId="13" fillId="2" borderId="46" xfId="14" applyFont="1" applyFill="1" applyBorder="1" applyAlignment="1">
      <alignment horizontal="center" wrapText="1"/>
    </xf>
    <xf numFmtId="0" fontId="13" fillId="2" borderId="50" xfId="14" applyFont="1" applyFill="1" applyBorder="1" applyAlignment="1">
      <alignment horizontal="center" wrapText="1"/>
    </xf>
    <xf numFmtId="0" fontId="13" fillId="2" borderId="47" xfId="14" applyFont="1" applyFill="1" applyBorder="1" applyAlignment="1">
      <alignment horizontal="center" wrapText="1"/>
    </xf>
    <xf numFmtId="0" fontId="13" fillId="2" borderId="39" xfId="14" applyFont="1" applyFill="1" applyBorder="1" applyAlignment="1">
      <alignment horizontal="center" vertical="center" wrapText="1"/>
    </xf>
    <xf numFmtId="0" fontId="13" fillId="2" borderId="5" xfId="14" applyFont="1" applyFill="1" applyBorder="1" applyAlignment="1">
      <alignment horizontal="center" vertical="center" wrapText="1"/>
    </xf>
    <xf numFmtId="0" fontId="13" fillId="2" borderId="40" xfId="14" applyFont="1" applyFill="1" applyBorder="1" applyAlignment="1">
      <alignment horizontal="center" vertical="center" wrapText="1"/>
    </xf>
    <xf numFmtId="164" fontId="14" fillId="2" borderId="51" xfId="1" applyFont="1" applyFill="1" applyBorder="1" applyAlignment="1">
      <alignment horizontal="center" vertical="center" wrapText="1"/>
    </xf>
    <xf numFmtId="164" fontId="14" fillId="2" borderId="54" xfId="1" applyFont="1" applyFill="1" applyBorder="1" applyAlignment="1">
      <alignment horizontal="center" vertical="center" wrapText="1"/>
    </xf>
    <xf numFmtId="0" fontId="4" fillId="0" borderId="0" xfId="6" applyFont="1" applyBorder="1" applyAlignment="1">
      <alignment horizontal="center" vertical="center" wrapText="1"/>
    </xf>
    <xf numFmtId="0" fontId="14" fillId="2" borderId="18" xfId="11" applyFont="1" applyFill="1" applyBorder="1" applyAlignment="1">
      <alignment horizontal="center" vertical="center" wrapText="1"/>
    </xf>
    <xf numFmtId="0" fontId="14" fillId="2" borderId="33" xfId="11" applyFont="1" applyFill="1" applyBorder="1" applyAlignment="1">
      <alignment horizontal="center" vertical="center" wrapText="1"/>
    </xf>
    <xf numFmtId="0" fontId="14" fillId="2" borderId="51" xfId="11" applyFont="1" applyFill="1" applyBorder="1" applyAlignment="1">
      <alignment horizontal="center" vertical="center" wrapText="1"/>
    </xf>
    <xf numFmtId="0" fontId="14" fillId="5" borderId="2" xfId="11" applyFont="1" applyFill="1" applyBorder="1" applyAlignment="1">
      <alignment horizontal="left" vertical="center"/>
    </xf>
    <xf numFmtId="0" fontId="14" fillId="5" borderId="1" xfId="11" applyFont="1" applyFill="1" applyBorder="1" applyAlignment="1">
      <alignment horizontal="left" vertical="center"/>
    </xf>
    <xf numFmtId="0" fontId="14" fillId="2" borderId="56" xfId="11" applyFont="1" applyFill="1" applyBorder="1" applyAlignment="1">
      <alignment horizontal="center" vertical="center"/>
    </xf>
    <xf numFmtId="0" fontId="14" fillId="2" borderId="66" xfId="11" applyFont="1" applyFill="1" applyBorder="1" applyAlignment="1">
      <alignment horizontal="center" vertical="center"/>
    </xf>
    <xf numFmtId="164" fontId="14" fillId="2" borderId="37" xfId="1" applyFont="1" applyFill="1" applyBorder="1" applyAlignment="1">
      <alignment horizontal="center" vertical="center" wrapText="1"/>
    </xf>
    <xf numFmtId="164" fontId="14" fillId="2" borderId="33" xfId="1" applyFont="1" applyFill="1" applyBorder="1" applyAlignment="1">
      <alignment horizontal="center" vertical="center" wrapText="1"/>
    </xf>
    <xf numFmtId="164" fontId="14" fillId="2" borderId="61" xfId="1" applyFont="1" applyFill="1" applyBorder="1" applyAlignment="1">
      <alignment horizontal="center" vertical="center" wrapText="1"/>
    </xf>
    <xf numFmtId="164" fontId="14" fillId="2" borderId="15" xfId="1" applyFont="1" applyFill="1" applyBorder="1" applyAlignment="1">
      <alignment horizontal="center" vertical="center" wrapText="1"/>
    </xf>
    <xf numFmtId="164" fontId="14" fillId="2" borderId="55" xfId="1" applyFont="1" applyFill="1" applyBorder="1" applyAlignment="1">
      <alignment horizontal="center" vertical="center" wrapText="1"/>
    </xf>
    <xf numFmtId="164" fontId="17" fillId="2" borderId="12" xfId="1" applyFont="1" applyFill="1" applyBorder="1" applyAlignment="1">
      <alignment horizontal="center" vertical="center" wrapText="1"/>
    </xf>
    <xf numFmtId="164" fontId="17" fillId="2" borderId="55" xfId="1" applyFont="1" applyFill="1" applyBorder="1" applyAlignment="1">
      <alignment horizontal="center" vertical="center" wrapText="1"/>
    </xf>
    <xf numFmtId="164" fontId="17" fillId="2" borderId="3" xfId="1" applyFont="1" applyFill="1" applyBorder="1" applyAlignment="1">
      <alignment horizontal="center" vertical="center" wrapText="1"/>
    </xf>
    <xf numFmtId="164" fontId="17" fillId="2" borderId="48" xfId="1" applyFont="1" applyFill="1" applyBorder="1" applyAlignment="1">
      <alignment horizontal="center" vertical="center" wrapText="1"/>
    </xf>
    <xf numFmtId="164" fontId="17" fillId="2" borderId="18" xfId="1" applyFont="1" applyFill="1" applyBorder="1" applyAlignment="1">
      <alignment horizontal="center" vertical="center" wrapText="1"/>
    </xf>
    <xf numFmtId="164" fontId="17" fillId="2" borderId="22" xfId="1" applyFont="1" applyFill="1" applyBorder="1" applyAlignment="1">
      <alignment horizontal="center" vertical="center" wrapText="1"/>
    </xf>
    <xf numFmtId="164" fontId="17" fillId="2" borderId="51" xfId="1" applyFont="1" applyFill="1" applyBorder="1" applyAlignment="1">
      <alignment horizontal="center" vertical="center" wrapText="1"/>
    </xf>
    <xf numFmtId="164" fontId="17" fillId="2" borderId="54" xfId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17" fillId="2" borderId="49" xfId="1" applyFont="1" applyFill="1" applyBorder="1" applyAlignment="1">
      <alignment horizontal="center" vertical="center" wrapText="1"/>
    </xf>
    <xf numFmtId="164" fontId="17" fillId="2" borderId="70" xfId="1" applyFont="1" applyFill="1" applyBorder="1" applyAlignment="1">
      <alignment horizontal="center" vertical="center" wrapText="1"/>
    </xf>
    <xf numFmtId="164" fontId="17" fillId="2" borderId="32" xfId="1" applyFont="1" applyFill="1" applyBorder="1" applyAlignment="1">
      <alignment horizontal="center" vertical="center" wrapText="1"/>
    </xf>
    <xf numFmtId="164" fontId="17" fillId="2" borderId="34" xfId="1" applyFont="1" applyFill="1" applyBorder="1" applyAlignment="1">
      <alignment horizontal="center" vertical="center" wrapText="1"/>
    </xf>
    <xf numFmtId="164" fontId="17" fillId="2" borderId="36" xfId="1" applyFont="1" applyFill="1" applyBorder="1" applyAlignment="1">
      <alignment horizontal="center" vertical="center" wrapText="1"/>
    </xf>
    <xf numFmtId="164" fontId="17" fillId="2" borderId="35" xfId="1" applyFont="1" applyFill="1" applyBorder="1" applyAlignment="1">
      <alignment horizontal="center" vertical="center" wrapText="1"/>
    </xf>
    <xf numFmtId="164" fontId="17" fillId="2" borderId="39" xfId="1" applyFont="1" applyFill="1" applyBorder="1" applyAlignment="1">
      <alignment horizontal="center" vertical="center" wrapText="1"/>
    </xf>
    <xf numFmtId="164" fontId="17" fillId="2" borderId="40" xfId="1" applyFont="1" applyFill="1" applyBorder="1" applyAlignment="1">
      <alignment horizontal="center" vertical="center" wrapText="1"/>
    </xf>
    <xf numFmtId="164" fontId="17" fillId="2" borderId="46" xfId="1" applyFont="1" applyFill="1" applyBorder="1" applyAlignment="1">
      <alignment horizontal="center" vertical="center" wrapText="1"/>
    </xf>
    <xf numFmtId="164" fontId="17" fillId="2" borderId="47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17" fillId="2" borderId="38" xfId="1" applyFont="1" applyFill="1" applyBorder="1" applyAlignment="1">
      <alignment horizontal="center" vertical="center" wrapText="1"/>
    </xf>
  </cellXfs>
  <cellStyles count="16">
    <cellStyle name="Hipervínculo 4" xfId="9"/>
    <cellStyle name="Millares" xfId="1" builtinId="3"/>
    <cellStyle name="Millares 2" xfId="12"/>
    <cellStyle name="Normal" xfId="0" builtinId="0"/>
    <cellStyle name="Normal 2" xfId="11"/>
    <cellStyle name="Normal 2 2 2" xfId="13"/>
    <cellStyle name="Normal 3" xfId="8"/>
    <cellStyle name="Normal_Hoja2" xfId="4"/>
    <cellStyle name="Normal_Hoja2 2" xfId="7"/>
    <cellStyle name="Normal_Hoja2_1" xfId="10"/>
    <cellStyle name="Normal_Hoja3" xfId="5"/>
    <cellStyle name="Normal_t1" xfId="3"/>
    <cellStyle name="Normal_t11 (2)" xfId="14"/>
    <cellStyle name="Normal_t11 (2)_1" xfId="15"/>
    <cellStyle name="Normal_t16" xfId="6"/>
    <cellStyle name="Porcentaje" xfId="2" builtinId="5"/>
  </cellStyles>
  <dxfs count="0"/>
  <tableStyles count="0" defaultTableStyle="TableStyleMedium2" defaultPivotStyle="PivotStyleLight16"/>
  <colors>
    <mruColors>
      <color rgb="FF5F5F5F"/>
      <color rgb="FFFFFFFF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9525</xdr:rowOff>
    </xdr:from>
    <xdr:to>
      <xdr:col>8</xdr:col>
      <xdr:colOff>47625</xdr:colOff>
      <xdr:row>0</xdr:row>
      <xdr:rowOff>1437176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" y="9525"/>
          <a:ext cx="10372723" cy="1427651"/>
        </a:xfrm>
        <a:prstGeom prst="rect">
          <a:avLst/>
        </a:prstGeom>
      </xdr:spPr>
    </xdr:pic>
    <xdr:clientData/>
  </xdr:twoCellAnchor>
  <xdr:twoCellAnchor>
    <xdr:from>
      <xdr:col>1</xdr:col>
      <xdr:colOff>1190625</xdr:colOff>
      <xdr:row>0</xdr:row>
      <xdr:rowOff>247650</xdr:rowOff>
    </xdr:from>
    <xdr:to>
      <xdr:col>5</xdr:col>
      <xdr:colOff>476250</xdr:colOff>
      <xdr:row>0</xdr:row>
      <xdr:rowOff>1301376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190750" y="247650"/>
          <a:ext cx="6257925" cy="1053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_tradnl" sz="2400" b="1" i="0">
              <a:solidFill>
                <a:srgbClr val="646482"/>
              </a:solidFill>
              <a:latin typeface="Century Gothic" panose="020B0502020202020204" pitchFamily="34" charset="0"/>
            </a:rPr>
            <a:t>Tabulados</a:t>
          </a:r>
          <a:r>
            <a:rPr lang="es-ES_tradnl" sz="2400" b="1" i="0" baseline="0">
              <a:solidFill>
                <a:srgbClr val="646482"/>
              </a:solidFill>
              <a:latin typeface="Century Gothic" panose="020B0502020202020204" pitchFamily="34" charset="0"/>
            </a:rPr>
            <a:t> - Información Agroambiental y Tecnificación Agropecuaria 2022.</a:t>
          </a:r>
          <a:endParaRPr lang="es-ES_tradnl" sz="2400" b="1" i="0">
            <a:solidFill>
              <a:srgbClr val="646482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295276</xdr:colOff>
      <xdr:row>1</xdr:row>
      <xdr:rowOff>28404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1"/>
          <a:ext cx="8934450" cy="1154838"/>
        </a:xfrm>
        <a:prstGeom prst="rect">
          <a:avLst/>
        </a:prstGeom>
      </xdr:spPr>
    </xdr:pic>
    <xdr:clientData/>
  </xdr:twoCellAnchor>
  <xdr:twoCellAnchor>
    <xdr:from>
      <xdr:col>1</xdr:col>
      <xdr:colOff>1267239</xdr:colOff>
      <xdr:row>0</xdr:row>
      <xdr:rowOff>218246</xdr:rowOff>
    </xdr:from>
    <xdr:to>
      <xdr:col>5</xdr:col>
      <xdr:colOff>612913</xdr:colOff>
      <xdr:row>0</xdr:row>
      <xdr:rowOff>985630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029239" y="218246"/>
          <a:ext cx="5864087" cy="767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1" i="0">
              <a:solidFill>
                <a:srgbClr val="646482"/>
              </a:solidFill>
              <a:latin typeface="Century Gothic" panose="020B0502020202020204" pitchFamily="34" charset="0"/>
            </a:rPr>
            <a:t>TABLA 9:</a:t>
          </a:r>
        </a:p>
        <a:p>
          <a:r>
            <a:rPr lang="es-ES_tradnl" sz="1100" b="1" i="0">
              <a:solidFill>
                <a:srgbClr val="646482"/>
              </a:solidFill>
              <a:latin typeface="Century Gothic" panose="020B0502020202020204" pitchFamily="34" charset="0"/>
            </a:rPr>
            <a:t>SUPERFICIE DONDE SE PRÀCTICA LA QUEMA AGRÍCOLA POR PROVINCIA</a:t>
          </a:r>
        </a:p>
        <a:p>
          <a:r>
            <a:rPr lang="es-ES_tradnl" sz="1100" b="0" i="0">
              <a:solidFill>
                <a:srgbClr val="646482"/>
              </a:solidFill>
              <a:latin typeface="Century Gothic" panose="020B0502020202020204" pitchFamily="34" charset="0"/>
            </a:rPr>
            <a:t>(Hectáreas)</a:t>
          </a:r>
        </a:p>
        <a:p>
          <a:endParaRPr lang="es-ES_tradnl" sz="1100" b="1" i="0">
            <a:solidFill>
              <a:srgbClr val="646482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560295</xdr:colOff>
      <xdr:row>1</xdr:row>
      <xdr:rowOff>2456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0"/>
          <a:ext cx="10836088" cy="1478831"/>
        </a:xfrm>
        <a:prstGeom prst="rect">
          <a:avLst/>
        </a:prstGeom>
      </xdr:spPr>
    </xdr:pic>
    <xdr:clientData/>
  </xdr:twoCellAnchor>
  <xdr:twoCellAnchor>
    <xdr:from>
      <xdr:col>1</xdr:col>
      <xdr:colOff>1533525</xdr:colOff>
      <xdr:row>0</xdr:row>
      <xdr:rowOff>323850</xdr:rowOff>
    </xdr:from>
    <xdr:to>
      <xdr:col>9</xdr:col>
      <xdr:colOff>114299</xdr:colOff>
      <xdr:row>0</xdr:row>
      <xdr:rowOff>1352550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295525" y="323850"/>
          <a:ext cx="6572249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10.  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USO DE MAQUINARIA EN CULTIVOS PERMANENTES PARA PREPARAR EL SUELO EN HECTÁREAS Y POR TIPO DE MAQUINARIA 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(Hectáreas)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155762</xdr:colOff>
      <xdr:row>1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0785662" cy="1400175"/>
        </a:xfrm>
        <a:prstGeom prst="rect">
          <a:avLst/>
        </a:prstGeom>
      </xdr:spPr>
    </xdr:pic>
    <xdr:clientData/>
  </xdr:twoCellAnchor>
  <xdr:twoCellAnchor>
    <xdr:from>
      <xdr:col>1</xdr:col>
      <xdr:colOff>1607484</xdr:colOff>
      <xdr:row>0</xdr:row>
      <xdr:rowOff>232522</xdr:rowOff>
    </xdr:from>
    <xdr:to>
      <xdr:col>7</xdr:col>
      <xdr:colOff>123825</xdr:colOff>
      <xdr:row>0</xdr:row>
      <xdr:rowOff>1104900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369484" y="232522"/>
          <a:ext cx="6193491" cy="8723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11: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USO DE MAQUINARIA PARA PREPARAR EL SUELO EN HECTÁREAS POR TIPO DE MAQUINARIA Y PROVINCIA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(Hectàreas)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0</xdr:rowOff>
    </xdr:from>
    <xdr:to>
      <xdr:col>7</xdr:col>
      <xdr:colOff>633846</xdr:colOff>
      <xdr:row>0</xdr:row>
      <xdr:rowOff>1279845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6" y="0"/>
          <a:ext cx="9617652" cy="1279845"/>
        </a:xfrm>
        <a:prstGeom prst="rect">
          <a:avLst/>
        </a:prstGeom>
      </xdr:spPr>
    </xdr:pic>
    <xdr:clientData/>
  </xdr:twoCellAnchor>
  <xdr:twoCellAnchor>
    <xdr:from>
      <xdr:col>1</xdr:col>
      <xdr:colOff>1238250</xdr:colOff>
      <xdr:row>0</xdr:row>
      <xdr:rowOff>209550</xdr:rowOff>
    </xdr:from>
    <xdr:to>
      <xdr:col>5</xdr:col>
      <xdr:colOff>876300</xdr:colOff>
      <xdr:row>0</xdr:row>
      <xdr:rowOff>971549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000250" y="209550"/>
          <a:ext cx="5200650" cy="761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12: 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DE CULTIVOS TRANSITORIOS BAJO RIEGO. 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(Hectareas)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652895</xdr:colOff>
      <xdr:row>0</xdr:row>
      <xdr:rowOff>1279845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625445" cy="1279845"/>
        </a:xfrm>
        <a:prstGeom prst="rect">
          <a:avLst/>
        </a:prstGeom>
      </xdr:spPr>
    </xdr:pic>
    <xdr:clientData/>
  </xdr:twoCellAnchor>
  <xdr:twoCellAnchor>
    <xdr:from>
      <xdr:col>1</xdr:col>
      <xdr:colOff>1276350</xdr:colOff>
      <xdr:row>0</xdr:row>
      <xdr:rowOff>257175</xdr:rowOff>
    </xdr:from>
    <xdr:to>
      <xdr:col>6</xdr:col>
      <xdr:colOff>161925</xdr:colOff>
      <xdr:row>0</xdr:row>
      <xdr:rowOff>1019174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038350" y="257175"/>
          <a:ext cx="5572125" cy="761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13: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DE CULTIVOS TRANSITORIOS BAJO RIEGO</a:t>
          </a:r>
          <a:r>
            <a:rPr lang="es-ES_tradnl" sz="1200" b="1" i="0" baseline="0">
              <a:solidFill>
                <a:srgbClr val="646482"/>
              </a:solidFill>
              <a:latin typeface="Century Gothic" panose="020B0502020202020204" pitchFamily="34" charset="0"/>
            </a:rPr>
            <a:t> POR PROVINCIA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(Hectareas)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57150</xdr:colOff>
      <xdr:row>1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049125" cy="1628775"/>
        </a:xfrm>
        <a:prstGeom prst="rect">
          <a:avLst/>
        </a:prstGeom>
      </xdr:spPr>
    </xdr:pic>
    <xdr:clientData/>
  </xdr:twoCellAnchor>
  <xdr:twoCellAnchor>
    <xdr:from>
      <xdr:col>1</xdr:col>
      <xdr:colOff>1943100</xdr:colOff>
      <xdr:row>0</xdr:row>
      <xdr:rowOff>390525</xdr:rowOff>
    </xdr:from>
    <xdr:to>
      <xdr:col>8</xdr:col>
      <xdr:colOff>266700</xdr:colOff>
      <xdr:row>0</xdr:row>
      <xdr:rowOff>1209675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705100" y="390525"/>
          <a:ext cx="6296025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TABLA 14:</a:t>
          </a:r>
        </a:p>
        <a:p>
          <a:pPr marL="0" indent="0"/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SUPERFICIE BAJO RIEGO POR  MÉTODO DE RIEGO, SEGÚN PROVINCIA </a:t>
          </a:r>
        </a:p>
        <a:p>
          <a:pPr marL="0" indent="0"/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(Hectàreas</a:t>
          </a:r>
          <a:r>
            <a:rPr lang="es-ES_tradnl" sz="1200" b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)</a:t>
          </a:r>
          <a:endParaRPr lang="es-EC" sz="1200" b="0">
            <a:solidFill>
              <a:schemeClr val="dk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489858</xdr:colOff>
      <xdr:row>1</xdr:row>
      <xdr:rowOff>15028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0436679" cy="1415203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0</xdr:row>
      <xdr:rowOff>323850</xdr:rowOff>
    </xdr:from>
    <xdr:to>
      <xdr:col>8</xdr:col>
      <xdr:colOff>809625</xdr:colOff>
      <xdr:row>0</xdr:row>
      <xdr:rowOff>1171575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457450" y="323850"/>
          <a:ext cx="6610350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15: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BAJO RIEGO POR  MÉTODO DE RIEGO, SEGÚN CULTIVO TRANSITORIO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(Hectàreas)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168088</xdr:colOff>
      <xdr:row>0</xdr:row>
      <xdr:rowOff>1520003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1261912" cy="1520003"/>
        </a:xfrm>
        <a:prstGeom prst="rect">
          <a:avLst/>
        </a:prstGeom>
      </xdr:spPr>
    </xdr:pic>
    <xdr:clientData/>
  </xdr:twoCellAnchor>
  <xdr:twoCellAnchor>
    <xdr:from>
      <xdr:col>1</xdr:col>
      <xdr:colOff>1576107</xdr:colOff>
      <xdr:row>0</xdr:row>
      <xdr:rowOff>300317</xdr:rowOff>
    </xdr:from>
    <xdr:to>
      <xdr:col>6</xdr:col>
      <xdr:colOff>1166532</xdr:colOff>
      <xdr:row>0</xdr:row>
      <xdr:rowOff>1148042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338107" y="300317"/>
          <a:ext cx="6648450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16: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DE CULTIVOS TRANSITORIOS DONDE SE REALIZARON APLICACIONES DE FERTILIZANTES Y FITOSANITARIOS 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(Hectàreas)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62593</xdr:colOff>
      <xdr:row>0</xdr:row>
      <xdr:rowOff>1403885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1171464" cy="1403885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0</xdr:row>
      <xdr:rowOff>257175</xdr:rowOff>
    </xdr:from>
    <xdr:to>
      <xdr:col>7</xdr:col>
      <xdr:colOff>533400</xdr:colOff>
      <xdr:row>0</xdr:row>
      <xdr:rowOff>1133475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362200" y="257175"/>
          <a:ext cx="620077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17: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INTENSIDAD DE USO DE FERTILIZANTES, POR CULTIVOS PERMANENTES Y SEGÚN CLASE DE FERTILIZANTE QUÍMICO 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(Kilogramos / hectàrea)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581026</xdr:colOff>
      <xdr:row>4</xdr:row>
      <xdr:rowOff>811536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0"/>
          <a:ext cx="10858500" cy="1497336"/>
        </a:xfrm>
        <a:prstGeom prst="rect">
          <a:avLst/>
        </a:prstGeom>
      </xdr:spPr>
    </xdr:pic>
    <xdr:clientData/>
  </xdr:twoCellAnchor>
  <xdr:twoCellAnchor>
    <xdr:from>
      <xdr:col>1</xdr:col>
      <xdr:colOff>1571625</xdr:colOff>
      <xdr:row>1</xdr:row>
      <xdr:rowOff>156482</xdr:rowOff>
    </xdr:from>
    <xdr:to>
      <xdr:col>7</xdr:col>
      <xdr:colOff>898071</xdr:colOff>
      <xdr:row>5</xdr:row>
      <xdr:rowOff>163286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2295525" y="327932"/>
          <a:ext cx="6603546" cy="1387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18: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SEMBRADA POR TIPO DE SEMILLA UTILIZADA Y PRÁCTICA DE CULTIVO, SEGÚN CULTIVOS TRANSITORIOS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(Hectáreas)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9525</xdr:rowOff>
    </xdr:from>
    <xdr:to>
      <xdr:col>8</xdr:col>
      <xdr:colOff>47625</xdr:colOff>
      <xdr:row>0</xdr:row>
      <xdr:rowOff>1437176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" y="9525"/>
          <a:ext cx="10372723" cy="1427651"/>
        </a:xfrm>
        <a:prstGeom prst="rect">
          <a:avLst/>
        </a:prstGeom>
      </xdr:spPr>
    </xdr:pic>
    <xdr:clientData/>
  </xdr:twoCellAnchor>
  <xdr:twoCellAnchor>
    <xdr:from>
      <xdr:col>1</xdr:col>
      <xdr:colOff>1466850</xdr:colOff>
      <xdr:row>0</xdr:row>
      <xdr:rowOff>349337</xdr:rowOff>
    </xdr:from>
    <xdr:to>
      <xdr:col>5</xdr:col>
      <xdr:colOff>142875</xdr:colOff>
      <xdr:row>0</xdr:row>
      <xdr:rowOff>1057275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466975" y="349337"/>
          <a:ext cx="5648325" cy="707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TABLA</a:t>
          </a:r>
          <a:r>
            <a:rPr lang="es-ES_tradnl" sz="1200" b="1" i="0" baseline="0">
              <a:solidFill>
                <a:srgbClr val="646482"/>
              </a:solidFill>
              <a:latin typeface="Century Gothic" panose="020B0502020202020204" pitchFamily="34" charset="0"/>
            </a:rPr>
            <a:t> 1: 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DE CULTIVOS PERMANENTES CON SISTEMA DE </a:t>
          </a:r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DRENAJE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(Hectàreas)</a:t>
          </a:r>
        </a:p>
        <a:p>
          <a:endParaRPr lang="es-ES_tradnl" sz="1200" b="1" i="0">
            <a:solidFill>
              <a:srgbClr val="646482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605441</xdr:colOff>
      <xdr:row>1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0368566" cy="1504950"/>
        </a:xfrm>
        <a:prstGeom prst="rect">
          <a:avLst/>
        </a:prstGeom>
      </xdr:spPr>
    </xdr:pic>
    <xdr:clientData/>
  </xdr:twoCellAnchor>
  <xdr:twoCellAnchor>
    <xdr:from>
      <xdr:col>1</xdr:col>
      <xdr:colOff>1658472</xdr:colOff>
      <xdr:row>0</xdr:row>
      <xdr:rowOff>292474</xdr:rowOff>
    </xdr:from>
    <xdr:to>
      <xdr:col>5</xdr:col>
      <xdr:colOff>1333501</xdr:colOff>
      <xdr:row>0</xdr:row>
      <xdr:rowOff>1257300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420472" y="292474"/>
          <a:ext cx="5761504" cy="964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19: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AGROPECUARIA BAJO RIEGO EN FLORES PERMANENTES POR PROVINCIA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(hectàreas)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10</xdr:col>
      <xdr:colOff>673850</xdr:colOff>
      <xdr:row>1</xdr:row>
      <xdr:rowOff>115150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" y="0"/>
          <a:ext cx="10829925" cy="1365824"/>
        </a:xfrm>
        <a:prstGeom prst="rect">
          <a:avLst/>
        </a:prstGeom>
      </xdr:spPr>
    </xdr:pic>
    <xdr:clientData/>
  </xdr:twoCellAnchor>
  <xdr:twoCellAnchor>
    <xdr:from>
      <xdr:col>1</xdr:col>
      <xdr:colOff>1789044</xdr:colOff>
      <xdr:row>0</xdr:row>
      <xdr:rowOff>273325</xdr:rowOff>
    </xdr:from>
    <xdr:to>
      <xdr:col>7</xdr:col>
      <xdr:colOff>795132</xdr:colOff>
      <xdr:row>0</xdr:row>
      <xdr:rowOff>1176130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551044" y="273325"/>
          <a:ext cx="5822675" cy="902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20: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AGROPECUARIA BAJO RIEGO, POR MÉTODO DE RIEGO EN FLORES PERMANENTES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(Hectáreas)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46185</xdr:colOff>
      <xdr:row>1</xdr:row>
      <xdr:rowOff>124239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8535859" cy="1225826"/>
        </a:xfrm>
        <a:prstGeom prst="rect">
          <a:avLst/>
        </a:prstGeom>
      </xdr:spPr>
    </xdr:pic>
    <xdr:clientData/>
  </xdr:twoCellAnchor>
  <xdr:twoCellAnchor>
    <xdr:from>
      <xdr:col>1</xdr:col>
      <xdr:colOff>1003853</xdr:colOff>
      <xdr:row>0</xdr:row>
      <xdr:rowOff>181803</xdr:rowOff>
    </xdr:from>
    <xdr:to>
      <xdr:col>6</xdr:col>
      <xdr:colOff>0</xdr:colOff>
      <xdr:row>1</xdr:row>
      <xdr:rowOff>66261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1765853" y="181803"/>
          <a:ext cx="5199821" cy="986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21: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AGROPECUARIA BAJO RIEGO EN FLORES TRANSITORIAS POR PROVINCIA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(hectàreas)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40822</xdr:colOff>
      <xdr:row>0</xdr:row>
      <xdr:rowOff>1396212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1103429" cy="1396212"/>
        </a:xfrm>
        <a:prstGeom prst="rect">
          <a:avLst/>
        </a:prstGeom>
      </xdr:spPr>
    </xdr:pic>
    <xdr:clientData/>
  </xdr:twoCellAnchor>
  <xdr:twoCellAnchor>
    <xdr:from>
      <xdr:col>1</xdr:col>
      <xdr:colOff>1685925</xdr:colOff>
      <xdr:row>0</xdr:row>
      <xdr:rowOff>276225</xdr:rowOff>
    </xdr:from>
    <xdr:to>
      <xdr:col>7</xdr:col>
      <xdr:colOff>447675</xdr:colOff>
      <xdr:row>0</xdr:row>
      <xdr:rowOff>942975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447925" y="276225"/>
          <a:ext cx="636270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22: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BAJO RIEGO, POR MÉTODO DE RIEGO EN FLORES TRANSITORIAS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(Hectareas)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571500</xdr:colOff>
      <xdr:row>1</xdr:row>
      <xdr:rowOff>112059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9771529" cy="1221441"/>
        </a:xfrm>
        <a:prstGeom prst="rect">
          <a:avLst/>
        </a:prstGeom>
      </xdr:spPr>
    </xdr:pic>
    <xdr:clientData/>
  </xdr:twoCellAnchor>
  <xdr:twoCellAnchor>
    <xdr:from>
      <xdr:col>1</xdr:col>
      <xdr:colOff>1323974</xdr:colOff>
      <xdr:row>0</xdr:row>
      <xdr:rowOff>208428</xdr:rowOff>
    </xdr:from>
    <xdr:to>
      <xdr:col>5</xdr:col>
      <xdr:colOff>163606</xdr:colOff>
      <xdr:row>1</xdr:row>
      <xdr:rowOff>85724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085974" y="208428"/>
          <a:ext cx="5754782" cy="991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23: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BAJO RIEGO POR TIPO DE PASTO CULTIVADO Y SEGÚN MÉTODO DE RIEGO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(Hectáreas)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597914</xdr:colOff>
      <xdr:row>1</xdr:row>
      <xdr:rowOff>167900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"/>
          <a:ext cx="11906250" cy="1491874"/>
        </a:xfrm>
        <a:prstGeom prst="rect">
          <a:avLst/>
        </a:prstGeom>
      </xdr:spPr>
    </xdr:pic>
    <xdr:clientData/>
  </xdr:twoCellAnchor>
  <xdr:twoCellAnchor>
    <xdr:from>
      <xdr:col>2</xdr:col>
      <xdr:colOff>38099</xdr:colOff>
      <xdr:row>0</xdr:row>
      <xdr:rowOff>333375</xdr:rowOff>
    </xdr:from>
    <xdr:to>
      <xdr:col>7</xdr:col>
      <xdr:colOff>933449</xdr:colOff>
      <xdr:row>0</xdr:row>
      <xdr:rowOff>1285875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600324" y="333375"/>
          <a:ext cx="6753225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24: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BAJO RIEGO POR TIPO DE PASTO CULTIVADO Y SEGÚN MÉTODO DE RIEGO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(Hectáreas)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230842</xdr:colOff>
      <xdr:row>1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1"/>
          <a:ext cx="11598088" cy="1669115"/>
        </a:xfrm>
        <a:prstGeom prst="rect">
          <a:avLst/>
        </a:prstGeom>
      </xdr:spPr>
    </xdr:pic>
    <xdr:clientData/>
  </xdr:twoCellAnchor>
  <xdr:twoCellAnchor>
    <xdr:from>
      <xdr:col>2</xdr:col>
      <xdr:colOff>583192</xdr:colOff>
      <xdr:row>0</xdr:row>
      <xdr:rowOff>407358</xdr:rowOff>
    </xdr:from>
    <xdr:to>
      <xdr:col>10</xdr:col>
      <xdr:colOff>146164</xdr:colOff>
      <xdr:row>0</xdr:row>
      <xdr:rowOff>1352550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354842" y="407358"/>
          <a:ext cx="6497172" cy="945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25: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PERSONAS PRODUCTORAS QUE HAN RECIBIDO CAPACITACIÓN EN TEMAS AGRÍCOLAS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(Porcentaje de productores)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690931</xdr:colOff>
      <xdr:row>4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"/>
          <a:ext cx="9427013" cy="1495424"/>
        </a:xfrm>
        <a:prstGeom prst="rect">
          <a:avLst/>
        </a:prstGeom>
      </xdr:spPr>
    </xdr:pic>
    <xdr:clientData/>
  </xdr:twoCellAnchor>
  <xdr:twoCellAnchor>
    <xdr:from>
      <xdr:col>2</xdr:col>
      <xdr:colOff>236809</xdr:colOff>
      <xdr:row>1</xdr:row>
      <xdr:rowOff>99463</xdr:rowOff>
    </xdr:from>
    <xdr:to>
      <xdr:col>7</xdr:col>
      <xdr:colOff>554934</xdr:colOff>
      <xdr:row>3</xdr:row>
      <xdr:rowOff>684971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1868483" y="289963"/>
          <a:ext cx="5908886" cy="966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26: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PERSONAS PRODUCTORAS QUE UTILIZARON  MAQUINARIA PARA ACTIVIDADES DE SIEMBRA, DESARROLLO Y COSECHA DE CULTIVOS TRANSITORIOS.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(Porcentaje de productores)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10</xdr:col>
      <xdr:colOff>38100</xdr:colOff>
      <xdr:row>4</xdr:row>
      <xdr:rowOff>93444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1"/>
          <a:ext cx="8353424" cy="1436468"/>
        </a:xfrm>
        <a:prstGeom prst="rect">
          <a:avLst/>
        </a:prstGeom>
      </xdr:spPr>
    </xdr:pic>
    <xdr:clientData/>
  </xdr:twoCellAnchor>
  <xdr:twoCellAnchor>
    <xdr:from>
      <xdr:col>1</xdr:col>
      <xdr:colOff>1263098</xdr:colOff>
      <xdr:row>1</xdr:row>
      <xdr:rowOff>90767</xdr:rowOff>
    </xdr:from>
    <xdr:to>
      <xdr:col>7</xdr:col>
      <xdr:colOff>704850</xdr:colOff>
      <xdr:row>3</xdr:row>
      <xdr:rowOff>676275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025098" y="281267"/>
          <a:ext cx="4709077" cy="966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27: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FUENTES DE FINANCIAMIENTO DE ACTIVIDADES AGRÍCOLAS DE LAS UNIDADES DE PRODUCCIÓN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(Porcentaje de productores)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11</xdr:col>
      <xdr:colOff>314325</xdr:colOff>
      <xdr:row>3</xdr:row>
      <xdr:rowOff>680719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"/>
          <a:ext cx="9248775" cy="1252218"/>
        </a:xfrm>
        <a:prstGeom prst="rect">
          <a:avLst/>
        </a:prstGeom>
      </xdr:spPr>
    </xdr:pic>
    <xdr:clientData/>
  </xdr:twoCellAnchor>
  <xdr:twoCellAnchor>
    <xdr:from>
      <xdr:col>1</xdr:col>
      <xdr:colOff>1152524</xdr:colOff>
      <xdr:row>1</xdr:row>
      <xdr:rowOff>24092</xdr:rowOff>
    </xdr:from>
    <xdr:to>
      <xdr:col>8</xdr:col>
      <xdr:colOff>581025</xdr:colOff>
      <xdr:row>3</xdr:row>
      <xdr:rowOff>604630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1914524" y="214592"/>
          <a:ext cx="5309153" cy="961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28: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PERSONAS PRODUCTORAS QUE REALIZARON SOLICITUDES DE CRÉDITO PARA FINANCIAR SUS  ACTIVIDADES AGROPECUARIAS 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(Porcentaje de productores)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9523</xdr:colOff>
      <xdr:row>7</xdr:row>
      <xdr:rowOff>94151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0372723" cy="1427651"/>
        </a:xfrm>
        <a:prstGeom prst="rect">
          <a:avLst/>
        </a:prstGeom>
      </xdr:spPr>
    </xdr:pic>
    <xdr:clientData/>
  </xdr:twoCellAnchor>
  <xdr:twoCellAnchor>
    <xdr:from>
      <xdr:col>1</xdr:col>
      <xdr:colOff>1638300</xdr:colOff>
      <xdr:row>1</xdr:row>
      <xdr:rowOff>177887</xdr:rowOff>
    </xdr:from>
    <xdr:to>
      <xdr:col>7</xdr:col>
      <xdr:colOff>666748</xdr:colOff>
      <xdr:row>5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400300" y="368387"/>
          <a:ext cx="6419848" cy="707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TABLA</a:t>
          </a:r>
          <a:r>
            <a:rPr lang="es-ES_tradnl" sz="1200" b="1" i="0" baseline="0">
              <a:solidFill>
                <a:srgbClr val="646482"/>
              </a:solidFill>
              <a:latin typeface="Century Gothic" panose="020B0502020202020204" pitchFamily="34" charset="0"/>
            </a:rPr>
            <a:t> 2: 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DE CULTIVOS PERMANENTES BAJO RIEGO POR PROVINCIA</a:t>
          </a:r>
          <a:endParaRPr lang="es-ES_tradnl" sz="1200" b="1" i="0">
            <a:solidFill>
              <a:srgbClr val="646482"/>
            </a:solidFill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(Hectàreas)</a:t>
          </a:r>
        </a:p>
        <a:p>
          <a:endParaRPr lang="es-ES_tradnl" sz="1200" b="1" i="0">
            <a:solidFill>
              <a:srgbClr val="646482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474889</xdr:colOff>
      <xdr:row>0</xdr:row>
      <xdr:rowOff>1430808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1225893" cy="1430808"/>
        </a:xfrm>
        <a:prstGeom prst="rect">
          <a:avLst/>
        </a:prstGeom>
      </xdr:spPr>
    </xdr:pic>
    <xdr:clientData/>
  </xdr:twoCellAnchor>
  <xdr:twoCellAnchor>
    <xdr:from>
      <xdr:col>1</xdr:col>
      <xdr:colOff>1724026</xdr:colOff>
      <xdr:row>0</xdr:row>
      <xdr:rowOff>304800</xdr:rowOff>
    </xdr:from>
    <xdr:to>
      <xdr:col>6</xdr:col>
      <xdr:colOff>904875</xdr:colOff>
      <xdr:row>0</xdr:row>
      <xdr:rowOff>1012190</xdr:rowOff>
    </xdr:to>
    <xdr:sp macro="" textlink="">
      <xdr:nvSpPr>
        <xdr:cNvPr id="6" name="CuadroTexto 3">
          <a:extLst>
            <a:ext uri="{FF2B5EF4-FFF2-40B4-BE49-F238E27FC236}">
              <a16:creationId xmlns:a16="http://schemas.microsoft.com/office/drawing/2014/main" xmlns="" xmlns:lc="http://schemas.openxmlformats.org/drawingml/2006/lockedCanvas" id="{0B664E0D-AE43-AD49-BCC5-DDFCC5D4310C}"/>
            </a:ext>
          </a:extLst>
        </xdr:cNvPr>
        <xdr:cNvSpPr txBox="1"/>
      </xdr:nvSpPr>
      <xdr:spPr>
        <a:xfrm>
          <a:off x="2486026" y="304800"/>
          <a:ext cx="6257924" cy="707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s-ES_tradnl" sz="1200" b="1">
              <a:solidFill>
                <a:srgbClr val="646482"/>
              </a:solidFill>
              <a:effectLst/>
              <a:latin typeface="Century Gothic" panose="020B0502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TABLA 3.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SUPERFICIE</a:t>
          </a:r>
          <a:r>
            <a:rPr lang="es-ES_tradnl" sz="1200" b="1">
              <a:solidFill>
                <a:srgbClr val="646482"/>
              </a:solidFill>
              <a:effectLst/>
              <a:latin typeface="Century Gothic" panose="020B0502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 BAJO</a:t>
          </a:r>
          <a:r>
            <a:rPr lang="es-ES_tradnl" sz="1200" b="1" baseline="0">
              <a:solidFill>
                <a:srgbClr val="646482"/>
              </a:solidFill>
              <a:effectLst/>
              <a:latin typeface="Century Gothic" panose="020B0502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RIEGO Y </a:t>
          </a:r>
          <a:r>
            <a:rPr lang="es-ES_tradnl" sz="1200" b="1">
              <a:solidFill>
                <a:srgbClr val="646482"/>
              </a:solidFill>
              <a:effectLst/>
              <a:latin typeface="Century Gothic" panose="020B0502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EFECTIVAMENTE REGADA CON CULTIVOS </a:t>
          </a:r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PERMANENTES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s-EC" sz="1200" b="0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(Hectàreas)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endParaRPr lang="es-EC" sz="1200" b="1" i="0">
            <a:solidFill>
              <a:srgbClr val="646482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1035504</xdr:colOff>
      <xdr:row>1</xdr:row>
      <xdr:rowOff>10336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0817679" cy="1615979"/>
        </a:xfrm>
        <a:prstGeom prst="rect">
          <a:avLst/>
        </a:prstGeom>
      </xdr:spPr>
    </xdr:pic>
    <xdr:clientData/>
  </xdr:twoCellAnchor>
  <xdr:twoCellAnchor>
    <xdr:from>
      <xdr:col>1</xdr:col>
      <xdr:colOff>1743075</xdr:colOff>
      <xdr:row>0</xdr:row>
      <xdr:rowOff>390525</xdr:rowOff>
    </xdr:from>
    <xdr:to>
      <xdr:col>7</xdr:col>
      <xdr:colOff>948419</xdr:colOff>
      <xdr:row>0</xdr:row>
      <xdr:rowOff>1098463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466975" y="390525"/>
          <a:ext cx="6310994" cy="707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</a:t>
          </a:r>
          <a:r>
            <a:rPr lang="es-ES_tradnl" sz="1200" b="1" i="0" baseline="0">
              <a:solidFill>
                <a:srgbClr val="646482"/>
              </a:solidFill>
              <a:latin typeface="Century Gothic" panose="020B0502020202020204" pitchFamily="34" charset="0"/>
            </a:rPr>
            <a:t> 4: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BAJO RIEGO POR MÉTODO DE RIEGO Y SEGÚN CULTIVOS PERMANENTES</a:t>
          </a:r>
          <a:endParaRPr lang="es-EC"/>
        </a:p>
        <a:p>
          <a:r>
            <a:rPr lang="es-EC" sz="1200" b="0" i="0">
              <a:solidFill>
                <a:srgbClr val="646482"/>
              </a:solidFill>
              <a:latin typeface="Century Gothic" panose="020B0502020202020204" pitchFamily="34" charset="0"/>
              <a:ea typeface="+mn-ea"/>
              <a:cs typeface="+mn-cs"/>
            </a:rPr>
            <a:t>(Hectáreas)</a:t>
          </a:r>
          <a:endParaRPr lang="es-ES_tradnl" sz="1200" b="0" i="0">
            <a:solidFill>
              <a:srgbClr val="646482"/>
            </a:solidFill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227240</xdr:colOff>
      <xdr:row>0</xdr:row>
      <xdr:rowOff>1435525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"/>
          <a:ext cx="11117036" cy="1435524"/>
        </a:xfrm>
        <a:prstGeom prst="rect">
          <a:avLst/>
        </a:prstGeom>
      </xdr:spPr>
    </xdr:pic>
    <xdr:clientData/>
  </xdr:twoCellAnchor>
  <xdr:twoCellAnchor>
    <xdr:from>
      <xdr:col>1</xdr:col>
      <xdr:colOff>1685925</xdr:colOff>
      <xdr:row>0</xdr:row>
      <xdr:rowOff>285749</xdr:rowOff>
    </xdr:from>
    <xdr:to>
      <xdr:col>7</xdr:col>
      <xdr:colOff>514349</xdr:colOff>
      <xdr:row>0</xdr:row>
      <xdr:rowOff>1171574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619375" y="285749"/>
          <a:ext cx="6324599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5: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DE CULTIVOS PERMANENTES DONDE SE UTILIZARON INSUMOS,</a:t>
          </a:r>
          <a:r>
            <a:rPr lang="es-ES_tradnl" sz="1200" b="1" i="0" baseline="0">
              <a:solidFill>
                <a:srgbClr val="646482"/>
              </a:solidFill>
              <a:latin typeface="Century Gothic" panose="020B0502020202020204" pitchFamily="34" charset="0"/>
            </a:rPr>
            <a:t> </a:t>
          </a:r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FERTILIZANTES Y FITOSANITARIOS  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(Hectáreas)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558241</xdr:colOff>
      <xdr:row>0</xdr:row>
      <xdr:rowOff>1381125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1"/>
          <a:ext cx="10673790" cy="1381124"/>
        </a:xfrm>
        <a:prstGeom prst="rect">
          <a:avLst/>
        </a:prstGeom>
      </xdr:spPr>
    </xdr:pic>
    <xdr:clientData/>
  </xdr:twoCellAnchor>
  <xdr:twoCellAnchor>
    <xdr:from>
      <xdr:col>1</xdr:col>
      <xdr:colOff>1550894</xdr:colOff>
      <xdr:row>0</xdr:row>
      <xdr:rowOff>217392</xdr:rowOff>
    </xdr:from>
    <xdr:to>
      <xdr:col>5</xdr:col>
      <xdr:colOff>1238250</xdr:colOff>
      <xdr:row>0</xdr:row>
      <xdr:rowOff>1104899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2398619" y="217392"/>
          <a:ext cx="6154831" cy="8875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6: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INTENSIDAD DE USO DE FERTILIZANTES, POR CULTIVOS TRANSITORIOS Y SEGÚN CLASE DE FERTILIZANTE QUÍMICO 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(Kilogramos / hectàrea)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403411</xdr:colOff>
      <xdr:row>7</xdr:row>
      <xdr:rowOff>315201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102352" cy="1637495"/>
        </a:xfrm>
        <a:prstGeom prst="rect">
          <a:avLst/>
        </a:prstGeom>
      </xdr:spPr>
    </xdr:pic>
    <xdr:clientData/>
  </xdr:twoCellAnchor>
  <xdr:twoCellAnchor>
    <xdr:from>
      <xdr:col>1</xdr:col>
      <xdr:colOff>1871383</xdr:colOff>
      <xdr:row>1</xdr:row>
      <xdr:rowOff>165366</xdr:rowOff>
    </xdr:from>
    <xdr:to>
      <xdr:col>10</xdr:col>
      <xdr:colOff>403411</xdr:colOff>
      <xdr:row>6</xdr:row>
      <xdr:rowOff>153459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711824" y="333454"/>
          <a:ext cx="6970058" cy="918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7: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PLANTADA EN HECTÁREAS POR EDAD, TIPO DE SEMILLA UTILIZADA Y PRÁCTICA DE CULTIVO, SEGÚN CULTIVOS PERMANENTES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(Hectáreas)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</xdr:colOff>
      <xdr:row>0</xdr:row>
      <xdr:rowOff>0</xdr:rowOff>
    </xdr:from>
    <xdr:to>
      <xdr:col>6</xdr:col>
      <xdr:colOff>684143</xdr:colOff>
      <xdr:row>1</xdr:row>
      <xdr:rowOff>16564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2451936-566D-3E45-BE68-244C47857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565" y="0"/>
          <a:ext cx="8950187" cy="1416325"/>
        </a:xfrm>
        <a:prstGeom prst="rect">
          <a:avLst/>
        </a:prstGeom>
      </xdr:spPr>
    </xdr:pic>
    <xdr:clientData/>
  </xdr:twoCellAnchor>
  <xdr:twoCellAnchor>
    <xdr:from>
      <xdr:col>1</xdr:col>
      <xdr:colOff>1233694</xdr:colOff>
      <xdr:row>0</xdr:row>
      <xdr:rowOff>306871</xdr:rowOff>
    </xdr:from>
    <xdr:to>
      <xdr:col>4</xdr:col>
      <xdr:colOff>1275521</xdr:colOff>
      <xdr:row>0</xdr:row>
      <xdr:rowOff>1267239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B664E0D-AE43-AD49-BCC5-DDFCC5D4310C}"/>
            </a:ext>
          </a:extLst>
        </xdr:cNvPr>
        <xdr:cNvSpPr txBox="1"/>
      </xdr:nvSpPr>
      <xdr:spPr>
        <a:xfrm>
          <a:off x="1995694" y="306871"/>
          <a:ext cx="5293001" cy="960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TABLA 8:</a:t>
          </a:r>
        </a:p>
        <a:p>
          <a:r>
            <a:rPr lang="es-ES_tradnl" sz="1200" b="1" i="0">
              <a:solidFill>
                <a:srgbClr val="646482"/>
              </a:solidFill>
              <a:latin typeface="Century Gothic" panose="020B0502020202020204" pitchFamily="34" charset="0"/>
            </a:rPr>
            <a:t>SUPERFICIE DONDE SE PRÀCTICA LA QUEMA AGRÍCOLA POR CULTIVO TRANSITORIO</a:t>
          </a:r>
        </a:p>
        <a:p>
          <a:r>
            <a:rPr lang="es-ES_tradnl" sz="1200" b="0" i="0">
              <a:solidFill>
                <a:srgbClr val="646482"/>
              </a:solidFill>
              <a:latin typeface="Century Gothic" panose="020B0502020202020204" pitchFamily="34" charset="0"/>
            </a:rPr>
            <a:t>(Hectáreas)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zoomScaleNormal="100" workbookViewId="0">
      <selection activeCell="B2" sqref="B2:H2"/>
    </sheetView>
  </sheetViews>
  <sheetFormatPr baseColWidth="10" defaultRowHeight="15"/>
  <cols>
    <col min="1" max="1" width="15" customWidth="1"/>
    <col min="2" max="2" width="41.85546875" customWidth="1"/>
    <col min="3" max="3" width="22" customWidth="1"/>
    <col min="4" max="4" width="22" style="1" customWidth="1"/>
    <col min="5" max="5" width="18.7109375" style="1" customWidth="1"/>
    <col min="6" max="6" width="12.42578125" style="1" customWidth="1"/>
  </cols>
  <sheetData>
    <row r="1" spans="1:8" ht="126" customHeight="1"/>
    <row r="2" spans="1:8" s="101" customFormat="1">
      <c r="A2" s="100" t="s">
        <v>211</v>
      </c>
      <c r="B2" s="167" t="s">
        <v>212</v>
      </c>
      <c r="C2" s="167"/>
      <c r="D2" s="167"/>
      <c r="E2" s="167"/>
      <c r="F2" s="167"/>
      <c r="G2" s="167"/>
      <c r="H2" s="167"/>
    </row>
    <row r="3" spans="1:8">
      <c r="A3" s="99" t="s">
        <v>189</v>
      </c>
      <c r="B3" s="99" t="s">
        <v>184</v>
      </c>
      <c r="C3" s="99"/>
      <c r="D3" s="16"/>
      <c r="E3" s="16"/>
      <c r="F3" s="16"/>
    </row>
    <row r="4" spans="1:8">
      <c r="A4" s="99" t="s">
        <v>190</v>
      </c>
      <c r="B4" s="99" t="s">
        <v>185</v>
      </c>
      <c r="C4" s="99"/>
      <c r="D4" s="16"/>
      <c r="E4" s="16"/>
      <c r="F4" s="16"/>
    </row>
    <row r="5" spans="1:8">
      <c r="A5" s="99" t="s">
        <v>191</v>
      </c>
      <c r="B5" s="99" t="s">
        <v>186</v>
      </c>
      <c r="C5" s="99"/>
      <c r="D5" s="16"/>
      <c r="E5" s="16"/>
      <c r="F5" s="16"/>
    </row>
    <row r="6" spans="1:8">
      <c r="A6" s="99" t="s">
        <v>192</v>
      </c>
      <c r="B6" s="99" t="s">
        <v>187</v>
      </c>
      <c r="C6" s="99"/>
      <c r="D6" s="16"/>
      <c r="E6" s="16"/>
      <c r="F6" s="16"/>
    </row>
    <row r="7" spans="1:8">
      <c r="A7" s="99" t="s">
        <v>193</v>
      </c>
      <c r="B7" s="99" t="s">
        <v>266</v>
      </c>
      <c r="C7" s="99"/>
      <c r="D7" s="16"/>
      <c r="E7" s="16"/>
      <c r="F7" s="16"/>
    </row>
    <row r="8" spans="1:8">
      <c r="A8" s="99" t="s">
        <v>209</v>
      </c>
      <c r="B8" s="99" t="s">
        <v>188</v>
      </c>
      <c r="C8" s="99"/>
      <c r="D8" s="16"/>
      <c r="E8" s="16"/>
      <c r="F8" s="16"/>
    </row>
    <row r="9" spans="1:8">
      <c r="A9" s="99" t="s">
        <v>210</v>
      </c>
      <c r="B9" s="99" t="s">
        <v>277</v>
      </c>
      <c r="C9" s="99"/>
      <c r="D9" s="16"/>
      <c r="E9" s="16"/>
      <c r="F9" s="16"/>
    </row>
    <row r="10" spans="1:8">
      <c r="A10" s="99" t="s">
        <v>194</v>
      </c>
      <c r="B10" s="99" t="s">
        <v>278</v>
      </c>
      <c r="C10" s="99"/>
      <c r="D10" s="16"/>
      <c r="E10" s="16"/>
      <c r="F10" s="16"/>
    </row>
    <row r="11" spans="1:8">
      <c r="A11" s="99" t="s">
        <v>195</v>
      </c>
      <c r="B11" s="99" t="s">
        <v>279</v>
      </c>
      <c r="C11" s="99"/>
      <c r="D11" s="16"/>
      <c r="E11" s="16"/>
      <c r="F11" s="16"/>
    </row>
    <row r="12" spans="1:8">
      <c r="A12" s="99" t="s">
        <v>196</v>
      </c>
      <c r="B12" s="99" t="s">
        <v>280</v>
      </c>
      <c r="C12" s="99"/>
      <c r="D12" s="16"/>
      <c r="E12" s="16"/>
      <c r="F12" s="16"/>
    </row>
    <row r="13" spans="1:8">
      <c r="A13" s="99" t="s">
        <v>197</v>
      </c>
      <c r="B13" s="99" t="s">
        <v>281</v>
      </c>
      <c r="C13" s="99"/>
      <c r="D13" s="16"/>
      <c r="E13" s="16"/>
      <c r="F13" s="16"/>
    </row>
    <row r="14" spans="1:8">
      <c r="A14" s="99" t="s">
        <v>198</v>
      </c>
      <c r="B14" s="99" t="s">
        <v>282</v>
      </c>
      <c r="C14" s="99"/>
      <c r="D14" s="16"/>
      <c r="E14" s="16"/>
      <c r="F14" s="16"/>
    </row>
    <row r="15" spans="1:8">
      <c r="A15" s="99" t="s">
        <v>199</v>
      </c>
      <c r="B15" s="99" t="s">
        <v>283</v>
      </c>
      <c r="C15" s="99"/>
      <c r="D15" s="16"/>
      <c r="E15" s="16"/>
      <c r="F15" s="16"/>
    </row>
    <row r="16" spans="1:8">
      <c r="A16" s="99" t="s">
        <v>200</v>
      </c>
      <c r="B16" s="99" t="s">
        <v>284</v>
      </c>
      <c r="C16" s="99"/>
      <c r="D16" s="16"/>
      <c r="E16" s="16"/>
      <c r="F16" s="16"/>
    </row>
    <row r="17" spans="1:6">
      <c r="A17" s="99" t="s">
        <v>201</v>
      </c>
      <c r="B17" s="99" t="s">
        <v>285</v>
      </c>
      <c r="C17" s="99"/>
      <c r="D17" s="16"/>
      <c r="E17" s="16"/>
      <c r="F17" s="16"/>
    </row>
    <row r="18" spans="1:6">
      <c r="A18" s="99" t="s">
        <v>202</v>
      </c>
      <c r="B18" s="99" t="s">
        <v>286</v>
      </c>
      <c r="C18" s="99"/>
      <c r="D18" s="16"/>
      <c r="E18" s="16"/>
      <c r="F18" s="16"/>
    </row>
    <row r="19" spans="1:6">
      <c r="A19" s="99" t="s">
        <v>203</v>
      </c>
      <c r="B19" s="99" t="s">
        <v>287</v>
      </c>
      <c r="C19" s="99"/>
      <c r="D19" s="16"/>
      <c r="E19" s="16"/>
      <c r="F19" s="16"/>
    </row>
    <row r="20" spans="1:6">
      <c r="A20" s="99" t="s">
        <v>204</v>
      </c>
      <c r="B20" s="99" t="s">
        <v>288</v>
      </c>
      <c r="C20" s="99"/>
      <c r="D20" s="16"/>
      <c r="E20" s="16"/>
      <c r="F20" s="16"/>
    </row>
    <row r="21" spans="1:6">
      <c r="A21" s="99" t="s">
        <v>205</v>
      </c>
      <c r="B21" s="99" t="s">
        <v>289</v>
      </c>
      <c r="C21" s="99"/>
      <c r="D21" s="16"/>
      <c r="E21" s="16"/>
      <c r="F21" s="16"/>
    </row>
    <row r="22" spans="1:6">
      <c r="A22" s="99" t="s">
        <v>206</v>
      </c>
      <c r="B22" s="99" t="s">
        <v>290</v>
      </c>
      <c r="C22" s="99"/>
      <c r="D22" s="16"/>
      <c r="E22" s="16"/>
      <c r="F22" s="16"/>
    </row>
    <row r="23" spans="1:6">
      <c r="A23" s="99" t="s">
        <v>207</v>
      </c>
      <c r="B23" s="99" t="s">
        <v>291</v>
      </c>
      <c r="C23" s="99"/>
      <c r="D23" s="16"/>
      <c r="E23" s="16"/>
      <c r="F23" s="16"/>
    </row>
    <row r="24" spans="1:6">
      <c r="A24" s="99" t="s">
        <v>208</v>
      </c>
      <c r="B24" s="99" t="s">
        <v>292</v>
      </c>
      <c r="C24" s="99"/>
      <c r="D24" s="16"/>
      <c r="E24" s="16"/>
      <c r="F24" s="16"/>
    </row>
    <row r="25" spans="1:6">
      <c r="A25" s="99" t="s">
        <v>261</v>
      </c>
      <c r="B25" s="99" t="s">
        <v>293</v>
      </c>
      <c r="C25" s="99"/>
      <c r="D25" s="16"/>
      <c r="E25" s="16"/>
      <c r="F25" s="16"/>
    </row>
    <row r="26" spans="1:6">
      <c r="A26" s="99" t="s">
        <v>262</v>
      </c>
      <c r="B26" s="99" t="s">
        <v>294</v>
      </c>
      <c r="C26" s="99"/>
      <c r="D26" s="16"/>
      <c r="E26" s="16"/>
      <c r="F26" s="16"/>
    </row>
    <row r="27" spans="1:6">
      <c r="A27" s="99" t="s">
        <v>263</v>
      </c>
      <c r="B27" s="99" t="s">
        <v>295</v>
      </c>
      <c r="C27" s="99"/>
      <c r="D27" s="16"/>
      <c r="E27" s="16"/>
      <c r="F27" s="16"/>
    </row>
    <row r="28" spans="1:6">
      <c r="A28" s="99" t="s">
        <v>264</v>
      </c>
      <c r="B28" s="99" t="s">
        <v>296</v>
      </c>
      <c r="C28" s="99"/>
      <c r="D28" s="16"/>
      <c r="E28" s="16"/>
      <c r="F28" s="16"/>
    </row>
    <row r="29" spans="1:6">
      <c r="A29" s="99" t="s">
        <v>265</v>
      </c>
      <c r="B29" s="99" t="s">
        <v>297</v>
      </c>
      <c r="C29" s="99"/>
      <c r="D29" s="16"/>
      <c r="E29" s="16"/>
      <c r="F29" s="16"/>
    </row>
    <row r="30" spans="1:6">
      <c r="A30" s="99" t="s">
        <v>298</v>
      </c>
      <c r="B30" s="99" t="s">
        <v>299</v>
      </c>
      <c r="C30" s="99"/>
      <c r="D30" s="16"/>
      <c r="E30" s="16"/>
      <c r="F30" s="16"/>
    </row>
  </sheetData>
  <mergeCells count="1">
    <mergeCell ref="B2:H2"/>
  </mergeCells>
  <hyperlinks>
    <hyperlink ref="B3" location="'t1'!A1" display="TABLA 1: SUPERFICIE DE CULTIVOS PERMANENTES CON SISTEMA DE DRENAJE"/>
    <hyperlink ref="B4" location="'t2'!A1" display="TABLA 2: SUPERFICIE DE CULTIVOS PERMANENTES BAJO RIEGO POR PROVINCIA"/>
    <hyperlink ref="B5" location="'t3'!A1" display="TABLA 3. SUPERFICIE  BAJO RIEGO Y EFECTIVAMENTE REGADA CON CULTIVOS PERMANENTES"/>
    <hyperlink ref="B6" location="'t4'!A1" display="TABLA 4: SUPERFICIE BAJO RIEGO POR MÉTODO DE RIEGO Y SEGÚN CULTIVOS PERMANENTES"/>
    <hyperlink ref="B7" location="'t5'!A1" display="TABLA 5. SUPERFICIE DE CULTIVOS PERMANENTES DONDE SE REALIZARON APLICACIONES DE FERTILIZANTES Y FITOSANITARIOS  "/>
    <hyperlink ref="B8" location="'t6'!A1" display="TABLA 6. INTENSIDAD DE USO DE FERTILIZANTES, POR CULTIVOS TRANSITORIOS Y SEGÚN CLASE DE FERTILIZANTE QUÍMICO"/>
    <hyperlink ref="B9" location="'T7'!A1" display="'T7'!A1"/>
    <hyperlink ref="B10" location="'T8'!A1" display="'T8'!A1"/>
    <hyperlink ref="B11" location="'T9'!A1" display="'T9'!A1"/>
    <hyperlink ref="B12" location="'T10'!A1" display="'T10'!A1"/>
    <hyperlink ref="B13" location="'T11'!A1" display="'T11'!A1"/>
    <hyperlink ref="B14" location="'T12'!A1" display="TABLA 12. SUPERFICIE DE CULTIVOS TRANSITORIOS BAJO RIEGO. "/>
    <hyperlink ref="B15" location="'T13'!A1" display="'T13'!A1"/>
    <hyperlink ref="B16" location="'T14'!A1" display="'T14'!A1"/>
    <hyperlink ref="B17" location="'T15'!A1" display="'T15'!A1"/>
    <hyperlink ref="B18" location="'T16'!A1" display="'T16'!A1"/>
    <hyperlink ref="B19" location="'T17'!A1" display="'T17'!A1"/>
    <hyperlink ref="B20" location="'T18'!A1" display="'T18'!A1"/>
    <hyperlink ref="B21" location="'T19'!A1" display="'T19'!A1"/>
    <hyperlink ref="B22" location="'T20'!A1" display="'T20'!A1"/>
    <hyperlink ref="B23" location="'T21'!A1" display="'T21'!A1"/>
    <hyperlink ref="B24" location="'T22'!A1" display="'T22'!A1"/>
    <hyperlink ref="B25" location="'T23'!A1" display="'T23'!A1"/>
    <hyperlink ref="B26" location="'T24'!A1" display="'T24'!A1"/>
    <hyperlink ref="B27" location="'T25'!A1" display="'T25'!A1"/>
    <hyperlink ref="B28" location="'T26'!A1" display="'T26'!A1"/>
    <hyperlink ref="B29" location="'T27'!A1" display="'T27'!A1"/>
    <hyperlink ref="B30" location="'T28'!A1" display="'T28'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showGridLines="0" zoomScale="115" zoomScaleNormal="115" workbookViewId="0"/>
  </sheetViews>
  <sheetFormatPr baseColWidth="10" defaultRowHeight="15"/>
  <cols>
    <col min="2" max="2" width="32.85546875" customWidth="1"/>
    <col min="3" max="3" width="20.5703125" customWidth="1"/>
    <col min="4" max="4" width="23.5703125" customWidth="1"/>
    <col min="5" max="6" width="20.5703125" customWidth="1"/>
  </cols>
  <sheetData>
    <row r="1" spans="2:6" ht="88.5" customHeight="1"/>
    <row r="2" spans="2:6" ht="15.75" thickBot="1">
      <c r="F2" s="100" t="s">
        <v>213</v>
      </c>
    </row>
    <row r="3" spans="2:6" ht="21" customHeight="1" thickBot="1">
      <c r="B3" s="212" t="s">
        <v>81</v>
      </c>
      <c r="C3" s="209" t="s">
        <v>168</v>
      </c>
      <c r="D3" s="210"/>
      <c r="E3" s="211"/>
      <c r="F3" s="5"/>
    </row>
    <row r="4" spans="2:6" ht="18.75" customHeight="1" thickBot="1">
      <c r="B4" s="213"/>
      <c r="C4" s="56" t="s">
        <v>165</v>
      </c>
      <c r="D4" s="55" t="s">
        <v>166</v>
      </c>
      <c r="E4" s="57" t="s">
        <v>167</v>
      </c>
      <c r="F4" s="5"/>
    </row>
    <row r="5" spans="2:6" ht="15.75" customHeight="1">
      <c r="B5" s="58" t="s">
        <v>0</v>
      </c>
      <c r="C5" s="34">
        <v>556352.67021400807</v>
      </c>
      <c r="D5" s="34">
        <v>405401.29050068796</v>
      </c>
      <c r="E5" s="34">
        <v>961753.96071469504</v>
      </c>
      <c r="F5" s="5"/>
    </row>
    <row r="6" spans="2:6" ht="16.5" customHeight="1">
      <c r="B6" s="27" t="s">
        <v>82</v>
      </c>
      <c r="C6" s="28">
        <v>396.65893304686875</v>
      </c>
      <c r="D6" s="28">
        <v>16585.552635576387</v>
      </c>
      <c r="E6" s="28">
        <v>16982.211568623276</v>
      </c>
      <c r="F6" s="5"/>
    </row>
    <row r="7" spans="2:6" ht="16.5" customHeight="1">
      <c r="B7" s="27" t="s">
        <v>83</v>
      </c>
      <c r="C7" s="28">
        <v>12617.501323643461</v>
      </c>
      <c r="D7" s="28">
        <v>17093.730711912289</v>
      </c>
      <c r="E7" s="28">
        <v>29711.232035555699</v>
      </c>
      <c r="F7" s="5"/>
    </row>
    <row r="8" spans="2:6" ht="16.5" customHeight="1">
      <c r="B8" s="27" t="s">
        <v>84</v>
      </c>
      <c r="C8" s="28">
        <v>260.29470410834307</v>
      </c>
      <c r="D8" s="28">
        <v>6062.7410430616064</v>
      </c>
      <c r="E8" s="28">
        <v>6323.0357471699444</v>
      </c>
      <c r="F8" s="5"/>
    </row>
    <row r="9" spans="2:6" ht="16.5" customHeight="1">
      <c r="B9" s="27" t="s">
        <v>85</v>
      </c>
      <c r="C9" s="28">
        <v>1254.6883758616598</v>
      </c>
      <c r="D9" s="28">
        <v>14441.206592210308</v>
      </c>
      <c r="E9" s="28">
        <v>15695.894968071983</v>
      </c>
      <c r="F9" s="5"/>
    </row>
    <row r="10" spans="2:6" ht="16.5" customHeight="1">
      <c r="B10" s="27" t="s">
        <v>86</v>
      </c>
      <c r="C10" s="28">
        <v>2273.1695470146351</v>
      </c>
      <c r="D10" s="28">
        <v>28212.095494412464</v>
      </c>
      <c r="E10" s="28">
        <v>30485.265041426934</v>
      </c>
      <c r="F10" s="5"/>
    </row>
    <row r="11" spans="2:6" ht="16.5" customHeight="1">
      <c r="B11" s="27" t="s">
        <v>87</v>
      </c>
      <c r="C11" s="28">
        <v>3882.6923961030211</v>
      </c>
      <c r="D11" s="28">
        <v>24129.795497773866</v>
      </c>
      <c r="E11" s="28">
        <v>28012.487893876922</v>
      </c>
      <c r="F11" s="5"/>
    </row>
    <row r="12" spans="2:6" ht="16.5" customHeight="1">
      <c r="B12" s="27" t="s">
        <v>88</v>
      </c>
      <c r="C12" s="28">
        <v>4529.231039854174</v>
      </c>
      <c r="D12" s="28">
        <v>2548.9895845006231</v>
      </c>
      <c r="E12" s="28">
        <v>7078.2206243547944</v>
      </c>
      <c r="F12" s="5"/>
    </row>
    <row r="13" spans="2:6" ht="16.5" customHeight="1">
      <c r="B13" s="27" t="s">
        <v>89</v>
      </c>
      <c r="C13" s="28">
        <v>401.45782675709444</v>
      </c>
      <c r="D13" s="28">
        <v>2627.2196706406044</v>
      </c>
      <c r="E13" s="28">
        <v>3028.6774973976985</v>
      </c>
      <c r="F13" s="5"/>
    </row>
    <row r="14" spans="2:6" ht="16.5" customHeight="1">
      <c r="B14" s="27" t="s">
        <v>90</v>
      </c>
      <c r="C14" s="28">
        <v>228631.4997775167</v>
      </c>
      <c r="D14" s="28">
        <v>78841.346649411105</v>
      </c>
      <c r="E14" s="28">
        <v>307472.84642692719</v>
      </c>
      <c r="F14" s="5"/>
    </row>
    <row r="15" spans="2:6" ht="16.5" customHeight="1">
      <c r="B15" s="27" t="s">
        <v>91</v>
      </c>
      <c r="C15" s="28">
        <v>1823.9446254848665</v>
      </c>
      <c r="D15" s="28">
        <v>11216.519274209813</v>
      </c>
      <c r="E15" s="28">
        <v>13040.463899694669</v>
      </c>
      <c r="F15" s="5"/>
    </row>
    <row r="16" spans="2:6" ht="16.5" customHeight="1">
      <c r="B16" s="27" t="s">
        <v>92</v>
      </c>
      <c r="C16" s="28">
        <v>14168.062916591522</v>
      </c>
      <c r="D16" s="28">
        <v>26880.260288927238</v>
      </c>
      <c r="E16" s="28">
        <v>41048.323205518842</v>
      </c>
      <c r="F16" s="5"/>
    </row>
    <row r="17" spans="2:6" ht="16.5" customHeight="1">
      <c r="B17" s="27" t="s">
        <v>93</v>
      </c>
      <c r="C17" s="28">
        <v>172155.40416836747</v>
      </c>
      <c r="D17" s="28">
        <v>82516.862556553402</v>
      </c>
      <c r="E17" s="28">
        <v>254672.26672492089</v>
      </c>
      <c r="F17" s="5"/>
    </row>
    <row r="18" spans="2:6" ht="16.5" customHeight="1">
      <c r="B18" s="27" t="s">
        <v>94</v>
      </c>
      <c r="C18" s="28">
        <v>106768.33304180633</v>
      </c>
      <c r="D18" s="28">
        <v>37382.409617259196</v>
      </c>
      <c r="E18" s="28">
        <v>144150.74265906555</v>
      </c>
      <c r="F18" s="5"/>
    </row>
    <row r="19" spans="2:6" ht="16.5" customHeight="1">
      <c r="B19" s="27" t="s">
        <v>95</v>
      </c>
      <c r="C19" s="28">
        <v>423.92620163603118</v>
      </c>
      <c r="D19" s="28">
        <v>2625.1368764981985</v>
      </c>
      <c r="E19" s="28">
        <v>3049.0630781342329</v>
      </c>
      <c r="F19" s="5"/>
    </row>
    <row r="20" spans="2:6" ht="16.5" customHeight="1">
      <c r="B20" s="27" t="s">
        <v>96</v>
      </c>
      <c r="C20" s="28">
        <v>114.0770294329441</v>
      </c>
      <c r="D20" s="28">
        <v>2280.5651380561831</v>
      </c>
      <c r="E20" s="28">
        <v>2394.6421674891276</v>
      </c>
      <c r="F20" s="5"/>
    </row>
    <row r="21" spans="2:6" ht="16.5" customHeight="1">
      <c r="B21" s="27" t="s">
        <v>97</v>
      </c>
      <c r="C21" s="28">
        <v>68.891076445586293</v>
      </c>
      <c r="D21" s="28">
        <v>985.8949225841144</v>
      </c>
      <c r="E21" s="28">
        <v>1054.7859990297002</v>
      </c>
      <c r="F21" s="5"/>
    </row>
    <row r="22" spans="2:6" ht="16.5" customHeight="1">
      <c r="B22" s="27" t="s">
        <v>98</v>
      </c>
      <c r="C22" s="28">
        <v>895.22631077492588</v>
      </c>
      <c r="D22" s="28">
        <v>13178.079573520423</v>
      </c>
      <c r="E22" s="28">
        <v>14073.305884295338</v>
      </c>
      <c r="F22" s="5"/>
    </row>
    <row r="23" spans="2:6" ht="16.5" customHeight="1">
      <c r="B23" s="27" t="s">
        <v>99</v>
      </c>
      <c r="C23" s="28">
        <v>1717.5750894935559</v>
      </c>
      <c r="D23" s="28">
        <v>10176.646317650244</v>
      </c>
      <c r="E23" s="28">
        <v>11894.221407143821</v>
      </c>
      <c r="F23" s="5"/>
    </row>
    <row r="24" spans="2:6" ht="16.5" customHeight="1">
      <c r="B24" s="27" t="s">
        <v>100</v>
      </c>
      <c r="C24" s="28"/>
      <c r="D24" s="28">
        <v>193.69457392891636</v>
      </c>
      <c r="E24" s="28">
        <v>193.69457392891636</v>
      </c>
      <c r="F24" s="5"/>
    </row>
    <row r="25" spans="2:6" ht="16.5" customHeight="1">
      <c r="B25" s="27" t="s">
        <v>101</v>
      </c>
      <c r="C25" s="28">
        <v>538.05515294911515</v>
      </c>
      <c r="D25" s="28">
        <v>7754.269019199075</v>
      </c>
      <c r="E25" s="28">
        <v>8292.3241721481918</v>
      </c>
      <c r="F25" s="5"/>
    </row>
    <row r="26" spans="2:6" ht="16.5" customHeight="1">
      <c r="B26" s="27" t="s">
        <v>102</v>
      </c>
      <c r="C26" s="28">
        <v>522.75937886949021</v>
      </c>
      <c r="D26" s="28">
        <v>11052.311418891166</v>
      </c>
      <c r="E26" s="28">
        <v>11575.070797760662</v>
      </c>
      <c r="F26" s="5"/>
    </row>
    <row r="27" spans="2:6" ht="16.5" customHeight="1">
      <c r="B27" s="27" t="s">
        <v>103</v>
      </c>
      <c r="C27" s="28">
        <v>1130.2008905647026</v>
      </c>
      <c r="D27" s="28">
        <v>6567.5038466430042</v>
      </c>
      <c r="E27" s="28">
        <v>7697.7047372076995</v>
      </c>
      <c r="F27" s="5"/>
    </row>
    <row r="28" spans="2:6" ht="16.5" customHeight="1">
      <c r="B28" s="27" t="s">
        <v>104</v>
      </c>
      <c r="C28" s="28">
        <v>1779.0204076821465</v>
      </c>
      <c r="D28" s="28">
        <v>2048.4591972660482</v>
      </c>
      <c r="E28" s="28">
        <v>3827.4796049481952</v>
      </c>
      <c r="F28" s="5"/>
    </row>
    <row r="29" spans="2:6" ht="15.75">
      <c r="B29" s="168" t="s">
        <v>146</v>
      </c>
      <c r="C29" s="168"/>
      <c r="D29" s="168"/>
      <c r="E29" s="168"/>
      <c r="F29" s="168"/>
    </row>
    <row r="30" spans="2:6" ht="16.5">
      <c r="B30" s="12" t="s">
        <v>147</v>
      </c>
      <c r="C30" s="10"/>
      <c r="D30" s="11"/>
      <c r="E30" s="11"/>
      <c r="F30" s="11"/>
    </row>
  </sheetData>
  <mergeCells count="3">
    <mergeCell ref="C3:E3"/>
    <mergeCell ref="B3:B4"/>
    <mergeCell ref="B29:F29"/>
  </mergeCells>
  <hyperlinks>
    <hyperlink ref="F2" location="INDICE!A1" display="ÍNDICE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showGridLines="0" zoomScaleNormal="100" workbookViewId="0"/>
  </sheetViews>
  <sheetFormatPr baseColWidth="10" defaultRowHeight="15" customHeight="1"/>
  <cols>
    <col min="2" max="2" width="36.28515625" customWidth="1"/>
    <col min="6" max="6" width="15" customWidth="1"/>
  </cols>
  <sheetData>
    <row r="1" spans="2:10" ht="116.25" customHeight="1"/>
    <row r="2" spans="2:10" ht="21.75" customHeight="1" thickBot="1">
      <c r="J2" s="100" t="s">
        <v>213</v>
      </c>
    </row>
    <row r="3" spans="2:10" ht="22.5" customHeight="1" thickBot="1">
      <c r="B3" s="190" t="s">
        <v>148</v>
      </c>
      <c r="C3" s="39" t="s">
        <v>75</v>
      </c>
      <c r="D3" s="40" t="s">
        <v>76</v>
      </c>
      <c r="E3" s="40" t="s">
        <v>77</v>
      </c>
      <c r="F3" s="40" t="s">
        <v>80</v>
      </c>
      <c r="G3" s="40" t="s">
        <v>78</v>
      </c>
      <c r="H3" s="40" t="s">
        <v>79</v>
      </c>
      <c r="I3" s="41" t="s">
        <v>0</v>
      </c>
      <c r="J3" s="4"/>
    </row>
    <row r="4" spans="2:10" ht="26.25" customHeight="1" thickBot="1">
      <c r="B4" s="191"/>
      <c r="C4" s="62" t="s">
        <v>20</v>
      </c>
      <c r="D4" s="63" t="s">
        <v>20</v>
      </c>
      <c r="E4" s="63" t="s">
        <v>20</v>
      </c>
      <c r="F4" s="63" t="s">
        <v>20</v>
      </c>
      <c r="G4" s="63" t="s">
        <v>20</v>
      </c>
      <c r="H4" s="63" t="s">
        <v>20</v>
      </c>
      <c r="I4" s="64" t="s">
        <v>20</v>
      </c>
      <c r="J4" s="4"/>
    </row>
    <row r="5" spans="2:10" ht="15" customHeight="1">
      <c r="B5" s="46" t="s">
        <v>0</v>
      </c>
      <c r="C5" s="47">
        <v>548909.61930379539</v>
      </c>
      <c r="D5" s="47">
        <v>102454.12749749233</v>
      </c>
      <c r="E5" s="47">
        <v>15636.364706158134</v>
      </c>
      <c r="F5" s="47">
        <v>55707.19430995734</v>
      </c>
      <c r="G5" s="47">
        <v>65959.825403773983</v>
      </c>
      <c r="H5" s="47">
        <v>173086.82949351205</v>
      </c>
      <c r="I5" s="47">
        <v>961753.96071469854</v>
      </c>
      <c r="J5" s="4"/>
    </row>
    <row r="6" spans="2:10" ht="15" customHeight="1">
      <c r="B6" s="27" t="s">
        <v>52</v>
      </c>
      <c r="C6" s="28">
        <v>245237.53500576405</v>
      </c>
      <c r="D6" s="28">
        <v>76859.195253169397</v>
      </c>
      <c r="E6" s="28"/>
      <c r="F6" s="28">
        <v>1299.8005654845858</v>
      </c>
      <c r="G6" s="28">
        <v>8378.650567160852</v>
      </c>
      <c r="H6" s="28">
        <v>11286.227771038508</v>
      </c>
      <c r="I6" s="28">
        <v>343061.4091626174</v>
      </c>
      <c r="J6" s="4"/>
    </row>
    <row r="7" spans="2:10" ht="15" customHeight="1">
      <c r="B7" s="27" t="s">
        <v>53</v>
      </c>
      <c r="C7" s="28">
        <v>693.48665018017232</v>
      </c>
      <c r="D7" s="28"/>
      <c r="E7" s="28">
        <v>264.31308217656971</v>
      </c>
      <c r="F7" s="28">
        <v>501.81689048874091</v>
      </c>
      <c r="G7" s="28">
        <v>65.887212154688967</v>
      </c>
      <c r="H7" s="28">
        <v>123.69874371823305</v>
      </c>
      <c r="I7" s="28">
        <v>1649.202578718405</v>
      </c>
      <c r="J7" s="4"/>
    </row>
    <row r="8" spans="2:10" ht="15" customHeight="1">
      <c r="B8" s="27" t="s">
        <v>54</v>
      </c>
      <c r="C8" s="28">
        <v>1892.0441158113551</v>
      </c>
      <c r="D8" s="28">
        <v>13.826310565006102</v>
      </c>
      <c r="E8" s="28">
        <v>258.32835416626108</v>
      </c>
      <c r="F8" s="28">
        <v>990.2429805244202</v>
      </c>
      <c r="G8" s="28"/>
      <c r="H8" s="28">
        <v>10.892802108050159</v>
      </c>
      <c r="I8" s="28">
        <v>3165.3345631750949</v>
      </c>
      <c r="J8" s="4"/>
    </row>
    <row r="9" spans="2:10" ht="15" customHeight="1">
      <c r="B9" s="27" t="s">
        <v>55</v>
      </c>
      <c r="C9" s="28">
        <v>9043.8839919369893</v>
      </c>
      <c r="D9" s="28">
        <v>12</v>
      </c>
      <c r="E9" s="28"/>
      <c r="F9" s="28">
        <v>33.457760421578335</v>
      </c>
      <c r="G9" s="28"/>
      <c r="H9" s="28"/>
      <c r="I9" s="28">
        <v>9089.3417523585595</v>
      </c>
      <c r="J9" s="4"/>
    </row>
    <row r="10" spans="2:10" ht="15" customHeight="1">
      <c r="B10" s="27" t="s">
        <v>56</v>
      </c>
      <c r="C10" s="28">
        <v>7396.4335818748959</v>
      </c>
      <c r="D10" s="28">
        <v>6.9649674799972843</v>
      </c>
      <c r="E10" s="28">
        <v>277.31919360237367</v>
      </c>
      <c r="F10" s="28">
        <v>557.01397249369666</v>
      </c>
      <c r="G10" s="28"/>
      <c r="H10" s="28">
        <v>205.547966219416</v>
      </c>
      <c r="I10" s="28">
        <v>8443.2796816703813</v>
      </c>
      <c r="J10" s="4"/>
    </row>
    <row r="11" spans="2:10" ht="15" customHeight="1">
      <c r="B11" s="27" t="s">
        <v>57</v>
      </c>
      <c r="C11" s="28">
        <v>1636.9818998339379</v>
      </c>
      <c r="D11" s="28">
        <v>13.273904345965695</v>
      </c>
      <c r="E11" s="28">
        <v>41.8569188484406</v>
      </c>
      <c r="F11" s="28">
        <v>2651.4371928513683</v>
      </c>
      <c r="G11" s="28"/>
      <c r="H11" s="28">
        <v>605.51928689124361</v>
      </c>
      <c r="I11" s="28">
        <v>4949.069202770952</v>
      </c>
      <c r="J11" s="4"/>
    </row>
    <row r="12" spans="2:10" ht="15" customHeight="1">
      <c r="B12" s="27" t="s">
        <v>58</v>
      </c>
      <c r="C12" s="28">
        <v>8346.9786841436271</v>
      </c>
      <c r="D12" s="28">
        <v>1019.643623892621</v>
      </c>
      <c r="E12" s="28">
        <v>2721.3024947287304</v>
      </c>
      <c r="F12" s="28">
        <v>6889.3940243203597</v>
      </c>
      <c r="G12" s="28">
        <v>3473.5438103703946</v>
      </c>
      <c r="H12" s="28">
        <v>3924.6483522851959</v>
      </c>
      <c r="I12" s="28">
        <v>26375.51098974092</v>
      </c>
      <c r="J12" s="4"/>
    </row>
    <row r="13" spans="2:10" ht="15" customHeight="1">
      <c r="B13" s="27" t="s">
        <v>59</v>
      </c>
      <c r="C13" s="28">
        <v>2396.460649636877</v>
      </c>
      <c r="D13" s="28">
        <v>4623.2952880858356</v>
      </c>
      <c r="E13" s="28">
        <v>554.3868359493249</v>
      </c>
      <c r="F13" s="28">
        <v>538.86973235525136</v>
      </c>
      <c r="G13" s="28">
        <v>590.86438033597551</v>
      </c>
      <c r="H13" s="28">
        <v>1025.9903285028074</v>
      </c>
      <c r="I13" s="28">
        <v>9729.8672148660698</v>
      </c>
      <c r="J13" s="4"/>
    </row>
    <row r="14" spans="2:10" ht="15" customHeight="1">
      <c r="B14" s="27" t="s">
        <v>60</v>
      </c>
      <c r="C14" s="28">
        <v>2165.5038165104861</v>
      </c>
      <c r="D14" s="28">
        <v>521.57606097131907</v>
      </c>
      <c r="E14" s="28">
        <v>669.34915028807984</v>
      </c>
      <c r="F14" s="28">
        <v>442.41841335078834</v>
      </c>
      <c r="G14" s="28">
        <v>4.8908655672759602</v>
      </c>
      <c r="H14" s="28">
        <v>101.9717400135319</v>
      </c>
      <c r="I14" s="28">
        <v>3905.7100467014789</v>
      </c>
      <c r="J14" s="4"/>
    </row>
    <row r="15" spans="2:10" ht="15" customHeight="1">
      <c r="B15" s="27" t="s">
        <v>61</v>
      </c>
      <c r="C15" s="28">
        <v>3512.8765806634697</v>
      </c>
      <c r="D15" s="28">
        <v>313.54866551086292</v>
      </c>
      <c r="E15" s="28">
        <v>475.27270960416212</v>
      </c>
      <c r="F15" s="28">
        <v>1298.3854068196147</v>
      </c>
      <c r="G15" s="28">
        <v>22.14032512029117</v>
      </c>
      <c r="H15" s="28">
        <v>418.76845004579059</v>
      </c>
      <c r="I15" s="28">
        <v>6040.9921377641931</v>
      </c>
      <c r="J15" s="4"/>
    </row>
    <row r="16" spans="2:10" ht="15" customHeight="1">
      <c r="B16" s="27" t="s">
        <v>62</v>
      </c>
      <c r="C16" s="28">
        <v>2235.9677275900613</v>
      </c>
      <c r="D16" s="28">
        <v>82.616639123512158</v>
      </c>
      <c r="E16" s="28"/>
      <c r="F16" s="28">
        <v>291.58075165255508</v>
      </c>
      <c r="G16" s="28">
        <v>108.99855761318823</v>
      </c>
      <c r="H16" s="28">
        <v>607.80293648643783</v>
      </c>
      <c r="I16" s="28">
        <v>3326.9666124657538</v>
      </c>
      <c r="J16" s="4"/>
    </row>
    <row r="17" spans="2:10" ht="15" customHeight="1">
      <c r="B17" s="27" t="s">
        <v>63</v>
      </c>
      <c r="C17" s="28">
        <v>151685.11425283627</v>
      </c>
      <c r="D17" s="28">
        <v>13589.811600744893</v>
      </c>
      <c r="E17" s="28">
        <v>815.20325385507954</v>
      </c>
      <c r="F17" s="28">
        <v>15777.318626396735</v>
      </c>
      <c r="G17" s="28">
        <v>46908.877881428598</v>
      </c>
      <c r="H17" s="28">
        <v>143804.30002398705</v>
      </c>
      <c r="I17" s="28">
        <v>372580.62563924934</v>
      </c>
      <c r="J17" s="4"/>
    </row>
    <row r="18" spans="2:10" ht="15" customHeight="1">
      <c r="B18" s="27" t="s">
        <v>64</v>
      </c>
      <c r="C18" s="28">
        <v>9832.7388686601953</v>
      </c>
      <c r="D18" s="28">
        <v>428.7587073416621</v>
      </c>
      <c r="E18" s="28">
        <v>1942.2682996457834</v>
      </c>
      <c r="F18" s="28">
        <v>2647.5970608166294</v>
      </c>
      <c r="G18" s="28">
        <v>124.58339089745995</v>
      </c>
      <c r="H18" s="28">
        <v>275.02998251441187</v>
      </c>
      <c r="I18" s="28">
        <v>15250.976309876134</v>
      </c>
      <c r="J18" s="4"/>
    </row>
    <row r="19" spans="2:10" ht="15" customHeight="1">
      <c r="B19" s="27" t="s">
        <v>65</v>
      </c>
      <c r="C19" s="28">
        <v>24484.66175078661</v>
      </c>
      <c r="D19" s="28">
        <v>1341.6921690532888</v>
      </c>
      <c r="E19" s="28">
        <v>4369.3077020459205</v>
      </c>
      <c r="F19" s="28">
        <v>8669.3319517594919</v>
      </c>
      <c r="G19" s="28">
        <v>1152.4436213037982</v>
      </c>
      <c r="H19" s="28">
        <v>2040.2719116811897</v>
      </c>
      <c r="I19" s="28">
        <v>42057.70910663026</v>
      </c>
      <c r="J19" s="4"/>
    </row>
    <row r="20" spans="2:10" ht="15" customHeight="1">
      <c r="B20" s="27" t="s">
        <v>66</v>
      </c>
      <c r="C20" s="28">
        <v>708.02559496161848</v>
      </c>
      <c r="D20" s="28"/>
      <c r="E20" s="28"/>
      <c r="F20" s="28">
        <v>59.73768604511919</v>
      </c>
      <c r="G20" s="28">
        <v>997.30383794685179</v>
      </c>
      <c r="H20" s="28">
        <v>1735.1840782961031</v>
      </c>
      <c r="I20" s="28">
        <v>3500.2511972496914</v>
      </c>
      <c r="J20" s="4"/>
    </row>
    <row r="21" spans="2:10" ht="15" customHeight="1">
      <c r="B21" s="27" t="s">
        <v>67</v>
      </c>
      <c r="C21" s="28">
        <v>13927.301806047541</v>
      </c>
      <c r="D21" s="28">
        <v>63.432720959702905</v>
      </c>
      <c r="E21" s="28">
        <v>2244.0236615803433</v>
      </c>
      <c r="F21" s="28">
        <v>2932.9340063033678</v>
      </c>
      <c r="G21" s="28"/>
      <c r="H21" s="28">
        <v>222.6825861173557</v>
      </c>
      <c r="I21" s="28">
        <v>19390.374781008319</v>
      </c>
      <c r="J21" s="4"/>
    </row>
    <row r="22" spans="2:10" ht="15" customHeight="1">
      <c r="B22" s="27" t="s">
        <v>68</v>
      </c>
      <c r="C22" s="28">
        <v>772.24168292258821</v>
      </c>
      <c r="D22" s="28"/>
      <c r="E22" s="28">
        <v>73.673568478788837</v>
      </c>
      <c r="F22" s="28">
        <v>39.445322577187241</v>
      </c>
      <c r="G22" s="28"/>
      <c r="H22" s="28"/>
      <c r="I22" s="28">
        <v>885.36057397856462</v>
      </c>
      <c r="J22" s="4"/>
    </row>
    <row r="23" spans="2:10" ht="15" customHeight="1">
      <c r="B23" s="27" t="s">
        <v>69</v>
      </c>
      <c r="C23" s="28">
        <v>19536.25107818106</v>
      </c>
      <c r="D23" s="28">
        <v>2408.0332594269489</v>
      </c>
      <c r="E23" s="28"/>
      <c r="F23" s="28"/>
      <c r="G23" s="28"/>
      <c r="H23" s="28">
        <v>219.16425344135246</v>
      </c>
      <c r="I23" s="28">
        <v>22163.448591049349</v>
      </c>
      <c r="J23" s="4"/>
    </row>
    <row r="24" spans="2:10" ht="15" customHeight="1">
      <c r="B24" s="27" t="s">
        <v>70</v>
      </c>
      <c r="C24" s="28">
        <v>7476.7592539601383</v>
      </c>
      <c r="D24" s="28"/>
      <c r="E24" s="28"/>
      <c r="F24" s="28"/>
      <c r="G24" s="28"/>
      <c r="H24" s="28"/>
      <c r="I24" s="28">
        <v>7476.7592539601383</v>
      </c>
      <c r="J24" s="4"/>
    </row>
    <row r="25" spans="2:10" ht="15" customHeight="1">
      <c r="B25" s="27" t="s">
        <v>71</v>
      </c>
      <c r="C25" s="28">
        <v>1370.1327590182232</v>
      </c>
      <c r="D25" s="28">
        <v>144.37012160007075</v>
      </c>
      <c r="E25" s="28">
        <v>11.587947923226331</v>
      </c>
      <c r="F25" s="28">
        <v>334.43342767521585</v>
      </c>
      <c r="G25" s="28"/>
      <c r="H25" s="28">
        <v>24.977025256375789</v>
      </c>
      <c r="I25" s="28">
        <v>1885.5012814731097</v>
      </c>
      <c r="J25" s="4"/>
    </row>
    <row r="26" spans="2:10" ht="15" customHeight="1">
      <c r="B26" s="27" t="s">
        <v>72</v>
      </c>
      <c r="C26" s="28">
        <v>3651.8277730889049</v>
      </c>
      <c r="D26" s="28"/>
      <c r="E26" s="28">
        <v>276.5405091433542</v>
      </c>
      <c r="F26" s="28">
        <v>581.9746581515119</v>
      </c>
      <c r="G26" s="28"/>
      <c r="H26" s="28"/>
      <c r="I26" s="28">
        <v>4510.3429403837754</v>
      </c>
      <c r="J26" s="4"/>
    </row>
    <row r="27" spans="2:10" ht="15" customHeight="1">
      <c r="B27" s="27" t="s">
        <v>73</v>
      </c>
      <c r="C27" s="28">
        <v>6030.8143227709115</v>
      </c>
      <c r="D27" s="28">
        <v>89.529068680105681</v>
      </c>
      <c r="E27" s="28">
        <v>64.709051852177836</v>
      </c>
      <c r="F27" s="28">
        <v>5238.1356869551801</v>
      </c>
      <c r="G27" s="28">
        <v>2072.786887377777</v>
      </c>
      <c r="H27" s="28">
        <v>4526.4193522155083</v>
      </c>
      <c r="I27" s="28">
        <v>18022.39436985166</v>
      </c>
      <c r="J27" s="4"/>
    </row>
    <row r="28" spans="2:10" ht="15" customHeight="1">
      <c r="B28" s="27" t="s">
        <v>74</v>
      </c>
      <c r="C28" s="28">
        <v>24875.597456617379</v>
      </c>
      <c r="D28" s="28">
        <v>922.5591365410429</v>
      </c>
      <c r="E28" s="28">
        <v>576.92197226953635</v>
      </c>
      <c r="F28" s="28">
        <v>3931.8681925141086</v>
      </c>
      <c r="G28" s="28">
        <v>2058.8540664969323</v>
      </c>
      <c r="H28" s="28">
        <v>1927.7319026933569</v>
      </c>
      <c r="I28" s="28">
        <v>34293.532727132377</v>
      </c>
      <c r="J28" s="4"/>
    </row>
    <row r="29" spans="2:10" ht="15" customHeight="1">
      <c r="B29" s="168" t="s">
        <v>146</v>
      </c>
      <c r="C29" s="168"/>
      <c r="D29" s="168"/>
      <c r="E29" s="168"/>
      <c r="F29" s="168"/>
    </row>
    <row r="30" spans="2:10" ht="15" customHeight="1">
      <c r="B30" s="12" t="s">
        <v>147</v>
      </c>
      <c r="C30" s="10"/>
      <c r="D30" s="11"/>
      <c r="E30" s="11"/>
      <c r="F30" s="11"/>
    </row>
  </sheetData>
  <mergeCells count="2">
    <mergeCell ref="B29:F29"/>
    <mergeCell ref="B3:B4"/>
  </mergeCells>
  <hyperlinks>
    <hyperlink ref="J2" location="INDICE!A1" display="ÍNDICE"/>
  </hyperlinks>
  <pageMargins left="0.7" right="0.7" top="0.75" bottom="0.75" header="0.3" footer="0.3"/>
  <pageSetup orientation="portrait" horizontalDpi="200" verticalDpi="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zoomScaleNormal="100" workbookViewId="0"/>
  </sheetViews>
  <sheetFormatPr baseColWidth="10" defaultRowHeight="15"/>
  <cols>
    <col min="2" max="2" width="33" customWidth="1"/>
    <col min="3" max="9" width="16.42578125" customWidth="1"/>
  </cols>
  <sheetData>
    <row r="1" spans="1:10" ht="108" customHeight="1"/>
    <row r="2" spans="1:10" ht="15.75" thickBot="1">
      <c r="J2" s="100" t="s">
        <v>213</v>
      </c>
    </row>
    <row r="3" spans="1:10" ht="23.25" customHeight="1" thickBot="1">
      <c r="A3" s="14"/>
      <c r="B3" s="190" t="s">
        <v>81</v>
      </c>
      <c r="C3" s="39" t="s">
        <v>75</v>
      </c>
      <c r="D3" s="40" t="s">
        <v>76</v>
      </c>
      <c r="E3" s="40" t="s">
        <v>77</v>
      </c>
      <c r="F3" s="40" t="s">
        <v>80</v>
      </c>
      <c r="G3" s="40" t="s">
        <v>78</v>
      </c>
      <c r="H3" s="40" t="s">
        <v>79</v>
      </c>
      <c r="I3" s="41" t="s">
        <v>0</v>
      </c>
      <c r="J3" s="5"/>
    </row>
    <row r="4" spans="1:10" ht="23.25" customHeight="1" thickBot="1">
      <c r="A4" s="14"/>
      <c r="B4" s="191"/>
      <c r="C4" s="62" t="s">
        <v>20</v>
      </c>
      <c r="D4" s="63" t="s">
        <v>20</v>
      </c>
      <c r="E4" s="63" t="s">
        <v>20</v>
      </c>
      <c r="F4" s="63" t="s">
        <v>20</v>
      </c>
      <c r="G4" s="63" t="s">
        <v>20</v>
      </c>
      <c r="H4" s="63" t="s">
        <v>20</v>
      </c>
      <c r="I4" s="64" t="s">
        <v>20</v>
      </c>
      <c r="J4" s="5"/>
    </row>
    <row r="5" spans="1:10" ht="15.75" customHeight="1">
      <c r="A5" s="214"/>
      <c r="B5" s="46" t="s">
        <v>0</v>
      </c>
      <c r="C5" s="47">
        <v>548909.61930379539</v>
      </c>
      <c r="D5" s="47">
        <v>102454.12749749233</v>
      </c>
      <c r="E5" s="47">
        <v>15636.364706158134</v>
      </c>
      <c r="F5" s="47">
        <v>55707.19430995734</v>
      </c>
      <c r="G5" s="47">
        <v>65959.825403773953</v>
      </c>
      <c r="H5" s="47">
        <v>173086.82949351205</v>
      </c>
      <c r="I5" s="47">
        <v>961753.96071469504</v>
      </c>
      <c r="J5" s="5"/>
    </row>
    <row r="6" spans="1:10" ht="15.75" customHeight="1">
      <c r="A6" s="214"/>
      <c r="B6" s="27" t="s">
        <v>82</v>
      </c>
      <c r="C6" s="28">
        <v>6999.1419469515977</v>
      </c>
      <c r="D6" s="28">
        <v>357.1560685801237</v>
      </c>
      <c r="E6" s="28">
        <v>5714.0589570860257</v>
      </c>
      <c r="F6" s="28">
        <v>2843.5072373905805</v>
      </c>
      <c r="G6" s="28">
        <v>993.84617223315422</v>
      </c>
      <c r="H6" s="28">
        <v>74.501186381733731</v>
      </c>
      <c r="I6" s="28">
        <v>16982.211568623276</v>
      </c>
      <c r="J6" s="5"/>
    </row>
    <row r="7" spans="1:10" ht="15.75" customHeight="1">
      <c r="A7" s="214"/>
      <c r="B7" s="27" t="s">
        <v>83</v>
      </c>
      <c r="C7" s="28">
        <v>10570.939322281289</v>
      </c>
      <c r="D7" s="28">
        <v>33.242643712417511</v>
      </c>
      <c r="E7" s="28">
        <v>861.19827235632295</v>
      </c>
      <c r="F7" s="28">
        <v>12624.012041341681</v>
      </c>
      <c r="G7" s="28">
        <v>2273.8334719276459</v>
      </c>
      <c r="H7" s="28">
        <v>3348.0062839364023</v>
      </c>
      <c r="I7" s="28">
        <v>29711.232035555699</v>
      </c>
      <c r="J7" s="5"/>
    </row>
    <row r="8" spans="1:10" ht="15.75" customHeight="1">
      <c r="A8" s="214"/>
      <c r="B8" s="27" t="s">
        <v>84</v>
      </c>
      <c r="C8" s="28">
        <v>2992.8920450158594</v>
      </c>
      <c r="D8" s="28">
        <v>43.728802543777391</v>
      </c>
      <c r="E8" s="28">
        <v>1657.6651085141561</v>
      </c>
      <c r="F8" s="28">
        <v>1529.1369355036961</v>
      </c>
      <c r="G8" s="28">
        <v>94.339863182089317</v>
      </c>
      <c r="H8" s="28">
        <v>5.2729924103652497</v>
      </c>
      <c r="I8" s="28">
        <v>6323.0357471699444</v>
      </c>
      <c r="J8" s="5"/>
    </row>
    <row r="9" spans="1:10" ht="15.75" customHeight="1">
      <c r="A9" s="214"/>
      <c r="B9" s="27" t="s">
        <v>85</v>
      </c>
      <c r="C9" s="28">
        <v>14567.277149107827</v>
      </c>
      <c r="D9" s="28">
        <v>26.304935787627066</v>
      </c>
      <c r="E9" s="28">
        <v>113.6297861949276</v>
      </c>
      <c r="F9" s="28">
        <v>630.12683911343515</v>
      </c>
      <c r="G9" s="28"/>
      <c r="H9" s="28">
        <v>358.55625786814585</v>
      </c>
      <c r="I9" s="28">
        <v>15695.894968071983</v>
      </c>
      <c r="J9" s="5"/>
    </row>
    <row r="10" spans="1:10" ht="15.75" customHeight="1">
      <c r="A10" s="214"/>
      <c r="B10" s="27" t="s">
        <v>86</v>
      </c>
      <c r="C10" s="28">
        <v>26872.83838472579</v>
      </c>
      <c r="D10" s="28">
        <v>31.290290776888945</v>
      </c>
      <c r="E10" s="28">
        <v>327.57621087470767</v>
      </c>
      <c r="F10" s="28">
        <v>3176.2972135980226</v>
      </c>
      <c r="G10" s="28">
        <v>39.159802967239997</v>
      </c>
      <c r="H10" s="28">
        <v>38.103138484368102</v>
      </c>
      <c r="I10" s="28">
        <v>30485.265041426934</v>
      </c>
      <c r="J10" s="5"/>
    </row>
    <row r="11" spans="1:10" ht="15.75" customHeight="1">
      <c r="A11" s="214"/>
      <c r="B11" s="27" t="s">
        <v>87</v>
      </c>
      <c r="C11" s="28">
        <v>22427.508360034273</v>
      </c>
      <c r="D11" s="28">
        <v>5.2902849696828556</v>
      </c>
      <c r="E11" s="28">
        <v>1362.7026114672494</v>
      </c>
      <c r="F11" s="28">
        <v>2204.7227566754455</v>
      </c>
      <c r="G11" s="28">
        <v>8.118255065334635</v>
      </c>
      <c r="H11" s="28">
        <v>2004.1456256649269</v>
      </c>
      <c r="I11" s="28">
        <v>28012.487893876922</v>
      </c>
      <c r="J11" s="5"/>
    </row>
    <row r="12" spans="1:10" ht="15.75" customHeight="1">
      <c r="A12" s="214"/>
      <c r="B12" s="27" t="s">
        <v>88</v>
      </c>
      <c r="C12" s="28">
        <v>4613.2096583593384</v>
      </c>
      <c r="D12" s="28"/>
      <c r="E12" s="28">
        <v>488.40753113973113</v>
      </c>
      <c r="F12" s="28">
        <v>940.43809279160052</v>
      </c>
      <c r="G12" s="28">
        <v>832.54546141505386</v>
      </c>
      <c r="H12" s="28">
        <v>203.61988064907169</v>
      </c>
      <c r="I12" s="28">
        <v>7078.2206243547944</v>
      </c>
      <c r="J12" s="5"/>
    </row>
    <row r="13" spans="1:10" ht="15.75" customHeight="1">
      <c r="A13" s="214"/>
      <c r="B13" s="27" t="s">
        <v>89</v>
      </c>
      <c r="C13" s="28">
        <v>1649.4746348066174</v>
      </c>
      <c r="D13" s="28"/>
      <c r="E13" s="28"/>
      <c r="F13" s="28">
        <v>390.63935976038607</v>
      </c>
      <c r="G13" s="28">
        <v>409.77541918481978</v>
      </c>
      <c r="H13" s="28">
        <v>578.7880836458761</v>
      </c>
      <c r="I13" s="28">
        <v>3028.6774973976985</v>
      </c>
      <c r="J13" s="5"/>
    </row>
    <row r="14" spans="1:10" ht="15.75" customHeight="1">
      <c r="A14" s="214"/>
      <c r="B14" s="27" t="s">
        <v>90</v>
      </c>
      <c r="C14" s="28">
        <v>197234.07326461081</v>
      </c>
      <c r="D14" s="28">
        <v>63069.693775588559</v>
      </c>
      <c r="E14" s="28"/>
      <c r="F14" s="28">
        <v>5199.9968594778002</v>
      </c>
      <c r="G14" s="28">
        <v>17779.482575077524</v>
      </c>
      <c r="H14" s="28">
        <v>24189.599952173288</v>
      </c>
      <c r="I14" s="28">
        <v>307472.84642692719</v>
      </c>
      <c r="J14" s="5"/>
    </row>
    <row r="15" spans="1:10" ht="15.75" customHeight="1">
      <c r="A15" s="214"/>
      <c r="B15" s="27" t="s">
        <v>91</v>
      </c>
      <c r="C15" s="28">
        <v>9568.6496447080408</v>
      </c>
      <c r="D15" s="28">
        <v>146.87039315695014</v>
      </c>
      <c r="E15" s="28">
        <v>389.02738113517444</v>
      </c>
      <c r="F15" s="28">
        <v>2674.1352579029926</v>
      </c>
      <c r="G15" s="28">
        <v>51.696579188414454</v>
      </c>
      <c r="H15" s="28">
        <v>210.08464360311567</v>
      </c>
      <c r="I15" s="28">
        <v>13040.463899694669</v>
      </c>
      <c r="J15" s="5"/>
    </row>
    <row r="16" spans="1:10" ht="15.75" customHeight="1">
      <c r="A16" s="214"/>
      <c r="B16" s="27" t="s">
        <v>92</v>
      </c>
      <c r="C16" s="28">
        <v>10578.91510245035</v>
      </c>
      <c r="D16" s="28">
        <v>5950.7284309711958</v>
      </c>
      <c r="E16" s="28">
        <v>2879.2356045815045</v>
      </c>
      <c r="F16" s="28">
        <v>5857.5206969188248</v>
      </c>
      <c r="G16" s="28">
        <v>15316.966515391869</v>
      </c>
      <c r="H16" s="28">
        <v>464.95685520499495</v>
      </c>
      <c r="I16" s="28">
        <v>41048.323205518842</v>
      </c>
      <c r="J16" s="5"/>
    </row>
    <row r="17" spans="1:10" ht="15.75" customHeight="1">
      <c r="A17" s="214"/>
      <c r="B17" s="27" t="s">
        <v>93</v>
      </c>
      <c r="C17" s="28">
        <v>182419.89445261046</v>
      </c>
      <c r="D17" s="28">
        <v>17331.056120276324</v>
      </c>
      <c r="E17" s="28"/>
      <c r="F17" s="28">
        <v>653.1982578344805</v>
      </c>
      <c r="G17" s="28">
        <v>5514.6928147089375</v>
      </c>
      <c r="H17" s="28">
        <v>48753.425079490742</v>
      </c>
      <c r="I17" s="28">
        <v>254672.26672492089</v>
      </c>
      <c r="J17" s="5"/>
    </row>
    <row r="18" spans="1:10" ht="15.75" customHeight="1">
      <c r="A18" s="214"/>
      <c r="B18" s="27" t="s">
        <v>94</v>
      </c>
      <c r="C18" s="28">
        <v>29800.365602823393</v>
      </c>
      <c r="D18" s="28">
        <v>14819.711368967888</v>
      </c>
      <c r="E18" s="28"/>
      <c r="F18" s="28">
        <v>57.434151296288739</v>
      </c>
      <c r="G18" s="28">
        <v>16879.941195096719</v>
      </c>
      <c r="H18" s="28">
        <v>82593.290340881169</v>
      </c>
      <c r="I18" s="28">
        <v>144150.74265906555</v>
      </c>
      <c r="J18" s="5"/>
    </row>
    <row r="19" spans="1:10" ht="15.75" customHeight="1">
      <c r="A19" s="214"/>
      <c r="B19" s="27" t="s">
        <v>95</v>
      </c>
      <c r="C19" s="28"/>
      <c r="D19" s="28">
        <v>40.253423480900395</v>
      </c>
      <c r="E19" s="28"/>
      <c r="F19" s="28">
        <v>1176.9010097445139</v>
      </c>
      <c r="G19" s="28">
        <v>1590.607997641084</v>
      </c>
      <c r="H19" s="28">
        <v>241.30064726773335</v>
      </c>
      <c r="I19" s="28">
        <v>3049.0630781342329</v>
      </c>
      <c r="J19" s="5"/>
    </row>
    <row r="20" spans="1:10" ht="15.75" customHeight="1">
      <c r="A20" s="214"/>
      <c r="B20" s="27" t="s">
        <v>96</v>
      </c>
      <c r="C20" s="28"/>
      <c r="D20" s="28">
        <v>9.3995258983373997</v>
      </c>
      <c r="E20" s="28"/>
      <c r="F20" s="28">
        <v>2015.8063102939602</v>
      </c>
      <c r="G20" s="28">
        <v>258.47469647859651</v>
      </c>
      <c r="H20" s="28">
        <v>110.96163481823288</v>
      </c>
      <c r="I20" s="28">
        <v>2394.6421674891276</v>
      </c>
      <c r="J20" s="5"/>
    </row>
    <row r="21" spans="1:10" ht="15.75" customHeight="1">
      <c r="A21" s="214"/>
      <c r="B21" s="27" t="s">
        <v>97</v>
      </c>
      <c r="C21" s="28"/>
      <c r="D21" s="28"/>
      <c r="E21" s="28"/>
      <c r="F21" s="28">
        <v>317.49448272141501</v>
      </c>
      <c r="G21" s="28">
        <v>620.89810252099687</v>
      </c>
      <c r="H21" s="28">
        <v>116.39341378728851</v>
      </c>
      <c r="I21" s="28">
        <v>1054.7859990297002</v>
      </c>
      <c r="J21" s="5"/>
    </row>
    <row r="22" spans="1:10" ht="15.75" customHeight="1">
      <c r="A22" s="214"/>
      <c r="B22" s="27" t="s">
        <v>98</v>
      </c>
      <c r="C22" s="28">
        <v>10440.23483271823</v>
      </c>
      <c r="D22" s="28">
        <v>52.031297732073298</v>
      </c>
      <c r="E22" s="28">
        <v>924.05789388017172</v>
      </c>
      <c r="F22" s="28">
        <v>2328.7044023996932</v>
      </c>
      <c r="G22" s="28">
        <v>22.75488895227765</v>
      </c>
      <c r="H22" s="28">
        <v>305.52256861290039</v>
      </c>
      <c r="I22" s="28">
        <v>14073.305884295338</v>
      </c>
      <c r="J22" s="5"/>
    </row>
    <row r="23" spans="1:10" ht="15.75" customHeight="1">
      <c r="A23" s="214"/>
      <c r="B23" s="27" t="s">
        <v>99</v>
      </c>
      <c r="C23" s="28">
        <v>7745.8747768611065</v>
      </c>
      <c r="D23" s="28">
        <v>75.789573121140052</v>
      </c>
      <c r="E23" s="28">
        <v>843.68313811342364</v>
      </c>
      <c r="F23" s="28">
        <v>2508.4642374690602</v>
      </c>
      <c r="G23" s="28"/>
      <c r="H23" s="28">
        <v>720.40968157905979</v>
      </c>
      <c r="I23" s="28">
        <v>11894.221407143821</v>
      </c>
      <c r="J23" s="5"/>
    </row>
    <row r="24" spans="1:10" ht="15.75" customHeight="1">
      <c r="A24" s="214"/>
      <c r="B24" s="27" t="s">
        <v>100</v>
      </c>
      <c r="C24" s="28"/>
      <c r="D24" s="28"/>
      <c r="E24" s="28">
        <v>4.3213577122647751</v>
      </c>
      <c r="F24" s="28">
        <v>187.00205346236933</v>
      </c>
      <c r="G24" s="28">
        <v>2.3711627542822349</v>
      </c>
      <c r="H24" s="28"/>
      <c r="I24" s="28">
        <v>193.69457392891636</v>
      </c>
      <c r="J24" s="5"/>
    </row>
    <row r="25" spans="1:10" ht="15.75" customHeight="1">
      <c r="A25" s="214"/>
      <c r="B25" s="27" t="s">
        <v>101</v>
      </c>
      <c r="C25" s="28">
        <v>2636.4452242425618</v>
      </c>
      <c r="D25" s="28">
        <v>138.5639131108388</v>
      </c>
      <c r="E25" s="28"/>
      <c r="F25" s="28">
        <v>1300.2724077012804</v>
      </c>
      <c r="G25" s="28">
        <v>1242.6702450714072</v>
      </c>
      <c r="H25" s="28">
        <v>2974.3723820221016</v>
      </c>
      <c r="I25" s="28">
        <v>8292.3241721481918</v>
      </c>
      <c r="J25" s="5"/>
    </row>
    <row r="26" spans="1:10" ht="15.75" customHeight="1">
      <c r="A26" s="214"/>
      <c r="B26" s="27" t="s">
        <v>102</v>
      </c>
      <c r="C26" s="28">
        <v>875.82979650103869</v>
      </c>
      <c r="D26" s="28"/>
      <c r="E26" s="28"/>
      <c r="F26" s="28">
        <v>5287.2127517672416</v>
      </c>
      <c r="G26" s="28">
        <v>1816.8223636118953</v>
      </c>
      <c r="H26" s="28">
        <v>3595.2058858804826</v>
      </c>
      <c r="I26" s="28">
        <v>11575.070797760662</v>
      </c>
      <c r="J26" s="5"/>
    </row>
    <row r="27" spans="1:10" ht="15.75" customHeight="1">
      <c r="A27" s="214"/>
      <c r="B27" s="27" t="s">
        <v>103</v>
      </c>
      <c r="C27" s="28">
        <v>4015.0411052844124</v>
      </c>
      <c r="D27" s="28">
        <v>20.723483781085701</v>
      </c>
      <c r="E27" s="28">
        <v>61.724217434141202</v>
      </c>
      <c r="F27" s="28">
        <v>1750.0643050864683</v>
      </c>
      <c r="G27" s="28">
        <v>118.4035309088564</v>
      </c>
      <c r="H27" s="28">
        <v>1731.7480947127406</v>
      </c>
      <c r="I27" s="28">
        <v>7697.7047372076995</v>
      </c>
      <c r="J27" s="5"/>
    </row>
    <row r="28" spans="1:10" ht="15.75" customHeight="1">
      <c r="A28" s="214"/>
      <c r="B28" s="27" t="s">
        <v>104</v>
      </c>
      <c r="C28" s="28">
        <v>2901.0139997040974</v>
      </c>
      <c r="D28" s="28">
        <v>302.29316503643491</v>
      </c>
      <c r="E28" s="28">
        <v>9.0766356683526013</v>
      </c>
      <c r="F28" s="28">
        <v>54.106649706244198</v>
      </c>
      <c r="G28" s="28">
        <v>92.424290395840742</v>
      </c>
      <c r="H28" s="28">
        <v>468.56486443722525</v>
      </c>
      <c r="I28" s="28">
        <v>3827.4796049481952</v>
      </c>
      <c r="J28" s="5"/>
    </row>
    <row r="29" spans="1:10" ht="15.75">
      <c r="B29" s="168" t="s">
        <v>146</v>
      </c>
      <c r="C29" s="168"/>
      <c r="D29" s="168"/>
      <c r="E29" s="168"/>
      <c r="F29" s="168"/>
    </row>
    <row r="30" spans="1:10" ht="16.5">
      <c r="B30" s="12" t="s">
        <v>147</v>
      </c>
      <c r="C30" s="10"/>
      <c r="D30" s="11"/>
      <c r="E30" s="11"/>
      <c r="F30" s="11"/>
    </row>
  </sheetData>
  <mergeCells count="3">
    <mergeCell ref="A5:A28"/>
    <mergeCell ref="B29:F29"/>
    <mergeCell ref="B3:B4"/>
  </mergeCells>
  <hyperlinks>
    <hyperlink ref="J2" location="INDICE!A1" display="ÍNDIC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zoomScaleNormal="100" workbookViewId="0"/>
  </sheetViews>
  <sheetFormatPr baseColWidth="10" defaultRowHeight="15"/>
  <cols>
    <col min="2" max="2" width="34.140625" customWidth="1"/>
    <col min="3" max="6" width="16.42578125" customWidth="1"/>
    <col min="7" max="7" width="24" customWidth="1"/>
  </cols>
  <sheetData>
    <row r="1" spans="2:8" ht="106.5" customHeight="1"/>
    <row r="2" spans="2:8" ht="15.75" thickBot="1">
      <c r="H2" s="100" t="s">
        <v>213</v>
      </c>
    </row>
    <row r="3" spans="2:8" ht="15" customHeight="1" thickBot="1">
      <c r="B3" s="217" t="s">
        <v>148</v>
      </c>
      <c r="C3" s="217" t="s">
        <v>105</v>
      </c>
      <c r="D3" s="215"/>
      <c r="E3" s="220"/>
      <c r="F3" s="215" t="s">
        <v>18</v>
      </c>
      <c r="G3" s="190" t="s">
        <v>21</v>
      </c>
    </row>
    <row r="4" spans="2:8" ht="28.5" customHeight="1" thickBot="1">
      <c r="B4" s="218"/>
      <c r="C4" s="67" t="s">
        <v>158</v>
      </c>
      <c r="D4" s="68" t="s">
        <v>159</v>
      </c>
      <c r="E4" s="41" t="s">
        <v>169</v>
      </c>
      <c r="F4" s="216"/>
      <c r="G4" s="221"/>
    </row>
    <row r="5" spans="2:8" ht="15.75" thickBot="1">
      <c r="B5" s="219"/>
      <c r="C5" s="66" t="s">
        <v>20</v>
      </c>
      <c r="D5" s="63" t="s">
        <v>20</v>
      </c>
      <c r="E5" s="64" t="s">
        <v>20</v>
      </c>
      <c r="F5" s="54" t="s">
        <v>20</v>
      </c>
      <c r="G5" s="65" t="s">
        <v>150</v>
      </c>
    </row>
    <row r="6" spans="2:8" ht="16.5" customHeight="1">
      <c r="B6" s="46" t="s">
        <v>0</v>
      </c>
      <c r="C6" s="34">
        <v>409391.73863366386</v>
      </c>
      <c r="D6" s="34">
        <v>552362.22208102536</v>
      </c>
      <c r="E6" s="34">
        <v>961753.96071469504</v>
      </c>
      <c r="F6" s="34">
        <v>403958.00207169639</v>
      </c>
      <c r="G6" s="31">
        <f>(F6-C6)/C6</f>
        <v>-1.3272706919056175E-2</v>
      </c>
    </row>
    <row r="7" spans="2:8" ht="16.5" customHeight="1">
      <c r="B7" s="27" t="s">
        <v>52</v>
      </c>
      <c r="C7" s="28">
        <v>262134.8324989455</v>
      </c>
      <c r="D7" s="28">
        <v>80926.576663671964</v>
      </c>
      <c r="E7" s="28">
        <v>343061.40916261694</v>
      </c>
      <c r="F7" s="28">
        <v>259600.75762937788</v>
      </c>
      <c r="G7" s="31">
        <f t="shared" ref="G7:G29" si="0">(F7-C7)/C7</f>
        <v>-9.6670665451445096E-3</v>
      </c>
    </row>
    <row r="8" spans="2:8" ht="16.5" customHeight="1">
      <c r="B8" s="27" t="s">
        <v>53</v>
      </c>
      <c r="C8" s="28">
        <v>439.81675309766513</v>
      </c>
      <c r="D8" s="28">
        <v>1209.38582562074</v>
      </c>
      <c r="E8" s="28">
        <v>1649.2025787184057</v>
      </c>
      <c r="F8" s="28">
        <v>439.81675309766513</v>
      </c>
      <c r="G8" s="31">
        <f t="shared" si="0"/>
        <v>0</v>
      </c>
    </row>
    <row r="9" spans="2:8" ht="16.5" customHeight="1">
      <c r="B9" s="27" t="s">
        <v>54</v>
      </c>
      <c r="C9" s="28">
        <v>824.32529568998359</v>
      </c>
      <c r="D9" s="28">
        <v>2341.0092674851107</v>
      </c>
      <c r="E9" s="28">
        <v>3165.3345631750949</v>
      </c>
      <c r="F9" s="28">
        <v>794.97475668395384</v>
      </c>
      <c r="G9" s="31">
        <f t="shared" si="0"/>
        <v>-3.5605529952180491E-2</v>
      </c>
    </row>
    <row r="10" spans="2:8" ht="16.5" customHeight="1">
      <c r="B10" s="27" t="s">
        <v>55</v>
      </c>
      <c r="C10" s="28">
        <v>9080.0978672562651</v>
      </c>
      <c r="D10" s="28">
        <v>9.2438851022929978</v>
      </c>
      <c r="E10" s="28">
        <v>9089.3417523585595</v>
      </c>
      <c r="F10" s="28">
        <v>9078.8526836957208</v>
      </c>
      <c r="G10" s="31">
        <f t="shared" si="0"/>
        <v>-1.3713327529591668E-4</v>
      </c>
    </row>
    <row r="11" spans="2:8" ht="16.5" customHeight="1">
      <c r="B11" s="27" t="s">
        <v>56</v>
      </c>
      <c r="C11" s="28">
        <v>1256.7040141683183</v>
      </c>
      <c r="D11" s="28">
        <v>7186.5756675020575</v>
      </c>
      <c r="E11" s="28">
        <v>8443.2796816703813</v>
      </c>
      <c r="F11" s="28">
        <v>1255.9193705913619</v>
      </c>
      <c r="G11" s="31">
        <f t="shared" si="0"/>
        <v>-6.2436625339787376E-4</v>
      </c>
    </row>
    <row r="12" spans="2:8" ht="16.5" customHeight="1">
      <c r="B12" s="27" t="s">
        <v>57</v>
      </c>
      <c r="C12" s="28">
        <v>2317.3663050823043</v>
      </c>
      <c r="D12" s="28">
        <v>2631.7028976886536</v>
      </c>
      <c r="E12" s="28">
        <v>4949.069202770952</v>
      </c>
      <c r="F12" s="28">
        <v>2266.0333634883268</v>
      </c>
      <c r="G12" s="31">
        <f t="shared" si="0"/>
        <v>-2.2151414509392512E-2</v>
      </c>
    </row>
    <row r="13" spans="2:8" ht="16.5" customHeight="1">
      <c r="B13" s="27" t="s">
        <v>58</v>
      </c>
      <c r="C13" s="28">
        <v>5820.2603776626784</v>
      </c>
      <c r="D13" s="28">
        <v>20555.250612078242</v>
      </c>
      <c r="E13" s="28">
        <v>26375.510989740949</v>
      </c>
      <c r="F13" s="28">
        <v>5758.1617524043286</v>
      </c>
      <c r="G13" s="31">
        <f t="shared" si="0"/>
        <v>-1.0669389551140249E-2</v>
      </c>
    </row>
    <row r="14" spans="2:8" ht="16.5" customHeight="1">
      <c r="B14" s="27" t="s">
        <v>59</v>
      </c>
      <c r="C14" s="28">
        <v>4774.1262042315511</v>
      </c>
      <c r="D14" s="28">
        <v>4955.7410106345196</v>
      </c>
      <c r="E14" s="28">
        <v>9729.867214866068</v>
      </c>
      <c r="F14" s="28">
        <v>4768.1455690294661</v>
      </c>
      <c r="G14" s="31">
        <f t="shared" si="0"/>
        <v>-1.2527182873347854E-3</v>
      </c>
    </row>
    <row r="15" spans="2:8" ht="16.5" customHeight="1">
      <c r="B15" s="27" t="s">
        <v>60</v>
      </c>
      <c r="C15" s="28">
        <v>685.2888072858558</v>
      </c>
      <c r="D15" s="28">
        <v>3220.421239415622</v>
      </c>
      <c r="E15" s="28">
        <v>3905.7100467014789</v>
      </c>
      <c r="F15" s="28">
        <v>684.6949758267009</v>
      </c>
      <c r="G15" s="31">
        <f t="shared" si="0"/>
        <v>-8.6654189130392842E-4</v>
      </c>
    </row>
    <row r="16" spans="2:8" ht="16.5" customHeight="1">
      <c r="B16" s="27" t="s">
        <v>61</v>
      </c>
      <c r="C16" s="28">
        <v>2010.3814918164492</v>
      </c>
      <c r="D16" s="28">
        <v>4030.6106459477414</v>
      </c>
      <c r="E16" s="28">
        <v>6040.9921377641949</v>
      </c>
      <c r="F16" s="28">
        <v>2005.864673563364</v>
      </c>
      <c r="G16" s="31">
        <f t="shared" si="0"/>
        <v>-2.2467468346040365E-3</v>
      </c>
    </row>
    <row r="17" spans="2:7" ht="16.5" customHeight="1">
      <c r="B17" s="27" t="s">
        <v>62</v>
      </c>
      <c r="C17" s="28">
        <v>2572.4037387092117</v>
      </c>
      <c r="D17" s="28">
        <v>754.56287375654335</v>
      </c>
      <c r="E17" s="28">
        <v>3326.966612465756</v>
      </c>
      <c r="F17" s="28">
        <v>2572.4037387092117</v>
      </c>
      <c r="G17" s="31">
        <f t="shared" si="0"/>
        <v>0</v>
      </c>
    </row>
    <row r="18" spans="2:7" ht="16.5" customHeight="1">
      <c r="B18" s="27" t="s">
        <v>63</v>
      </c>
      <c r="C18" s="28">
        <v>66786.825368290287</v>
      </c>
      <c r="D18" s="28">
        <v>305793.80027095799</v>
      </c>
      <c r="E18" s="28">
        <v>372580.62563924835</v>
      </c>
      <c r="F18" s="28">
        <v>64659.826164457343</v>
      </c>
      <c r="G18" s="31">
        <f t="shared" si="0"/>
        <v>-3.1847586587680832E-2</v>
      </c>
    </row>
    <row r="19" spans="2:7" ht="16.5" customHeight="1">
      <c r="B19" s="27" t="s">
        <v>64</v>
      </c>
      <c r="C19" s="28">
        <v>3175.5976789928741</v>
      </c>
      <c r="D19" s="28">
        <v>12075.378630883257</v>
      </c>
      <c r="E19" s="28">
        <v>15250.976309876141</v>
      </c>
      <c r="F19" s="28">
        <v>3160.5730507269068</v>
      </c>
      <c r="G19" s="31">
        <f t="shared" si="0"/>
        <v>-4.7312757423138953E-3</v>
      </c>
    </row>
    <row r="20" spans="2:7" ht="16.5" customHeight="1">
      <c r="B20" s="27" t="s">
        <v>65</v>
      </c>
      <c r="C20" s="28">
        <v>6397.6742434784101</v>
      </c>
      <c r="D20" s="28">
        <v>35660.034863151923</v>
      </c>
      <c r="E20" s="28">
        <v>42057.709106630362</v>
      </c>
      <c r="F20" s="28">
        <v>6361.7451824934569</v>
      </c>
      <c r="G20" s="31">
        <f t="shared" si="0"/>
        <v>-5.6159566144803486E-3</v>
      </c>
    </row>
    <row r="21" spans="2:7" ht="16.5" customHeight="1">
      <c r="B21" s="27" t="s">
        <v>66</v>
      </c>
      <c r="C21" s="28">
        <v>537.58156306359547</v>
      </c>
      <c r="D21" s="28">
        <v>2962.6696341860988</v>
      </c>
      <c r="E21" s="28">
        <v>3500.2511972496918</v>
      </c>
      <c r="F21" s="28">
        <v>537.58156306359547</v>
      </c>
      <c r="G21" s="31">
        <f t="shared" si="0"/>
        <v>0</v>
      </c>
    </row>
    <row r="22" spans="2:7" ht="16.5" customHeight="1">
      <c r="B22" s="27" t="s">
        <v>67</v>
      </c>
      <c r="C22" s="28">
        <v>6925.9917063414769</v>
      </c>
      <c r="D22" s="28">
        <v>12464.383074666861</v>
      </c>
      <c r="E22" s="28">
        <v>19390.374781008319</v>
      </c>
      <c r="F22" s="28">
        <v>6906.8832916175461</v>
      </c>
      <c r="G22" s="31">
        <f t="shared" si="0"/>
        <v>-2.7589427672047302E-3</v>
      </c>
    </row>
    <row r="23" spans="2:7" ht="16.5" customHeight="1">
      <c r="B23" s="27" t="s">
        <v>68</v>
      </c>
      <c r="C23" s="28">
        <v>474.29810781628606</v>
      </c>
      <c r="D23" s="28">
        <v>411.06246616227838</v>
      </c>
      <c r="E23" s="28">
        <v>885.36057397856462</v>
      </c>
      <c r="F23" s="28">
        <v>474.29810781628606</v>
      </c>
      <c r="G23" s="31">
        <f t="shared" si="0"/>
        <v>0</v>
      </c>
    </row>
    <row r="24" spans="2:7" ht="16.5" customHeight="1">
      <c r="B24" s="27" t="s">
        <v>69</v>
      </c>
      <c r="C24" s="28">
        <v>4396.5582167332568</v>
      </c>
      <c r="D24" s="28">
        <v>17766.890374316092</v>
      </c>
      <c r="E24" s="28">
        <v>22163.448591049349</v>
      </c>
      <c r="F24" s="28">
        <v>4366.5582167332568</v>
      </c>
      <c r="G24" s="31">
        <f t="shared" si="0"/>
        <v>-6.8235193351518239E-3</v>
      </c>
    </row>
    <row r="25" spans="2:7" ht="16.5" customHeight="1">
      <c r="B25" s="27" t="s">
        <v>70</v>
      </c>
      <c r="C25" s="28">
        <v>7476.7592539601383</v>
      </c>
      <c r="D25" s="28"/>
      <c r="E25" s="28">
        <v>7476.7592539601383</v>
      </c>
      <c r="F25" s="28">
        <v>7087.8060584362665</v>
      </c>
      <c r="G25" s="31">
        <f t="shared" si="0"/>
        <v>-5.202162893206156E-2</v>
      </c>
    </row>
    <row r="26" spans="2:7" ht="16.5" customHeight="1">
      <c r="B26" s="27" t="s">
        <v>71</v>
      </c>
      <c r="C26" s="28">
        <v>1812.197994307006</v>
      </c>
      <c r="D26" s="28">
        <v>73.303287166101853</v>
      </c>
      <c r="E26" s="28">
        <v>1885.5012814731097</v>
      </c>
      <c r="F26" s="28">
        <v>1802.4531228546707</v>
      </c>
      <c r="G26" s="31">
        <f t="shared" si="0"/>
        <v>-5.377376800409569E-3</v>
      </c>
    </row>
    <row r="27" spans="2:7" ht="16.5" customHeight="1">
      <c r="B27" s="27" t="s">
        <v>72</v>
      </c>
      <c r="C27" s="28">
        <v>594.89095047355818</v>
      </c>
      <c r="D27" s="28">
        <v>3915.4519899102165</v>
      </c>
      <c r="E27" s="28">
        <v>4510.3429403837754</v>
      </c>
      <c r="F27" s="28">
        <v>586.159192559693</v>
      </c>
      <c r="G27" s="31">
        <f t="shared" si="0"/>
        <v>-1.4677913501481801E-2</v>
      </c>
    </row>
    <row r="28" spans="2:7" ht="16.5" customHeight="1">
      <c r="B28" s="27" t="s">
        <v>73</v>
      </c>
      <c r="C28" s="28">
        <v>986.25912607705948</v>
      </c>
      <c r="D28" s="28">
        <v>17036.135243774625</v>
      </c>
      <c r="E28" s="28">
        <v>18022.39436985166</v>
      </c>
      <c r="F28" s="28">
        <v>971.08330862200808</v>
      </c>
      <c r="G28" s="31">
        <f t="shared" si="0"/>
        <v>-1.5387251741248444E-2</v>
      </c>
    </row>
    <row r="29" spans="2:7" ht="16.5" customHeight="1">
      <c r="B29" s="27" t="s">
        <v>74</v>
      </c>
      <c r="C29" s="28">
        <v>17911.501070185815</v>
      </c>
      <c r="D29" s="28">
        <v>16382.031656946547</v>
      </c>
      <c r="E29" s="28">
        <v>34293.532727132384</v>
      </c>
      <c r="F29" s="28">
        <v>17817.409545848106</v>
      </c>
      <c r="G29" s="31">
        <f t="shared" si="0"/>
        <v>-5.2531345066509994E-3</v>
      </c>
    </row>
    <row r="30" spans="2:7" ht="15.75">
      <c r="B30" s="168" t="s">
        <v>146</v>
      </c>
      <c r="C30" s="168"/>
      <c r="D30" s="168"/>
      <c r="E30" s="168"/>
      <c r="F30" s="168"/>
    </row>
    <row r="31" spans="2:7" ht="16.5">
      <c r="B31" s="12" t="s">
        <v>147</v>
      </c>
      <c r="C31" s="10"/>
      <c r="D31" s="11"/>
      <c r="E31" s="11"/>
      <c r="F31" s="11"/>
    </row>
  </sheetData>
  <mergeCells count="5">
    <mergeCell ref="B30:F30"/>
    <mergeCell ref="F3:F4"/>
    <mergeCell ref="B3:B5"/>
    <mergeCell ref="C3:E3"/>
    <mergeCell ref="G3:G4"/>
  </mergeCells>
  <hyperlinks>
    <hyperlink ref="H2" location="INDICE!A1" display="ÍNDICE"/>
  </hyperlinks>
  <pageMargins left="0.7" right="0.7" top="0.75" bottom="0.75" header="0.3" footer="0.3"/>
  <pageSetup orientation="portrait" horizontalDpi="200" verticalDpi="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zoomScaleNormal="100" workbookViewId="0"/>
  </sheetViews>
  <sheetFormatPr baseColWidth="10" defaultRowHeight="15"/>
  <cols>
    <col min="2" max="2" width="26.140625" customWidth="1"/>
    <col min="3" max="4" width="16.42578125" customWidth="1"/>
    <col min="5" max="5" width="24" customWidth="1"/>
    <col min="6" max="6" width="17.28515625" customWidth="1"/>
  </cols>
  <sheetData>
    <row r="1" spans="2:9" ht="106.5" customHeight="1"/>
    <row r="2" spans="2:9" ht="15.75" thickBot="1">
      <c r="B2" s="222"/>
      <c r="C2" s="222"/>
      <c r="D2" s="222"/>
      <c r="E2" s="222"/>
    </row>
    <row r="3" spans="2:9" ht="19.5" customHeight="1" thickBot="1">
      <c r="B3" s="227" t="s">
        <v>81</v>
      </c>
      <c r="C3" s="224" t="s">
        <v>267</v>
      </c>
      <c r="D3" s="225"/>
      <c r="E3" s="225"/>
      <c r="F3" s="226"/>
    </row>
    <row r="4" spans="2:9" ht="37.5" thickBot="1">
      <c r="B4" s="228"/>
      <c r="C4" s="139" t="s">
        <v>158</v>
      </c>
      <c r="D4" s="140" t="s">
        <v>268</v>
      </c>
      <c r="E4" s="141" t="s">
        <v>269</v>
      </c>
      <c r="F4" s="141" t="s">
        <v>18</v>
      </c>
    </row>
    <row r="5" spans="2:9" ht="15.75" thickBot="1">
      <c r="B5" s="229"/>
      <c r="C5" s="39" t="s">
        <v>20</v>
      </c>
      <c r="D5" s="40" t="s">
        <v>20</v>
      </c>
      <c r="E5" s="41" t="s">
        <v>20</v>
      </c>
      <c r="F5" s="41" t="s">
        <v>20</v>
      </c>
    </row>
    <row r="6" spans="2:9" s="143" customFormat="1" ht="14.25" customHeight="1">
      <c r="B6" s="142" t="s">
        <v>0</v>
      </c>
      <c r="C6" s="138">
        <v>409391.73863366561</v>
      </c>
      <c r="D6" s="138">
        <v>552362.22208102653</v>
      </c>
      <c r="E6" s="146">
        <v>961753.96071469015</v>
      </c>
      <c r="F6" s="18">
        <v>403958.00207169767</v>
      </c>
    </row>
    <row r="7" spans="2:9" s="143" customFormat="1" ht="14.25" customHeight="1">
      <c r="B7" s="144" t="s">
        <v>82</v>
      </c>
      <c r="C7" s="137">
        <v>5715.6130628874198</v>
      </c>
      <c r="D7" s="137">
        <v>11266.598505735787</v>
      </c>
      <c r="E7" s="147">
        <v>16982.211568623181</v>
      </c>
      <c r="F7" s="18">
        <v>5659.2017711893523</v>
      </c>
    </row>
    <row r="8" spans="2:9" s="143" customFormat="1" ht="14.25" customHeight="1">
      <c r="B8" s="144" t="s">
        <v>83</v>
      </c>
      <c r="C8" s="137">
        <v>2073.7461935740403</v>
      </c>
      <c r="D8" s="137">
        <v>27637.485841981696</v>
      </c>
      <c r="E8" s="147">
        <v>29711.232035555706</v>
      </c>
      <c r="F8" s="18">
        <v>2072.3349935740403</v>
      </c>
    </row>
    <row r="9" spans="2:9" s="143" customFormat="1" ht="14.25" customHeight="1">
      <c r="B9" s="144" t="s">
        <v>84</v>
      </c>
      <c r="C9" s="137">
        <v>2278.5325411894632</v>
      </c>
      <c r="D9" s="137">
        <v>4044.5032059804762</v>
      </c>
      <c r="E9" s="147">
        <v>6323.0357471699463</v>
      </c>
      <c r="F9" s="18">
        <v>2276.4934118869533</v>
      </c>
    </row>
    <row r="10" spans="2:9" s="143" customFormat="1" ht="14.25" customHeight="1">
      <c r="B10" s="144" t="s">
        <v>85</v>
      </c>
      <c r="C10" s="137">
        <v>5407.3441056471756</v>
      </c>
      <c r="D10" s="137">
        <v>10288.55086242479</v>
      </c>
      <c r="E10" s="147">
        <v>15695.894968071982</v>
      </c>
      <c r="F10" s="18">
        <v>5371.7684034671556</v>
      </c>
      <c r="I10" s="148"/>
    </row>
    <row r="11" spans="2:9" s="143" customFormat="1" ht="14.25" customHeight="1">
      <c r="B11" s="144" t="s">
        <v>86</v>
      </c>
      <c r="C11" s="137">
        <v>16254.540787801583</v>
      </c>
      <c r="D11" s="137">
        <v>14230.724253625427</v>
      </c>
      <c r="E11" s="147">
        <v>30485.265041427094</v>
      </c>
      <c r="F11" s="18">
        <v>16234.403763328177</v>
      </c>
    </row>
    <row r="12" spans="2:9" s="143" customFormat="1" ht="14.25" customHeight="1">
      <c r="B12" s="144" t="s">
        <v>87</v>
      </c>
      <c r="C12" s="137">
        <v>11365.247017297384</v>
      </c>
      <c r="D12" s="137">
        <v>16647.240876579523</v>
      </c>
      <c r="E12" s="147">
        <v>28012.487893876958</v>
      </c>
      <c r="F12" s="18">
        <v>11268.93342731715</v>
      </c>
    </row>
    <row r="13" spans="2:9" s="143" customFormat="1" ht="14.25" customHeight="1">
      <c r="B13" s="144" t="s">
        <v>88</v>
      </c>
      <c r="C13" s="137">
        <v>4580.5984845797984</v>
      </c>
      <c r="D13" s="137">
        <v>2497.622139775001</v>
      </c>
      <c r="E13" s="147">
        <v>7078.2206243548026</v>
      </c>
      <c r="F13" s="18">
        <v>4580.5984845797984</v>
      </c>
    </row>
    <row r="14" spans="2:9" s="143" customFormat="1" ht="14.25" customHeight="1">
      <c r="B14" s="144" t="s">
        <v>89</v>
      </c>
      <c r="C14" s="137">
        <v>186.89819656372478</v>
      </c>
      <c r="D14" s="137">
        <v>2841.779300833975</v>
      </c>
      <c r="E14" s="147">
        <v>3028.677497397699</v>
      </c>
      <c r="F14" s="18">
        <v>171.72237910867324</v>
      </c>
    </row>
    <row r="15" spans="2:9" s="143" customFormat="1" ht="14.25" customHeight="1">
      <c r="B15" s="144" t="s">
        <v>90</v>
      </c>
      <c r="C15" s="137">
        <v>209885.72959255904</v>
      </c>
      <c r="D15" s="137">
        <v>97587.11683436975</v>
      </c>
      <c r="E15" s="147">
        <v>307472.84642692836</v>
      </c>
      <c r="F15" s="18">
        <v>207639.12923631939</v>
      </c>
    </row>
    <row r="16" spans="2:9" s="143" customFormat="1" ht="14.25" customHeight="1">
      <c r="B16" s="144" t="s">
        <v>91</v>
      </c>
      <c r="C16" s="137">
        <v>3016.0924693186121</v>
      </c>
      <c r="D16" s="137">
        <v>10024.371430376083</v>
      </c>
      <c r="E16" s="147">
        <v>13040.463899694696</v>
      </c>
      <c r="F16" s="18">
        <v>3003.0364834406892</v>
      </c>
    </row>
    <row r="17" spans="2:6" s="143" customFormat="1" ht="14.25" customHeight="1">
      <c r="B17" s="144" t="s">
        <v>92</v>
      </c>
      <c r="C17" s="137">
        <v>17081.563667970102</v>
      </c>
      <c r="D17" s="137">
        <v>23966.759537548598</v>
      </c>
      <c r="E17" s="147">
        <v>41048.323205518725</v>
      </c>
      <c r="F17" s="18">
        <v>16955.688641176093</v>
      </c>
    </row>
    <row r="18" spans="2:6" s="143" customFormat="1" ht="14.25" customHeight="1">
      <c r="B18" s="144" t="s">
        <v>93</v>
      </c>
      <c r="C18" s="137">
        <v>97047.392390294277</v>
      </c>
      <c r="D18" s="137">
        <v>157624.87433462654</v>
      </c>
      <c r="E18" s="147">
        <v>254672.26672492127</v>
      </c>
      <c r="F18" s="18">
        <v>94797.141031374937</v>
      </c>
    </row>
    <row r="19" spans="2:6" s="143" customFormat="1" ht="14.25" customHeight="1">
      <c r="B19" s="144" t="s">
        <v>94</v>
      </c>
      <c r="C19" s="137">
        <v>19681.336703704852</v>
      </c>
      <c r="D19" s="137">
        <v>124469.40595536059</v>
      </c>
      <c r="E19" s="147">
        <v>144150.74265906561</v>
      </c>
      <c r="F19" s="18">
        <v>19240.460821627854</v>
      </c>
    </row>
    <row r="20" spans="2:6" s="143" customFormat="1" ht="14.25" customHeight="1">
      <c r="B20" s="144" t="s">
        <v>95</v>
      </c>
      <c r="C20" s="137"/>
      <c r="D20" s="137">
        <v>3049.0630781342334</v>
      </c>
      <c r="E20" s="147">
        <v>3049.0630781342334</v>
      </c>
      <c r="F20" s="18"/>
    </row>
    <row r="21" spans="2:6" s="143" customFormat="1" ht="14.25" customHeight="1">
      <c r="B21" s="144" t="s">
        <v>96</v>
      </c>
      <c r="C21" s="137">
        <v>48.407798618806346</v>
      </c>
      <c r="D21" s="137">
        <v>2346.2343688703199</v>
      </c>
      <c r="E21" s="147">
        <v>2394.642167489128</v>
      </c>
      <c r="F21" s="18">
        <v>48.407798618806346</v>
      </c>
    </row>
    <row r="22" spans="2:6" s="143" customFormat="1" ht="14.25" customHeight="1">
      <c r="B22" s="144" t="s">
        <v>97</v>
      </c>
      <c r="C22" s="137"/>
      <c r="D22" s="137">
        <v>1054.7859990297013</v>
      </c>
      <c r="E22" s="147">
        <v>1054.7859990297013</v>
      </c>
      <c r="F22" s="18"/>
    </row>
    <row r="23" spans="2:6" s="143" customFormat="1" ht="14.25" customHeight="1">
      <c r="B23" s="144" t="s">
        <v>98</v>
      </c>
      <c r="C23" s="137">
        <v>5404.6121917819237</v>
      </c>
      <c r="D23" s="137">
        <v>8668.6936925134196</v>
      </c>
      <c r="E23" s="147">
        <v>14073.305884295356</v>
      </c>
      <c r="F23" s="18">
        <v>5326.424840940158</v>
      </c>
    </row>
    <row r="24" spans="2:6" s="143" customFormat="1" ht="14.25" customHeight="1">
      <c r="B24" s="144" t="s">
        <v>99</v>
      </c>
      <c r="C24" s="137">
        <v>5651.6303153098015</v>
      </c>
      <c r="D24" s="137">
        <v>6242.5910918339923</v>
      </c>
      <c r="E24" s="147">
        <v>11894.221407143807</v>
      </c>
      <c r="F24" s="18">
        <v>5633.3377538637224</v>
      </c>
    </row>
    <row r="25" spans="2:6" s="143" customFormat="1" ht="14.25" customHeight="1">
      <c r="B25" s="144" t="s">
        <v>100</v>
      </c>
      <c r="C25" s="137">
        <v>34.941718354487037</v>
      </c>
      <c r="D25" s="137">
        <v>158.75285557442933</v>
      </c>
      <c r="E25" s="147">
        <v>193.69457392891636</v>
      </c>
      <c r="F25" s="18">
        <v>34.941718354487037</v>
      </c>
    </row>
    <row r="26" spans="2:6" s="143" customFormat="1" ht="14.25" customHeight="1">
      <c r="B26" s="144" t="s">
        <v>101</v>
      </c>
      <c r="C26" s="137">
        <v>283.83960618288177</v>
      </c>
      <c r="D26" s="137">
        <v>8008.4845659653065</v>
      </c>
      <c r="E26" s="147">
        <v>8292.3241721481918</v>
      </c>
      <c r="F26" s="18">
        <v>283.83960618288177</v>
      </c>
    </row>
    <row r="27" spans="2:6" s="143" customFormat="1" ht="14.25" customHeight="1">
      <c r="B27" s="144" t="s">
        <v>102</v>
      </c>
      <c r="C27" s="137"/>
      <c r="D27" s="137">
        <v>11575.070797760651</v>
      </c>
      <c r="E27" s="147">
        <v>11575.070797760651</v>
      </c>
      <c r="F27" s="18"/>
    </row>
    <row r="28" spans="2:6" s="143" customFormat="1" ht="14.25" customHeight="1">
      <c r="B28" s="144" t="s">
        <v>103</v>
      </c>
      <c r="C28" s="137">
        <v>225.52612008023095</v>
      </c>
      <c r="D28" s="137">
        <v>7472.1786171274725</v>
      </c>
      <c r="E28" s="147">
        <v>7697.7047372077022</v>
      </c>
      <c r="F28" s="18">
        <v>225.52612008023095</v>
      </c>
    </row>
    <row r="29" spans="2:6" s="143" customFormat="1" ht="14.25" customHeight="1" thickBot="1">
      <c r="B29" s="144" t="s">
        <v>104</v>
      </c>
      <c r="C29" s="137">
        <v>3168.1456699499026</v>
      </c>
      <c r="D29" s="137">
        <v>659.33393499829253</v>
      </c>
      <c r="E29" s="137">
        <v>3827.4796049481952</v>
      </c>
      <c r="F29" s="149">
        <v>3134.6113852664107</v>
      </c>
    </row>
    <row r="30" spans="2:6" ht="15.75" customHeight="1" thickTop="1">
      <c r="F30" s="145"/>
    </row>
    <row r="32" spans="2:6">
      <c r="B32" s="223"/>
      <c r="C32" s="223"/>
      <c r="D32" s="223"/>
      <c r="E32" s="223"/>
    </row>
  </sheetData>
  <mergeCells count="4">
    <mergeCell ref="B2:E2"/>
    <mergeCell ref="B32:E32"/>
    <mergeCell ref="C3:F3"/>
    <mergeCell ref="B3:B5"/>
  </mergeCells>
  <pageMargins left="0.7" right="0.7" top="0.75" bottom="0.75" header="0.3" footer="0.3"/>
  <pageSetup orientation="portrait" horizontalDpi="200" verticalDpi="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showGridLines="0" workbookViewId="0"/>
  </sheetViews>
  <sheetFormatPr baseColWidth="10" defaultRowHeight="15"/>
  <cols>
    <col min="2" max="2" width="32.140625" customWidth="1"/>
    <col min="3" max="9" width="14.5703125" customWidth="1"/>
  </cols>
  <sheetData>
    <row r="1" spans="2:10" ht="126" customHeight="1"/>
    <row r="3" spans="2:10" ht="15.75" thickBot="1">
      <c r="J3" s="100" t="s">
        <v>213</v>
      </c>
    </row>
    <row r="4" spans="2:10" ht="44.25" customHeight="1">
      <c r="B4" s="190" t="s">
        <v>81</v>
      </c>
      <c r="C4" s="42" t="s">
        <v>170</v>
      </c>
      <c r="D4" s="38" t="s">
        <v>171</v>
      </c>
      <c r="E4" s="38" t="s">
        <v>172</v>
      </c>
      <c r="F4" s="38" t="s">
        <v>173</v>
      </c>
      <c r="G4" s="38" t="s">
        <v>174</v>
      </c>
      <c r="H4" s="38" t="s">
        <v>78</v>
      </c>
      <c r="I4" s="230" t="s">
        <v>106</v>
      </c>
    </row>
    <row r="5" spans="2:10" ht="15.75" thickBot="1">
      <c r="B5" s="191"/>
      <c r="C5" s="53" t="s">
        <v>20</v>
      </c>
      <c r="D5" s="36" t="s">
        <v>20</v>
      </c>
      <c r="E5" s="36" t="s">
        <v>20</v>
      </c>
      <c r="F5" s="36" t="s">
        <v>20</v>
      </c>
      <c r="G5" s="36" t="s">
        <v>20</v>
      </c>
      <c r="H5" s="36" t="s">
        <v>20</v>
      </c>
      <c r="I5" s="231"/>
    </row>
    <row r="6" spans="2:10" ht="15" customHeight="1">
      <c r="B6" s="46" t="s">
        <v>0</v>
      </c>
      <c r="C6" s="47">
        <v>337787.41839622101</v>
      </c>
      <c r="D6" s="47">
        <v>50404.297082962439</v>
      </c>
      <c r="E6" s="47">
        <v>2957.0404784778189</v>
      </c>
      <c r="F6" s="47">
        <v>13114.967329609381</v>
      </c>
      <c r="G6" s="47">
        <v>111.36731437841092</v>
      </c>
      <c r="H6" s="47">
        <v>5016.6480320150922</v>
      </c>
      <c r="I6" s="47">
        <f>SUM(C6:H6)</f>
        <v>409391.73863366421</v>
      </c>
    </row>
    <row r="7" spans="2:10" ht="15" customHeight="1">
      <c r="B7" s="27" t="s">
        <v>82</v>
      </c>
      <c r="C7" s="28">
        <v>1502.414493699506</v>
      </c>
      <c r="D7" s="28">
        <v>3412.1694165772815</v>
      </c>
      <c r="E7" s="28">
        <v>21.47728389285297</v>
      </c>
      <c r="F7" s="28">
        <v>34.051307964412544</v>
      </c>
      <c r="G7" s="28"/>
      <c r="H7" s="28">
        <v>745.50056075336499</v>
      </c>
      <c r="I7" s="28">
        <f t="shared" ref="I7:I29" si="0">SUM(C7:H7)</f>
        <v>5715.613062887418</v>
      </c>
    </row>
    <row r="8" spans="2:10" ht="15" customHeight="1">
      <c r="B8" s="27" t="s">
        <v>83</v>
      </c>
      <c r="C8" s="28">
        <v>122.73853676857156</v>
      </c>
      <c r="D8" s="28">
        <v>1809.6265859182447</v>
      </c>
      <c r="E8" s="28">
        <v>0.9421196578224742</v>
      </c>
      <c r="F8" s="28">
        <v>2.41870025823297</v>
      </c>
      <c r="G8" s="28"/>
      <c r="H8" s="28">
        <v>138.02025097116899</v>
      </c>
      <c r="I8" s="28">
        <f t="shared" si="0"/>
        <v>2073.7461935740407</v>
      </c>
    </row>
    <row r="9" spans="2:10" ht="15" customHeight="1">
      <c r="B9" s="27" t="s">
        <v>84</v>
      </c>
      <c r="C9" s="28">
        <v>76.330254881551156</v>
      </c>
      <c r="D9" s="28">
        <v>2190.2459867677785</v>
      </c>
      <c r="E9" s="28">
        <v>10.876599721060995</v>
      </c>
      <c r="F9" s="28"/>
      <c r="G9" s="28"/>
      <c r="H9" s="28">
        <v>1.079699819072667</v>
      </c>
      <c r="I9" s="28">
        <f t="shared" si="0"/>
        <v>2278.5325411894637</v>
      </c>
    </row>
    <row r="10" spans="2:10" ht="15" customHeight="1">
      <c r="B10" s="27" t="s">
        <v>85</v>
      </c>
      <c r="C10" s="28">
        <v>2594.6724589637201</v>
      </c>
      <c r="D10" s="28">
        <v>2264.9283890005486</v>
      </c>
      <c r="E10" s="28"/>
      <c r="F10" s="28">
        <v>547.74325768290237</v>
      </c>
      <c r="G10" s="28"/>
      <c r="H10" s="28"/>
      <c r="I10" s="28">
        <f t="shared" si="0"/>
        <v>5407.3441056471711</v>
      </c>
    </row>
    <row r="11" spans="2:10" ht="15" customHeight="1">
      <c r="B11" s="27" t="s">
        <v>86</v>
      </c>
      <c r="C11" s="28">
        <v>4478.356874803987</v>
      </c>
      <c r="D11" s="28">
        <v>11323.012307212744</v>
      </c>
      <c r="E11" s="28">
        <v>3.78163437763848</v>
      </c>
      <c r="F11" s="28">
        <v>288.88997140725456</v>
      </c>
      <c r="G11" s="28"/>
      <c r="H11" s="28">
        <v>160.5</v>
      </c>
      <c r="I11" s="28">
        <f t="shared" si="0"/>
        <v>16254.540787801623</v>
      </c>
    </row>
    <row r="12" spans="2:10" ht="15" customHeight="1">
      <c r="B12" s="27" t="s">
        <v>87</v>
      </c>
      <c r="C12" s="28">
        <v>7499.9159934381751</v>
      </c>
      <c r="D12" s="28">
        <v>3317.399115552374</v>
      </c>
      <c r="E12" s="28"/>
      <c r="F12" s="28">
        <v>547.93190830681715</v>
      </c>
      <c r="G12" s="28"/>
      <c r="H12" s="28"/>
      <c r="I12" s="28">
        <f t="shared" si="0"/>
        <v>11365.247017297366</v>
      </c>
    </row>
    <row r="13" spans="2:10" ht="15" customHeight="1">
      <c r="B13" s="27" t="s">
        <v>88</v>
      </c>
      <c r="C13" s="28">
        <v>4413.8031152433414</v>
      </c>
      <c r="D13" s="28">
        <v>165.65962650972892</v>
      </c>
      <c r="E13" s="28"/>
      <c r="F13" s="28"/>
      <c r="G13" s="28"/>
      <c r="H13" s="28">
        <v>1.1357428267296801</v>
      </c>
      <c r="I13" s="28">
        <f t="shared" si="0"/>
        <v>4580.5984845797993</v>
      </c>
    </row>
    <row r="14" spans="2:10" ht="15" customHeight="1">
      <c r="B14" s="27" t="s">
        <v>89</v>
      </c>
      <c r="C14" s="28">
        <v>186.89819656372481</v>
      </c>
      <c r="D14" s="28"/>
      <c r="E14" s="28"/>
      <c r="F14" s="28"/>
      <c r="G14" s="28"/>
      <c r="H14" s="28"/>
      <c r="I14" s="28">
        <f t="shared" si="0"/>
        <v>186.89819656372481</v>
      </c>
    </row>
    <row r="15" spans="2:10" ht="15" customHeight="1">
      <c r="B15" s="27" t="s">
        <v>90</v>
      </c>
      <c r="C15" s="28">
        <v>195002.45084107172</v>
      </c>
      <c r="D15" s="28">
        <v>9709.9514528884483</v>
      </c>
      <c r="E15" s="28">
        <v>1218.5664249111501</v>
      </c>
      <c r="F15" s="28">
        <v>1777.4487905070389</v>
      </c>
      <c r="G15" s="28"/>
      <c r="H15" s="28">
        <v>2177.3120831802826</v>
      </c>
      <c r="I15" s="28">
        <f t="shared" si="0"/>
        <v>209885.72959255867</v>
      </c>
    </row>
    <row r="16" spans="2:10" ht="15" customHeight="1">
      <c r="B16" s="27" t="s">
        <v>91</v>
      </c>
      <c r="C16" s="28">
        <v>2469.8822856470606</v>
      </c>
      <c r="D16" s="28">
        <v>275.97252503192186</v>
      </c>
      <c r="E16" s="28">
        <v>6.9056825788424101</v>
      </c>
      <c r="F16" s="28">
        <v>263.33197606078454</v>
      </c>
      <c r="G16" s="28"/>
      <c r="H16" s="28"/>
      <c r="I16" s="28">
        <f t="shared" si="0"/>
        <v>3016.0924693186098</v>
      </c>
    </row>
    <row r="17" spans="2:9" ht="15" customHeight="1">
      <c r="B17" s="27" t="s">
        <v>92</v>
      </c>
      <c r="C17" s="28">
        <v>15624.312661363592</v>
      </c>
      <c r="D17" s="28">
        <v>1357.1779447083527</v>
      </c>
      <c r="E17" s="28">
        <v>3.3267388023598397</v>
      </c>
      <c r="F17" s="28">
        <v>45.094938285059499</v>
      </c>
      <c r="G17" s="28"/>
      <c r="H17" s="28">
        <v>51.651384810777408</v>
      </c>
      <c r="I17" s="28">
        <f t="shared" si="0"/>
        <v>17081.563667970142</v>
      </c>
    </row>
    <row r="18" spans="2:9" ht="15" customHeight="1">
      <c r="B18" s="27" t="s">
        <v>93</v>
      </c>
      <c r="C18" s="28">
        <v>78462.760648612049</v>
      </c>
      <c r="D18" s="28">
        <v>10300.643005478018</v>
      </c>
      <c r="E18" s="28">
        <v>1095.0067039445146</v>
      </c>
      <c r="F18" s="28">
        <v>5978.8455099836465</v>
      </c>
      <c r="G18" s="28">
        <v>111.36731437841092</v>
      </c>
      <c r="H18" s="28">
        <v>1098.7692078977025</v>
      </c>
      <c r="I18" s="28">
        <f t="shared" si="0"/>
        <v>97047.392390294335</v>
      </c>
    </row>
    <row r="19" spans="2:9" ht="15" customHeight="1">
      <c r="B19" s="27" t="s">
        <v>94</v>
      </c>
      <c r="C19" s="28">
        <v>16847.135067196476</v>
      </c>
      <c r="D19" s="28">
        <v>1004.7290075193775</v>
      </c>
      <c r="E19" s="28">
        <v>596.15729059157707</v>
      </c>
      <c r="F19" s="28">
        <v>618.08355523766113</v>
      </c>
      <c r="G19" s="28"/>
      <c r="H19" s="28">
        <v>615.23178315976145</v>
      </c>
      <c r="I19" s="28">
        <f t="shared" si="0"/>
        <v>19681.336703704852</v>
      </c>
    </row>
    <row r="20" spans="2:9" ht="15" customHeight="1">
      <c r="B20" s="27" t="s">
        <v>95</v>
      </c>
      <c r="C20" s="28"/>
      <c r="D20" s="28"/>
      <c r="E20" s="28"/>
      <c r="F20" s="28"/>
      <c r="G20" s="28"/>
      <c r="H20" s="28"/>
      <c r="I20" s="28">
        <f t="shared" si="0"/>
        <v>0</v>
      </c>
    </row>
    <row r="21" spans="2:9" ht="15" customHeight="1">
      <c r="B21" s="27" t="s">
        <v>96</v>
      </c>
      <c r="C21" s="28"/>
      <c r="D21" s="28">
        <v>29.145378440292202</v>
      </c>
      <c r="E21" s="28"/>
      <c r="F21" s="28">
        <v>19.262420178514141</v>
      </c>
      <c r="G21" s="28"/>
      <c r="H21" s="28"/>
      <c r="I21" s="28">
        <f t="shared" si="0"/>
        <v>48.407798618806339</v>
      </c>
    </row>
    <row r="22" spans="2:9" ht="15" customHeight="1">
      <c r="B22" s="27" t="s">
        <v>97</v>
      </c>
      <c r="C22" s="28"/>
      <c r="D22" s="28"/>
      <c r="E22" s="28"/>
      <c r="F22" s="28"/>
      <c r="G22" s="28"/>
      <c r="H22" s="28"/>
      <c r="I22" s="28">
        <f t="shared" si="0"/>
        <v>0</v>
      </c>
    </row>
    <row r="23" spans="2:9" ht="15" customHeight="1">
      <c r="B23" s="27" t="s">
        <v>98</v>
      </c>
      <c r="C23" s="28">
        <v>2693.3965659470855</v>
      </c>
      <c r="D23" s="28">
        <v>1242.3433158442654</v>
      </c>
      <c r="E23" s="28"/>
      <c r="F23" s="28">
        <v>1468.0723099905761</v>
      </c>
      <c r="G23" s="28"/>
      <c r="H23" s="28">
        <v>0.8</v>
      </c>
      <c r="I23" s="28">
        <f t="shared" si="0"/>
        <v>5404.6121917819273</v>
      </c>
    </row>
    <row r="24" spans="2:9" ht="15" customHeight="1">
      <c r="B24" s="27" t="s">
        <v>99</v>
      </c>
      <c r="C24" s="28">
        <v>5250.1462524542903</v>
      </c>
      <c r="D24" s="28">
        <v>258.91576113831468</v>
      </c>
      <c r="E24" s="28"/>
      <c r="F24" s="28">
        <v>142.56830171718599</v>
      </c>
      <c r="G24" s="28"/>
      <c r="H24" s="28"/>
      <c r="I24" s="28">
        <f t="shared" si="0"/>
        <v>5651.6303153097906</v>
      </c>
    </row>
    <row r="25" spans="2:9" ht="15" customHeight="1">
      <c r="B25" s="27" t="s">
        <v>100</v>
      </c>
      <c r="C25" s="28">
        <v>19.087383170453851</v>
      </c>
      <c r="D25" s="28"/>
      <c r="E25" s="28"/>
      <c r="F25" s="28">
        <v>15.854335184033189</v>
      </c>
      <c r="G25" s="28"/>
      <c r="H25" s="28"/>
      <c r="I25" s="28">
        <f t="shared" si="0"/>
        <v>34.941718354487037</v>
      </c>
    </row>
    <row r="26" spans="2:9" ht="15" customHeight="1">
      <c r="B26" s="27" t="s">
        <v>101</v>
      </c>
      <c r="C26" s="28">
        <v>283.83960618288177</v>
      </c>
      <c r="D26" s="28"/>
      <c r="E26" s="28"/>
      <c r="F26" s="28"/>
      <c r="G26" s="28"/>
      <c r="H26" s="28"/>
      <c r="I26" s="28">
        <f t="shared" si="0"/>
        <v>283.83960618288177</v>
      </c>
    </row>
    <row r="27" spans="2:9" ht="15" customHeight="1">
      <c r="B27" s="27" t="s">
        <v>102</v>
      </c>
      <c r="C27" s="28"/>
      <c r="D27" s="28"/>
      <c r="E27" s="28"/>
      <c r="F27" s="28"/>
      <c r="G27" s="28"/>
      <c r="H27" s="28"/>
      <c r="I27" s="28">
        <f t="shared" si="0"/>
        <v>0</v>
      </c>
    </row>
    <row r="28" spans="2:9" ht="15" customHeight="1">
      <c r="B28" s="27" t="s">
        <v>103</v>
      </c>
      <c r="C28" s="28">
        <v>198.87880148399609</v>
      </c>
      <c r="D28" s="28"/>
      <c r="E28" s="28"/>
      <c r="F28" s="28"/>
      <c r="G28" s="28"/>
      <c r="H28" s="28">
        <v>26.6473185962349</v>
      </c>
      <c r="I28" s="28">
        <f t="shared" si="0"/>
        <v>225.52612008023098</v>
      </c>
    </row>
    <row r="29" spans="2:9" ht="15" customHeight="1">
      <c r="B29" s="27" t="s">
        <v>104</v>
      </c>
      <c r="C29" s="28">
        <v>60.398358729786459</v>
      </c>
      <c r="D29" s="28">
        <v>1742.3772643748346</v>
      </c>
      <c r="E29" s="28"/>
      <c r="F29" s="28">
        <v>1365.3700468452816</v>
      </c>
      <c r="G29" s="28"/>
      <c r="H29" s="28"/>
      <c r="I29" s="28">
        <f t="shared" si="0"/>
        <v>3168.1456699499026</v>
      </c>
    </row>
    <row r="30" spans="2:9" ht="15.75">
      <c r="B30" s="168" t="s">
        <v>146</v>
      </c>
      <c r="C30" s="168"/>
      <c r="D30" s="168"/>
      <c r="E30" s="168"/>
      <c r="F30" s="168"/>
    </row>
    <row r="31" spans="2:9" ht="16.5">
      <c r="B31" s="12" t="s">
        <v>147</v>
      </c>
      <c r="C31" s="10"/>
      <c r="D31" s="11"/>
      <c r="E31" s="11"/>
      <c r="F31" s="11"/>
    </row>
  </sheetData>
  <mergeCells count="3">
    <mergeCell ref="B4:B5"/>
    <mergeCell ref="I4:I5"/>
    <mergeCell ref="B30:F30"/>
  </mergeCells>
  <hyperlinks>
    <hyperlink ref="J3" location="INDICE!A1" display="ÍNDICE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showGridLines="0" zoomScaleNormal="100" workbookViewId="0"/>
  </sheetViews>
  <sheetFormatPr baseColWidth="10" defaultRowHeight="15"/>
  <cols>
    <col min="2" max="2" width="25.140625" customWidth="1"/>
    <col min="3" max="3" width="16.28515625" customWidth="1"/>
    <col min="4" max="6" width="13.85546875" customWidth="1"/>
    <col min="7" max="7" width="15.5703125" customWidth="1"/>
    <col min="8" max="9" width="13.85546875" customWidth="1"/>
  </cols>
  <sheetData>
    <row r="1" spans="2:10" ht="110.25" customHeight="1"/>
    <row r="2" spans="2:10" ht="15.75" thickBot="1">
      <c r="J2" s="100" t="s">
        <v>213</v>
      </c>
    </row>
    <row r="3" spans="2:10" ht="27.75" thickBot="1">
      <c r="B3" s="188" t="s">
        <v>148</v>
      </c>
      <c r="C3" s="42" t="s">
        <v>170</v>
      </c>
      <c r="D3" s="38" t="s">
        <v>171</v>
      </c>
      <c r="E3" s="38" t="s">
        <v>172</v>
      </c>
      <c r="F3" s="38" t="s">
        <v>173</v>
      </c>
      <c r="G3" s="38" t="s">
        <v>174</v>
      </c>
      <c r="H3" s="44" t="s">
        <v>78</v>
      </c>
      <c r="I3" s="188" t="s">
        <v>106</v>
      </c>
    </row>
    <row r="4" spans="2:10" ht="24" customHeight="1" thickBot="1">
      <c r="B4" s="189"/>
      <c r="C4" s="39" t="s">
        <v>20</v>
      </c>
      <c r="D4" s="40" t="s">
        <v>20</v>
      </c>
      <c r="E4" s="40" t="s">
        <v>20</v>
      </c>
      <c r="F4" s="40" t="s">
        <v>20</v>
      </c>
      <c r="G4" s="40" t="s">
        <v>20</v>
      </c>
      <c r="H4" s="45" t="s">
        <v>20</v>
      </c>
      <c r="I4" s="189"/>
    </row>
    <row r="5" spans="2:10" ht="15.75" customHeight="1">
      <c r="B5" s="46" t="s">
        <v>0</v>
      </c>
      <c r="C5" s="47">
        <v>337787.41839622101</v>
      </c>
      <c r="D5" s="47">
        <v>50404.297082962439</v>
      </c>
      <c r="E5" s="47">
        <v>2957.0404784778189</v>
      </c>
      <c r="F5" s="47">
        <v>13114.967329609381</v>
      </c>
      <c r="G5" s="47">
        <v>111.36731437841092</v>
      </c>
      <c r="H5" s="47">
        <v>5016.6480320150922</v>
      </c>
      <c r="I5" s="47">
        <f>SUM(C5:H5)</f>
        <v>409391.73863366421</v>
      </c>
    </row>
    <row r="6" spans="2:10" ht="15.75" customHeight="1">
      <c r="B6" s="27" t="s">
        <v>52</v>
      </c>
      <c r="C6" s="28">
        <v>258256.18645829323</v>
      </c>
      <c r="D6" s="28">
        <v>1990.5523107257957</v>
      </c>
      <c r="E6" s="28"/>
      <c r="F6" s="28"/>
      <c r="G6" s="28">
        <v>62.729855893020357</v>
      </c>
      <c r="H6" s="28">
        <v>1825.3638740334259</v>
      </c>
      <c r="I6" s="28">
        <f t="shared" ref="I6:I28" si="0">SUM(C6:H6)</f>
        <v>262134.83249894547</v>
      </c>
    </row>
    <row r="7" spans="2:10" ht="15.75" customHeight="1">
      <c r="B7" s="27" t="s">
        <v>53</v>
      </c>
      <c r="C7" s="28">
        <v>134.87310282203276</v>
      </c>
      <c r="D7" s="28">
        <v>300.93868977024118</v>
      </c>
      <c r="E7" s="28"/>
      <c r="F7" s="28"/>
      <c r="G7" s="28"/>
      <c r="H7" s="28">
        <v>4.0049605053911783</v>
      </c>
      <c r="I7" s="28">
        <f t="shared" si="0"/>
        <v>439.81675309766513</v>
      </c>
    </row>
    <row r="8" spans="2:10" ht="15.75" customHeight="1">
      <c r="B8" s="27" t="s">
        <v>54</v>
      </c>
      <c r="C8" s="28">
        <v>543.75049503572939</v>
      </c>
      <c r="D8" s="28">
        <v>249.36084272165755</v>
      </c>
      <c r="E8" s="28"/>
      <c r="F8" s="28">
        <v>31.213957932596799</v>
      </c>
      <c r="G8" s="28"/>
      <c r="H8" s="28"/>
      <c r="I8" s="28">
        <f t="shared" si="0"/>
        <v>824.32529568998382</v>
      </c>
    </row>
    <row r="9" spans="2:10" ht="15.75" customHeight="1">
      <c r="B9" s="27" t="s">
        <v>55</v>
      </c>
      <c r="C9" s="28">
        <v>1974.4340365434998</v>
      </c>
      <c r="D9" s="28">
        <v>6851.6245998955892</v>
      </c>
      <c r="E9" s="28"/>
      <c r="F9" s="28">
        <v>106.03923081717683</v>
      </c>
      <c r="G9" s="28"/>
      <c r="H9" s="28">
        <v>148</v>
      </c>
      <c r="I9" s="28">
        <f t="shared" si="0"/>
        <v>9080.0978672562669</v>
      </c>
    </row>
    <row r="10" spans="2:10" ht="15.75" customHeight="1">
      <c r="B10" s="27" t="s">
        <v>56</v>
      </c>
      <c r="C10" s="28">
        <v>570.57605182860425</v>
      </c>
      <c r="D10" s="28">
        <v>686.12796233971449</v>
      </c>
      <c r="E10" s="28"/>
      <c r="F10" s="28"/>
      <c r="G10" s="28"/>
      <c r="H10" s="28"/>
      <c r="I10" s="28">
        <f t="shared" si="0"/>
        <v>1256.7040141683187</v>
      </c>
    </row>
    <row r="11" spans="2:10" ht="15.75" customHeight="1">
      <c r="B11" s="27" t="s">
        <v>57</v>
      </c>
      <c r="C11" s="28">
        <v>1628.9314851261297</v>
      </c>
      <c r="D11" s="28">
        <v>688.42481995617425</v>
      </c>
      <c r="E11" s="28"/>
      <c r="F11" s="28">
        <v>0.01</v>
      </c>
      <c r="G11" s="28"/>
      <c r="H11" s="28"/>
      <c r="I11" s="28">
        <f t="shared" si="0"/>
        <v>2317.3663050823043</v>
      </c>
    </row>
    <row r="12" spans="2:10" ht="15.75" customHeight="1">
      <c r="B12" s="27" t="s">
        <v>58</v>
      </c>
      <c r="C12" s="28">
        <v>2633.7993364820099</v>
      </c>
      <c r="D12" s="28">
        <v>2958.6941253320256</v>
      </c>
      <c r="E12" s="28"/>
      <c r="F12" s="28">
        <v>53.874452739806401</v>
      </c>
      <c r="G12" s="28"/>
      <c r="H12" s="28">
        <v>173.8924631088386</v>
      </c>
      <c r="I12" s="28">
        <f t="shared" si="0"/>
        <v>5820.2603776626811</v>
      </c>
    </row>
    <row r="13" spans="2:10" ht="15.75" customHeight="1">
      <c r="B13" s="27" t="s">
        <v>59</v>
      </c>
      <c r="C13" s="28">
        <v>4434.0878316995149</v>
      </c>
      <c r="D13" s="28">
        <v>224.40924246454315</v>
      </c>
      <c r="E13" s="28"/>
      <c r="F13" s="28">
        <v>94.787838276360674</v>
      </c>
      <c r="G13" s="28"/>
      <c r="H13" s="28">
        <v>20.841291791128214</v>
      </c>
      <c r="I13" s="28">
        <f t="shared" si="0"/>
        <v>4774.1262042315475</v>
      </c>
    </row>
    <row r="14" spans="2:10" ht="15.75" customHeight="1">
      <c r="B14" s="27" t="s">
        <v>60</v>
      </c>
      <c r="C14" s="28">
        <v>121.31369821041483</v>
      </c>
      <c r="D14" s="28">
        <v>522.11411441501502</v>
      </c>
      <c r="E14" s="28"/>
      <c r="F14" s="28"/>
      <c r="G14" s="28"/>
      <c r="H14" s="28">
        <v>41.86099466042576</v>
      </c>
      <c r="I14" s="28">
        <f t="shared" si="0"/>
        <v>685.28880728585557</v>
      </c>
    </row>
    <row r="15" spans="2:10" ht="15.75" customHeight="1">
      <c r="B15" s="27" t="s">
        <v>61</v>
      </c>
      <c r="C15" s="28">
        <v>1109.0065470920092</v>
      </c>
      <c r="D15" s="28">
        <v>798.77457190463736</v>
      </c>
      <c r="E15" s="28"/>
      <c r="F15" s="28"/>
      <c r="G15" s="28"/>
      <c r="H15" s="28">
        <v>102.60037281980388</v>
      </c>
      <c r="I15" s="28">
        <f t="shared" si="0"/>
        <v>2010.3814918164503</v>
      </c>
    </row>
    <row r="16" spans="2:10" ht="15.75" customHeight="1">
      <c r="B16" s="27" t="s">
        <v>62</v>
      </c>
      <c r="C16" s="28">
        <v>2141.1070799219315</v>
      </c>
      <c r="D16" s="28">
        <v>76.118229003462176</v>
      </c>
      <c r="E16" s="28"/>
      <c r="F16" s="28">
        <v>355.17842978381663</v>
      </c>
      <c r="G16" s="28"/>
      <c r="H16" s="28"/>
      <c r="I16" s="28">
        <f t="shared" si="0"/>
        <v>2572.4037387092103</v>
      </c>
    </row>
    <row r="17" spans="2:9" ht="15.75" customHeight="1">
      <c r="B17" s="27" t="s">
        <v>63</v>
      </c>
      <c r="C17" s="28">
        <v>40436.930357055644</v>
      </c>
      <c r="D17" s="28">
        <v>20738.202014430972</v>
      </c>
      <c r="E17" s="28">
        <v>1828.7479103315304</v>
      </c>
      <c r="F17" s="28">
        <v>1788.6823224604173</v>
      </c>
      <c r="G17" s="28"/>
      <c r="H17" s="28">
        <v>1994.2627640116054</v>
      </c>
      <c r="I17" s="28">
        <f t="shared" si="0"/>
        <v>66786.82536829017</v>
      </c>
    </row>
    <row r="18" spans="2:9" ht="15.75" customHeight="1">
      <c r="B18" s="27" t="s">
        <v>64</v>
      </c>
      <c r="C18" s="28">
        <v>2151.8549914049663</v>
      </c>
      <c r="D18" s="28">
        <v>994.81015841008696</v>
      </c>
      <c r="E18" s="28">
        <v>6.8201735446223397</v>
      </c>
      <c r="F18" s="28">
        <v>12.60153572431561</v>
      </c>
      <c r="G18" s="28"/>
      <c r="H18" s="28">
        <v>9.5108199088831284</v>
      </c>
      <c r="I18" s="28">
        <f t="shared" si="0"/>
        <v>3175.5976789928741</v>
      </c>
    </row>
    <row r="19" spans="2:9" ht="15.75" customHeight="1">
      <c r="B19" s="27" t="s">
        <v>65</v>
      </c>
      <c r="C19" s="28">
        <v>3027.5636064024011</v>
      </c>
      <c r="D19" s="28">
        <v>3218.7723462378676</v>
      </c>
      <c r="E19" s="28">
        <v>0</v>
      </c>
      <c r="F19" s="28"/>
      <c r="G19" s="28"/>
      <c r="H19" s="28">
        <v>151.33829083814328</v>
      </c>
      <c r="I19" s="28">
        <f t="shared" si="0"/>
        <v>6397.6742434784128</v>
      </c>
    </row>
    <row r="20" spans="2:9" ht="15.75" customHeight="1">
      <c r="B20" s="27" t="s">
        <v>66</v>
      </c>
      <c r="C20" s="28">
        <v>204.91198754649565</v>
      </c>
      <c r="D20" s="28">
        <v>318.71037857574794</v>
      </c>
      <c r="E20" s="28"/>
      <c r="F20" s="28">
        <v>10.894488097223606</v>
      </c>
      <c r="G20" s="28"/>
      <c r="H20" s="28">
        <v>3.0647088441282238</v>
      </c>
      <c r="I20" s="28">
        <f t="shared" si="0"/>
        <v>537.58156306359547</v>
      </c>
    </row>
    <row r="21" spans="2:9" ht="15.75" customHeight="1">
      <c r="B21" s="27" t="s">
        <v>67</v>
      </c>
      <c r="C21" s="28">
        <v>2878.0730160101334</v>
      </c>
      <c r="D21" s="28">
        <v>3909.478635516733</v>
      </c>
      <c r="E21" s="28">
        <v>0.9421196578224742</v>
      </c>
      <c r="F21" s="28"/>
      <c r="G21" s="28"/>
      <c r="H21" s="28">
        <v>137.49793515676424</v>
      </c>
      <c r="I21" s="28">
        <f t="shared" si="0"/>
        <v>6925.9917063414532</v>
      </c>
    </row>
    <row r="22" spans="2:9" ht="15.75" customHeight="1">
      <c r="B22" s="27" t="s">
        <v>68</v>
      </c>
      <c r="C22" s="28">
        <v>140.13744281183966</v>
      </c>
      <c r="D22" s="28">
        <v>334.1606650044464</v>
      </c>
      <c r="E22" s="28"/>
      <c r="F22" s="28"/>
      <c r="G22" s="28"/>
      <c r="H22" s="28"/>
      <c r="I22" s="28">
        <f t="shared" si="0"/>
        <v>474.29810781628606</v>
      </c>
    </row>
    <row r="23" spans="2:9" ht="15.75" customHeight="1">
      <c r="B23" s="27" t="s">
        <v>69</v>
      </c>
      <c r="C23" s="28">
        <v>4051.1485216347928</v>
      </c>
      <c r="D23" s="28">
        <v>180</v>
      </c>
      <c r="E23" s="28">
        <v>165.40969509846479</v>
      </c>
      <c r="F23" s="28"/>
      <c r="G23" s="28"/>
      <c r="H23" s="28"/>
      <c r="I23" s="28">
        <f t="shared" si="0"/>
        <v>4396.5582167332577</v>
      </c>
    </row>
    <row r="24" spans="2:9" ht="15.75" customHeight="1">
      <c r="B24" s="27" t="s">
        <v>70</v>
      </c>
      <c r="C24" s="28">
        <v>85.377095987271105</v>
      </c>
      <c r="D24" s="28">
        <v>1068.5763993247344</v>
      </c>
      <c r="E24" s="28">
        <v>635.82696887921361</v>
      </c>
      <c r="F24" s="28">
        <v>5638.3413312835291</v>
      </c>
      <c r="G24" s="28">
        <v>48.637458485390582</v>
      </c>
      <c r="H24" s="28"/>
      <c r="I24" s="28">
        <f t="shared" si="0"/>
        <v>7476.7592539601383</v>
      </c>
    </row>
    <row r="25" spans="2:9" ht="15.75" customHeight="1">
      <c r="B25" s="27" t="s">
        <v>71</v>
      </c>
      <c r="C25" s="28">
        <v>502.50592069418303</v>
      </c>
      <c r="D25" s="28">
        <v>57.291167988024867</v>
      </c>
      <c r="E25" s="28"/>
      <c r="F25" s="28">
        <v>1238.421473120675</v>
      </c>
      <c r="G25" s="28"/>
      <c r="H25" s="28">
        <v>13.979432504125423</v>
      </c>
      <c r="I25" s="28">
        <f t="shared" si="0"/>
        <v>1812.1979943070085</v>
      </c>
    </row>
    <row r="26" spans="2:9" ht="15.75" customHeight="1">
      <c r="B26" s="27" t="s">
        <v>72</v>
      </c>
      <c r="C26" s="28">
        <v>89.868436499100241</v>
      </c>
      <c r="D26" s="28">
        <v>265.34013831656813</v>
      </c>
      <c r="E26" s="28"/>
      <c r="F26" s="28">
        <v>239.68237565788979</v>
      </c>
      <c r="G26" s="28"/>
      <c r="H26" s="28"/>
      <c r="I26" s="28">
        <f t="shared" si="0"/>
        <v>594.89095047355818</v>
      </c>
    </row>
    <row r="27" spans="2:9" ht="15.75" customHeight="1">
      <c r="B27" s="27" t="s">
        <v>73</v>
      </c>
      <c r="C27" s="28">
        <v>328.89603877368791</v>
      </c>
      <c r="D27" s="28">
        <v>337.14778449449108</v>
      </c>
      <c r="E27" s="28">
        <v>150.62714084083072</v>
      </c>
      <c r="F27" s="28"/>
      <c r="G27" s="28"/>
      <c r="H27" s="28">
        <v>169.58816196804997</v>
      </c>
      <c r="I27" s="28">
        <f t="shared" si="0"/>
        <v>986.25912607705982</v>
      </c>
    </row>
    <row r="28" spans="2:9" ht="15.75" customHeight="1">
      <c r="B28" s="27" t="s">
        <v>74</v>
      </c>
      <c r="C28" s="28">
        <v>10342.084858346485</v>
      </c>
      <c r="D28" s="28">
        <v>3634.6678861339706</v>
      </c>
      <c r="E28" s="28">
        <v>168.66647012533497</v>
      </c>
      <c r="F28" s="28">
        <v>3545.2398937155904</v>
      </c>
      <c r="G28" s="28"/>
      <c r="H28" s="28">
        <v>220.84196186438101</v>
      </c>
      <c r="I28" s="28">
        <f t="shared" si="0"/>
        <v>17911.501070185761</v>
      </c>
    </row>
    <row r="29" spans="2:9" ht="15.75">
      <c r="B29" s="168" t="s">
        <v>146</v>
      </c>
      <c r="C29" s="168"/>
      <c r="D29" s="168"/>
      <c r="E29" s="168"/>
      <c r="F29" s="168"/>
    </row>
    <row r="30" spans="2:9" ht="16.5">
      <c r="B30" s="12" t="s">
        <v>147</v>
      </c>
      <c r="C30" s="10"/>
      <c r="D30" s="11"/>
      <c r="E30" s="11"/>
      <c r="F30" s="11"/>
    </row>
  </sheetData>
  <mergeCells count="3">
    <mergeCell ref="B3:B4"/>
    <mergeCell ref="I3:I4"/>
    <mergeCell ref="B29:F29"/>
  </mergeCells>
  <hyperlinks>
    <hyperlink ref="J2" location="INDICE!A1" display="ÍNDICE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showGridLines="0" zoomScaleNormal="100" workbookViewId="0"/>
  </sheetViews>
  <sheetFormatPr baseColWidth="10" defaultRowHeight="15"/>
  <cols>
    <col min="2" max="2" width="31.5703125" customWidth="1"/>
    <col min="3" max="8" width="18.5703125" customWidth="1"/>
  </cols>
  <sheetData>
    <row r="1" spans="2:9" ht="126" customHeight="1"/>
    <row r="2" spans="2:9" ht="15.75" thickBot="1">
      <c r="I2" s="100" t="s">
        <v>213</v>
      </c>
    </row>
    <row r="3" spans="2:9" ht="33" customHeight="1">
      <c r="B3" s="170" t="s">
        <v>148</v>
      </c>
      <c r="C3" s="37" t="s">
        <v>162</v>
      </c>
      <c r="D3" s="37" t="s">
        <v>30</v>
      </c>
      <c r="E3" s="37" t="s">
        <v>31</v>
      </c>
      <c r="F3" s="37" t="s">
        <v>175</v>
      </c>
      <c r="G3" s="37" t="s">
        <v>32</v>
      </c>
      <c r="H3" s="61" t="s">
        <v>33</v>
      </c>
    </row>
    <row r="4" spans="2:9" ht="24" customHeight="1" thickBot="1">
      <c r="B4" s="171"/>
      <c r="C4" s="36" t="s">
        <v>20</v>
      </c>
      <c r="D4" s="36" t="s">
        <v>20</v>
      </c>
      <c r="E4" s="36" t="s">
        <v>20</v>
      </c>
      <c r="F4" s="36" t="s">
        <v>20</v>
      </c>
      <c r="G4" s="36" t="s">
        <v>20</v>
      </c>
      <c r="H4" s="51" t="s">
        <v>20</v>
      </c>
    </row>
    <row r="5" spans="2:9" ht="15.75" customHeight="1">
      <c r="B5" s="33" t="s">
        <v>0</v>
      </c>
      <c r="C5" s="34">
        <v>864720.39188107627</v>
      </c>
      <c r="D5" s="34">
        <v>112888.04585630307</v>
      </c>
      <c r="E5" s="34">
        <v>816245.71635188919</v>
      </c>
      <c r="F5" s="34">
        <v>823207.45215695805</v>
      </c>
      <c r="G5" s="34">
        <v>14170.143350210692</v>
      </c>
      <c r="H5" s="34">
        <v>818395.24499056302</v>
      </c>
    </row>
    <row r="6" spans="2:9" ht="15.75" customHeight="1">
      <c r="B6" s="27" t="s">
        <v>52</v>
      </c>
      <c r="C6" s="28">
        <v>335232.96582144912</v>
      </c>
      <c r="D6" s="28">
        <v>29387.601195379164</v>
      </c>
      <c r="E6" s="28">
        <v>329688.23635038972</v>
      </c>
      <c r="F6" s="28">
        <v>327985.11711187882</v>
      </c>
      <c r="G6" s="28">
        <v>3224.3100685302766</v>
      </c>
      <c r="H6" s="28">
        <v>325065.45026007819</v>
      </c>
    </row>
    <row r="7" spans="2:9" ht="15.75" customHeight="1">
      <c r="B7" s="27" t="s">
        <v>53</v>
      </c>
      <c r="C7" s="28">
        <v>665.4732458106522</v>
      </c>
      <c r="D7" s="28">
        <v>97.031925898921983</v>
      </c>
      <c r="E7" s="28">
        <v>580.6894257626783</v>
      </c>
      <c r="F7" s="28">
        <v>756.89330098791766</v>
      </c>
      <c r="G7" s="28">
        <v>8.5515731878362811</v>
      </c>
      <c r="H7" s="28">
        <v>748.34172780008123</v>
      </c>
    </row>
    <row r="8" spans="2:9" ht="15.75" customHeight="1">
      <c r="B8" s="27" t="s">
        <v>54</v>
      </c>
      <c r="C8" s="28">
        <v>2414.171733090905</v>
      </c>
      <c r="D8" s="28">
        <v>892.72353803595593</v>
      </c>
      <c r="E8" s="28">
        <v>1861.4554815735819</v>
      </c>
      <c r="F8" s="28">
        <v>2069.8478666661908</v>
      </c>
      <c r="G8" s="28">
        <v>62.056452138272313</v>
      </c>
      <c r="H8" s="28">
        <v>2007.7914145279181</v>
      </c>
    </row>
    <row r="9" spans="2:9" ht="15.75" customHeight="1">
      <c r="B9" s="27" t="s">
        <v>55</v>
      </c>
      <c r="C9" s="28">
        <v>8996.7600957015402</v>
      </c>
      <c r="D9" s="28">
        <v>4919.608421195865</v>
      </c>
      <c r="E9" s="28">
        <v>6885.8930541732434</v>
      </c>
      <c r="F9" s="28">
        <v>6956.5832334713978</v>
      </c>
      <c r="G9" s="28">
        <v>1765.5429856208002</v>
      </c>
      <c r="H9" s="28">
        <v>6594.4447997685802</v>
      </c>
    </row>
    <row r="10" spans="2:9" ht="15.75" customHeight="1">
      <c r="B10" s="27" t="s">
        <v>56</v>
      </c>
      <c r="C10" s="28">
        <v>5679.260141232151</v>
      </c>
      <c r="D10" s="28">
        <v>3343.6747906435471</v>
      </c>
      <c r="E10" s="28">
        <v>3273.3148982310518</v>
      </c>
      <c r="F10" s="28">
        <v>2763.5266049895918</v>
      </c>
      <c r="G10" s="28">
        <v>37.30770621613879</v>
      </c>
      <c r="H10" s="28">
        <v>2729.9464113952909</v>
      </c>
    </row>
    <row r="11" spans="2:9" ht="15.75" customHeight="1">
      <c r="B11" s="27" t="s">
        <v>57</v>
      </c>
      <c r="C11" s="28">
        <v>3285.4943275530545</v>
      </c>
      <c r="D11" s="28">
        <v>2585.0152704645584</v>
      </c>
      <c r="E11" s="28">
        <v>2552.7157305644378</v>
      </c>
      <c r="F11" s="28">
        <v>2244.9254302557688</v>
      </c>
      <c r="G11" s="28">
        <v>2.34492785868111</v>
      </c>
      <c r="H11" s="28">
        <v>2242.6305023970876</v>
      </c>
    </row>
    <row r="12" spans="2:9" ht="15.75" customHeight="1">
      <c r="B12" s="27" t="s">
        <v>58</v>
      </c>
      <c r="C12" s="28">
        <v>17277.623094650098</v>
      </c>
      <c r="D12" s="28">
        <v>6814.1832996523281</v>
      </c>
      <c r="E12" s="28">
        <v>12214.538288080788</v>
      </c>
      <c r="F12" s="28">
        <v>15779.493942001127</v>
      </c>
      <c r="G12" s="28">
        <v>127.4218658270953</v>
      </c>
      <c r="H12" s="28">
        <v>15731.065028029045</v>
      </c>
    </row>
    <row r="13" spans="2:9" ht="15.75" customHeight="1">
      <c r="B13" s="27" t="s">
        <v>59</v>
      </c>
      <c r="C13" s="28">
        <v>7989.9840409879926</v>
      </c>
      <c r="D13" s="28">
        <v>1722.660549899221</v>
      </c>
      <c r="E13" s="28">
        <v>6807.5518670811243</v>
      </c>
      <c r="F13" s="28">
        <v>7554.9267962261201</v>
      </c>
      <c r="G13" s="28"/>
      <c r="H13" s="28">
        <v>7554.9267962261201</v>
      </c>
    </row>
    <row r="14" spans="2:9" ht="15.75" customHeight="1">
      <c r="B14" s="27" t="s">
        <v>60</v>
      </c>
      <c r="C14" s="28">
        <v>2323.8637462265101</v>
      </c>
      <c r="D14" s="28">
        <v>1830.5622519004282</v>
      </c>
      <c r="E14" s="28">
        <v>715.45118685363673</v>
      </c>
      <c r="F14" s="28">
        <v>1010.4154190034592</v>
      </c>
      <c r="G14" s="28"/>
      <c r="H14" s="28">
        <v>1010.4154190034592</v>
      </c>
    </row>
    <row r="15" spans="2:9" ht="15.75" customHeight="1">
      <c r="B15" s="27" t="s">
        <v>61</v>
      </c>
      <c r="C15" s="28">
        <v>4240.8763253673042</v>
      </c>
      <c r="D15" s="28">
        <v>2759.4026602234057</v>
      </c>
      <c r="E15" s="28">
        <v>2857.7927388803273</v>
      </c>
      <c r="F15" s="28">
        <v>3551.579101513199</v>
      </c>
      <c r="G15" s="28">
        <v>44.046539201953969</v>
      </c>
      <c r="H15" s="28">
        <v>3496.0329180834237</v>
      </c>
    </row>
    <row r="16" spans="2:9" ht="15.75" customHeight="1">
      <c r="B16" s="27" t="s">
        <v>62</v>
      </c>
      <c r="C16" s="28">
        <v>2977.9230284902314</v>
      </c>
      <c r="D16" s="28">
        <v>829.85059403126365</v>
      </c>
      <c r="E16" s="28">
        <v>2908.9687533712458</v>
      </c>
      <c r="F16" s="28">
        <v>2807.4279930699827</v>
      </c>
      <c r="G16" s="28">
        <v>253.57986011630192</v>
      </c>
      <c r="H16" s="28">
        <v>2807.4279930699827</v>
      </c>
    </row>
    <row r="17" spans="2:8" ht="15.75" customHeight="1">
      <c r="B17" s="27" t="s">
        <v>63</v>
      </c>
      <c r="C17" s="28">
        <v>350604.60868420237</v>
      </c>
      <c r="D17" s="28">
        <v>6420.1370642165848</v>
      </c>
      <c r="E17" s="28">
        <v>348924.0370243832</v>
      </c>
      <c r="F17" s="28">
        <v>344249.31677403912</v>
      </c>
      <c r="G17" s="28">
        <v>1087.3684628152503</v>
      </c>
      <c r="H17" s="28">
        <v>343946.30696876475</v>
      </c>
    </row>
    <row r="18" spans="2:8" ht="15.75" customHeight="1">
      <c r="B18" s="27" t="s">
        <v>64</v>
      </c>
      <c r="C18" s="28">
        <v>11522.978260467278</v>
      </c>
      <c r="D18" s="28">
        <v>5391.4954289737389</v>
      </c>
      <c r="E18" s="28">
        <v>9269.8343632092474</v>
      </c>
      <c r="F18" s="28">
        <v>9869.2959629108354</v>
      </c>
      <c r="G18" s="28">
        <v>84.09519242177295</v>
      </c>
      <c r="H18" s="28">
        <v>9775.2474993049382</v>
      </c>
    </row>
    <row r="19" spans="2:8" ht="15.75" customHeight="1">
      <c r="B19" s="27" t="s">
        <v>65</v>
      </c>
      <c r="C19" s="28">
        <v>28101.680734195732</v>
      </c>
      <c r="D19" s="28">
        <v>15760.148554035351</v>
      </c>
      <c r="E19" s="28">
        <v>14595.133091594227</v>
      </c>
      <c r="F19" s="28">
        <v>14845.143139041977</v>
      </c>
      <c r="G19" s="28">
        <v>73.703919813785731</v>
      </c>
      <c r="H19" s="28">
        <v>14807.844358201233</v>
      </c>
    </row>
    <row r="20" spans="2:8" ht="15.75" customHeight="1">
      <c r="B20" s="27" t="s">
        <v>66</v>
      </c>
      <c r="C20" s="28">
        <v>1956.9206442343332</v>
      </c>
      <c r="D20" s="28">
        <v>1.7971917183092625</v>
      </c>
      <c r="E20" s="28">
        <v>1955.1234525160239</v>
      </c>
      <c r="F20" s="28">
        <v>2693.8799493663041</v>
      </c>
      <c r="G20" s="28"/>
      <c r="H20" s="28">
        <v>2693.8799493663041</v>
      </c>
    </row>
    <row r="21" spans="2:8" ht="15.75" customHeight="1">
      <c r="B21" s="27" t="s">
        <v>67</v>
      </c>
      <c r="C21" s="28">
        <v>18340.284923680061</v>
      </c>
      <c r="D21" s="28">
        <v>8823.2381193753754</v>
      </c>
      <c r="E21" s="28">
        <v>16707.897987741628</v>
      </c>
      <c r="F21" s="28">
        <v>16034.1289430261</v>
      </c>
      <c r="G21" s="28">
        <v>495.57072633972757</v>
      </c>
      <c r="H21" s="28">
        <v>15995.875500069911</v>
      </c>
    </row>
    <row r="22" spans="2:8" ht="15.75" customHeight="1">
      <c r="B22" s="27" t="s">
        <v>68</v>
      </c>
      <c r="C22" s="28">
        <v>716.03765722874675</v>
      </c>
      <c r="D22" s="28">
        <v>679.09068920431491</v>
      </c>
      <c r="E22" s="28">
        <v>96.921639668589535</v>
      </c>
      <c r="F22" s="28">
        <v>389.39956314760769</v>
      </c>
      <c r="G22" s="28"/>
      <c r="H22" s="28">
        <v>389.39956314760769</v>
      </c>
    </row>
    <row r="23" spans="2:8" ht="15.75" customHeight="1">
      <c r="B23" s="27" t="s">
        <v>69</v>
      </c>
      <c r="C23" s="28">
        <v>16616.528301403934</v>
      </c>
      <c r="D23" s="28">
        <v>1812.3580161627892</v>
      </c>
      <c r="E23" s="28">
        <v>14846.573634447395</v>
      </c>
      <c r="F23" s="28">
        <v>19467.783306194564</v>
      </c>
      <c r="G23" s="28">
        <v>205.95109374445968</v>
      </c>
      <c r="H23" s="28">
        <v>19237.578397253441</v>
      </c>
    </row>
    <row r="24" spans="2:8" ht="15.75" customHeight="1">
      <c r="B24" s="27" t="s">
        <v>70</v>
      </c>
      <c r="C24" s="28">
        <v>7476.7592539601383</v>
      </c>
      <c r="D24" s="28">
        <v>3490.5586042593432</v>
      </c>
      <c r="E24" s="28">
        <v>7476.7592539601383</v>
      </c>
      <c r="F24" s="28">
        <v>7476.7592539601383</v>
      </c>
      <c r="G24" s="28">
        <v>5352.8777781517038</v>
      </c>
      <c r="H24" s="28">
        <v>7476.7592539601383</v>
      </c>
    </row>
    <row r="25" spans="2:8" ht="15.75" customHeight="1">
      <c r="B25" s="27" t="s">
        <v>71</v>
      </c>
      <c r="C25" s="28">
        <v>1789.9033692839241</v>
      </c>
      <c r="D25" s="28">
        <v>1203.7683439584425</v>
      </c>
      <c r="E25" s="28">
        <v>1500.6499718269936</v>
      </c>
      <c r="F25" s="28">
        <v>1698.0214275142696</v>
      </c>
      <c r="G25" s="28">
        <v>96.242588646229393</v>
      </c>
      <c r="H25" s="28">
        <v>1637.7862392817635</v>
      </c>
    </row>
    <row r="26" spans="2:8" ht="15.75" customHeight="1">
      <c r="B26" s="27" t="s">
        <v>72</v>
      </c>
      <c r="C26" s="28">
        <v>3480.6744451910658</v>
      </c>
      <c r="D26" s="28">
        <v>1799.9868932211875</v>
      </c>
      <c r="E26" s="28">
        <v>2965.5215368733152</v>
      </c>
      <c r="F26" s="28">
        <v>3143.6735494514501</v>
      </c>
      <c r="G26" s="28"/>
      <c r="H26" s="28">
        <v>3143.6735494514501</v>
      </c>
    </row>
    <row r="27" spans="2:8" ht="15.75" customHeight="1">
      <c r="B27" s="27" t="s">
        <v>73</v>
      </c>
      <c r="C27" s="28">
        <v>6978.4990224411677</v>
      </c>
      <c r="D27" s="28">
        <v>874.72664496464074</v>
      </c>
      <c r="E27" s="28">
        <v>6527.5118340937779</v>
      </c>
      <c r="F27" s="28">
        <v>7914.195039017919</v>
      </c>
      <c r="G27" s="28"/>
      <c r="H27" s="28">
        <v>7914.195039017919</v>
      </c>
    </row>
    <row r="28" spans="2:8" ht="15.75" customHeight="1">
      <c r="B28" s="27" t="s">
        <v>74</v>
      </c>
      <c r="C28" s="28">
        <v>26051.120984231518</v>
      </c>
      <c r="D28" s="28">
        <v>11448.42580888834</v>
      </c>
      <c r="E28" s="28">
        <v>21033.144786618628</v>
      </c>
      <c r="F28" s="28">
        <v>21945.118449224392</v>
      </c>
      <c r="G28" s="28">
        <v>1249.1716095804095</v>
      </c>
      <c r="H28" s="28">
        <v>21388.225402363994</v>
      </c>
    </row>
    <row r="29" spans="2:8" ht="15.75">
      <c r="B29" s="168" t="s">
        <v>146</v>
      </c>
      <c r="C29" s="168"/>
      <c r="D29" s="168"/>
      <c r="E29" s="168"/>
      <c r="F29" s="168"/>
    </row>
    <row r="30" spans="2:8" ht="16.5">
      <c r="B30" s="12" t="s">
        <v>147</v>
      </c>
      <c r="C30" s="10"/>
      <c r="D30" s="11"/>
      <c r="E30" s="11"/>
      <c r="F30" s="11"/>
    </row>
  </sheetData>
  <mergeCells count="2">
    <mergeCell ref="B29:F29"/>
    <mergeCell ref="B3:B4"/>
  </mergeCells>
  <hyperlinks>
    <hyperlink ref="I2" location="INDICE!A1" display="ÍNDICE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showGridLines="0" zoomScaleNormal="100" workbookViewId="0"/>
  </sheetViews>
  <sheetFormatPr baseColWidth="10" defaultRowHeight="15"/>
  <cols>
    <col min="2" max="2" width="29.42578125" customWidth="1"/>
    <col min="3" max="3" width="15" style="1" customWidth="1"/>
    <col min="4" max="4" width="19.5703125" style="1" customWidth="1"/>
    <col min="5" max="7" width="15" style="1" customWidth="1"/>
  </cols>
  <sheetData>
    <row r="1" spans="2:8" ht="114" customHeight="1"/>
    <row r="2" spans="2:8" ht="17.25" customHeight="1" thickBot="1">
      <c r="B2" s="232"/>
      <c r="C2" s="232"/>
      <c r="D2" s="232"/>
      <c r="E2" s="232"/>
      <c r="F2" s="232"/>
      <c r="G2" s="232"/>
      <c r="H2" s="100" t="s">
        <v>213</v>
      </c>
    </row>
    <row r="3" spans="2:8" ht="27.75" thickBot="1">
      <c r="B3" s="217" t="s">
        <v>148</v>
      </c>
      <c r="C3" s="39" t="s">
        <v>176</v>
      </c>
      <c r="D3" s="40" t="s">
        <v>181</v>
      </c>
      <c r="E3" s="40" t="s">
        <v>180</v>
      </c>
      <c r="F3" s="40" t="s">
        <v>179</v>
      </c>
      <c r="G3" s="41" t="s">
        <v>178</v>
      </c>
      <c r="H3" s="6"/>
    </row>
    <row r="4" spans="2:8" ht="26.25" customHeight="1" thickBot="1">
      <c r="B4" s="219"/>
      <c r="C4" s="39" t="s">
        <v>177</v>
      </c>
      <c r="D4" s="40" t="s">
        <v>177</v>
      </c>
      <c r="E4" s="40" t="s">
        <v>177</v>
      </c>
      <c r="F4" s="40" t="s">
        <v>177</v>
      </c>
      <c r="G4" s="41" t="s">
        <v>177</v>
      </c>
      <c r="H4" s="6"/>
    </row>
    <row r="5" spans="2:8" ht="20.25" customHeight="1">
      <c r="B5" s="46" t="s">
        <v>0</v>
      </c>
      <c r="C5" s="47">
        <v>186.85145048937281</v>
      </c>
      <c r="D5" s="47">
        <v>152.45902832121519</v>
      </c>
      <c r="E5" s="47">
        <v>92.536105673811605</v>
      </c>
      <c r="F5" s="47">
        <v>107.60799813060635</v>
      </c>
      <c r="G5" s="47">
        <v>248.19943701794384</v>
      </c>
      <c r="H5" s="6"/>
    </row>
    <row r="6" spans="2:8" ht="20.25" customHeight="1">
      <c r="B6" s="27" t="s">
        <v>52</v>
      </c>
      <c r="C6" s="28">
        <v>154.62538716252556</v>
      </c>
      <c r="D6" s="28">
        <v>143.18286732327621</v>
      </c>
      <c r="E6" s="28">
        <v>68.379868111322423</v>
      </c>
      <c r="F6" s="28">
        <v>110.59915899945254</v>
      </c>
      <c r="G6" s="28">
        <v>220.74835498768019</v>
      </c>
      <c r="H6" s="6"/>
    </row>
    <row r="7" spans="2:8" ht="20.25" customHeight="1">
      <c r="B7" s="27" t="s">
        <v>53</v>
      </c>
      <c r="C7" s="28">
        <v>101.02265724018864</v>
      </c>
      <c r="D7" s="28">
        <v>175.53496882976637</v>
      </c>
      <c r="E7" s="28"/>
      <c r="F7" s="28"/>
      <c r="G7" s="28">
        <v>111.55795737785913</v>
      </c>
      <c r="H7" s="6"/>
    </row>
    <row r="8" spans="2:8" ht="20.25" customHeight="1">
      <c r="B8" s="27" t="s">
        <v>54</v>
      </c>
      <c r="C8" s="28">
        <v>137.29246162882657</v>
      </c>
      <c r="D8" s="28">
        <v>105.97261425528244</v>
      </c>
      <c r="E8" s="28"/>
      <c r="F8" s="28">
        <v>27.14000413688283</v>
      </c>
      <c r="G8" s="28">
        <v>140.36944282426322</v>
      </c>
      <c r="H8" s="6"/>
    </row>
    <row r="9" spans="2:8" ht="20.25" customHeight="1">
      <c r="B9" s="27" t="s">
        <v>118</v>
      </c>
      <c r="C9" s="28">
        <v>136.4615236752953</v>
      </c>
      <c r="D9" s="28">
        <v>178.28023932547265</v>
      </c>
      <c r="E9" s="28">
        <v>108.9427350426885</v>
      </c>
      <c r="F9" s="28">
        <v>144.87778746618531</v>
      </c>
      <c r="G9" s="28">
        <v>319.02568923895586</v>
      </c>
      <c r="H9" s="6"/>
    </row>
    <row r="10" spans="2:8" ht="20.25" customHeight="1">
      <c r="B10" s="27" t="s">
        <v>119</v>
      </c>
      <c r="C10" s="28">
        <v>142.21660219178631</v>
      </c>
      <c r="D10" s="28">
        <v>63.560042667966464</v>
      </c>
      <c r="E10" s="28">
        <v>150</v>
      </c>
      <c r="F10" s="28">
        <v>31.402548692307693</v>
      </c>
      <c r="G10" s="28">
        <v>152.64565460452593</v>
      </c>
      <c r="H10" s="6"/>
    </row>
    <row r="11" spans="2:8" ht="20.25" customHeight="1">
      <c r="B11" s="27" t="s">
        <v>120</v>
      </c>
      <c r="C11" s="28">
        <v>183.63356162846753</v>
      </c>
      <c r="D11" s="28">
        <v>236.93647821155795</v>
      </c>
      <c r="E11" s="28"/>
      <c r="F11" s="28">
        <v>29.029911679999998</v>
      </c>
      <c r="G11" s="28">
        <v>194.35508840206944</v>
      </c>
      <c r="H11" s="6"/>
    </row>
    <row r="12" spans="2:8" ht="20.25" customHeight="1">
      <c r="B12" s="27" t="s">
        <v>121</v>
      </c>
      <c r="C12" s="28">
        <v>94.011454994450361</v>
      </c>
      <c r="D12" s="28">
        <v>53.962078479091815</v>
      </c>
      <c r="E12" s="28">
        <v>61.720676013294749</v>
      </c>
      <c r="F12" s="28">
        <v>66.232107234648197</v>
      </c>
      <c r="G12" s="28">
        <v>99.195905250404408</v>
      </c>
      <c r="H12" s="6"/>
    </row>
    <row r="13" spans="2:8" ht="20.25" customHeight="1">
      <c r="B13" s="27" t="s">
        <v>122</v>
      </c>
      <c r="C13" s="28">
        <v>59.285516232382037</v>
      </c>
      <c r="D13" s="28">
        <v>33.847488663799844</v>
      </c>
      <c r="E13" s="28">
        <v>14.192191135071244</v>
      </c>
      <c r="F13" s="28">
        <v>15.194799768661014</v>
      </c>
      <c r="G13" s="28">
        <v>69.012438861032805</v>
      </c>
      <c r="H13" s="6"/>
    </row>
    <row r="14" spans="2:8" ht="20.25" customHeight="1">
      <c r="B14" s="27" t="s">
        <v>60</v>
      </c>
      <c r="C14" s="28">
        <v>79.336684425646382</v>
      </c>
      <c r="D14" s="28">
        <v>76.783294419686413</v>
      </c>
      <c r="E14" s="28"/>
      <c r="F14" s="28"/>
      <c r="G14" s="28">
        <v>84.290015283734832</v>
      </c>
      <c r="H14" s="6"/>
    </row>
    <row r="15" spans="2:8" ht="20.25" customHeight="1">
      <c r="B15" s="27" t="s">
        <v>61</v>
      </c>
      <c r="C15" s="28">
        <v>95.10071369677631</v>
      </c>
      <c r="D15" s="28">
        <v>49.418385857282424</v>
      </c>
      <c r="E15" s="28">
        <v>84.453792415346783</v>
      </c>
      <c r="F15" s="28">
        <v>16.080496776353545</v>
      </c>
      <c r="G15" s="28">
        <v>100.19138583444332</v>
      </c>
      <c r="H15" s="6"/>
    </row>
    <row r="16" spans="2:8" ht="20.25" customHeight="1">
      <c r="B16" s="27" t="s">
        <v>123</v>
      </c>
      <c r="C16" s="28">
        <v>127.30488644013471</v>
      </c>
      <c r="D16" s="28">
        <v>124.27555022432183</v>
      </c>
      <c r="E16" s="28"/>
      <c r="F16" s="28">
        <v>45.359237</v>
      </c>
      <c r="G16" s="28">
        <v>171.84535153988006</v>
      </c>
      <c r="H16" s="6"/>
    </row>
    <row r="17" spans="2:8" ht="20.25" customHeight="1">
      <c r="B17" s="27" t="s">
        <v>124</v>
      </c>
      <c r="C17" s="28">
        <v>207.75752475668568</v>
      </c>
      <c r="D17" s="28">
        <v>169.45606508537011</v>
      </c>
      <c r="E17" s="28">
        <v>89.379167423868495</v>
      </c>
      <c r="F17" s="28">
        <v>81.568777665808454</v>
      </c>
      <c r="G17" s="28">
        <v>287.75200932779376</v>
      </c>
      <c r="H17" s="6"/>
    </row>
    <row r="18" spans="2:8" ht="20.25" customHeight="1">
      <c r="B18" s="27" t="s">
        <v>125</v>
      </c>
      <c r="C18" s="28">
        <v>167.90138363280491</v>
      </c>
      <c r="D18" s="28">
        <v>160.14460939932144</v>
      </c>
      <c r="E18" s="28">
        <v>196.49498378533747</v>
      </c>
      <c r="F18" s="28">
        <v>79.83194543437412</v>
      </c>
      <c r="G18" s="28">
        <v>222.42182947601259</v>
      </c>
      <c r="H18" s="6"/>
    </row>
    <row r="19" spans="2:8" ht="20.25" customHeight="1">
      <c r="B19" s="27" t="s">
        <v>126</v>
      </c>
      <c r="C19" s="28">
        <v>144.32876366366213</v>
      </c>
      <c r="D19" s="28">
        <v>109.74307541022993</v>
      </c>
      <c r="E19" s="28">
        <v>68.029253154266172</v>
      </c>
      <c r="F19" s="28">
        <v>176.84765223325479</v>
      </c>
      <c r="G19" s="28">
        <v>187.56514103808982</v>
      </c>
      <c r="H19" s="6"/>
    </row>
    <row r="20" spans="2:8" ht="20.25" customHeight="1">
      <c r="B20" s="27" t="s">
        <v>127</v>
      </c>
      <c r="C20" s="28">
        <v>69.485734497614246</v>
      </c>
      <c r="D20" s="28">
        <v>65.453796559263282</v>
      </c>
      <c r="E20" s="28"/>
      <c r="F20" s="28">
        <v>119.10308318892716</v>
      </c>
      <c r="G20" s="28">
        <v>89.597616631920971</v>
      </c>
      <c r="H20" s="6"/>
    </row>
    <row r="21" spans="2:8" ht="20.25" customHeight="1">
      <c r="B21" s="27" t="s">
        <v>67</v>
      </c>
      <c r="C21" s="28">
        <v>545.37033577973079</v>
      </c>
      <c r="D21" s="28">
        <v>197.35185461255676</v>
      </c>
      <c r="E21" s="28">
        <v>239.96385233982335</v>
      </c>
      <c r="F21" s="28">
        <v>355.23276445991115</v>
      </c>
      <c r="G21" s="28">
        <v>577.15820003539545</v>
      </c>
      <c r="H21" s="6"/>
    </row>
    <row r="22" spans="2:8" ht="20.25" customHeight="1">
      <c r="B22" s="27" t="s">
        <v>68</v>
      </c>
      <c r="C22" s="28">
        <v>55.69694680875061</v>
      </c>
      <c r="D22" s="28"/>
      <c r="E22" s="28"/>
      <c r="F22" s="28"/>
      <c r="G22" s="28">
        <v>55.69694680875061</v>
      </c>
      <c r="H22" s="6"/>
    </row>
    <row r="23" spans="2:8" ht="20.25" customHeight="1">
      <c r="B23" s="27" t="s">
        <v>69</v>
      </c>
      <c r="C23" s="28">
        <v>77.974050955353164</v>
      </c>
      <c r="D23" s="28">
        <v>65.669507399505662</v>
      </c>
      <c r="E23" s="28">
        <v>35.430839002267568</v>
      </c>
      <c r="F23" s="28">
        <v>119.53741764511091</v>
      </c>
      <c r="G23" s="28">
        <v>86.874365830305607</v>
      </c>
      <c r="H23" s="6"/>
    </row>
    <row r="24" spans="2:8" ht="20.25" customHeight="1">
      <c r="B24" s="27" t="s">
        <v>70</v>
      </c>
      <c r="C24" s="28">
        <v>322.19649901736318</v>
      </c>
      <c r="D24" s="28">
        <v>309.17164033320222</v>
      </c>
      <c r="E24" s="28">
        <v>218.95219151703313</v>
      </c>
      <c r="F24" s="28">
        <v>119.98877208965142</v>
      </c>
      <c r="G24" s="28">
        <v>650.37610207928151</v>
      </c>
      <c r="H24" s="6"/>
    </row>
    <row r="25" spans="2:8" ht="20.25" customHeight="1">
      <c r="B25" s="27" t="s">
        <v>128</v>
      </c>
      <c r="C25" s="28">
        <v>312.55664573059386</v>
      </c>
      <c r="D25" s="28">
        <v>152.35070995979746</v>
      </c>
      <c r="E25" s="28">
        <v>70.952628269973715</v>
      </c>
      <c r="F25" s="28">
        <v>100.02121448373585</v>
      </c>
      <c r="G25" s="28">
        <v>358.76257560546634</v>
      </c>
      <c r="H25" s="6"/>
    </row>
    <row r="26" spans="2:8" ht="20.25" customHeight="1">
      <c r="B26" s="27" t="s">
        <v>72</v>
      </c>
      <c r="C26" s="28">
        <v>87.808746465601359</v>
      </c>
      <c r="D26" s="28">
        <v>96.834026267481548</v>
      </c>
      <c r="E26" s="28"/>
      <c r="F26" s="28"/>
      <c r="G26" s="28">
        <v>105.22363213878933</v>
      </c>
      <c r="H26" s="6"/>
    </row>
    <row r="27" spans="2:8" ht="20.25" customHeight="1">
      <c r="B27" s="27" t="s">
        <v>73</v>
      </c>
      <c r="C27" s="28">
        <v>117.41725191204796</v>
      </c>
      <c r="D27" s="28">
        <v>74.034951725161761</v>
      </c>
      <c r="E27" s="28"/>
      <c r="F27" s="28"/>
      <c r="G27" s="28">
        <v>139.42569621104724</v>
      </c>
      <c r="H27" s="6"/>
    </row>
    <row r="28" spans="2:8" ht="20.25" customHeight="1">
      <c r="B28" s="27" t="s">
        <v>74</v>
      </c>
      <c r="C28" s="28">
        <v>147.90699380507232</v>
      </c>
      <c r="D28" s="28">
        <v>108.94855731202024</v>
      </c>
      <c r="E28" s="28">
        <v>33.425896117753567</v>
      </c>
      <c r="F28" s="28">
        <v>118.83238892349343</v>
      </c>
      <c r="G28" s="28">
        <v>157.33032381261171</v>
      </c>
      <c r="H28" s="6"/>
    </row>
    <row r="29" spans="2:8" ht="15.75">
      <c r="B29" s="168" t="s">
        <v>146</v>
      </c>
      <c r="C29" s="168"/>
      <c r="D29" s="168"/>
      <c r="E29" s="168"/>
      <c r="F29" s="168"/>
      <c r="H29" s="6"/>
    </row>
    <row r="30" spans="2:8" ht="16.5">
      <c r="B30" s="12" t="s">
        <v>147</v>
      </c>
      <c r="C30" s="10"/>
      <c r="D30" s="11"/>
      <c r="E30" s="11"/>
      <c r="F30" s="11"/>
    </row>
    <row r="33" ht="15.75" customHeight="1"/>
    <row r="62" ht="15.75" customHeight="1"/>
  </sheetData>
  <mergeCells count="3">
    <mergeCell ref="B2:G2"/>
    <mergeCell ref="B29:F29"/>
    <mergeCell ref="B3:B4"/>
  </mergeCells>
  <hyperlinks>
    <hyperlink ref="H2" location="INDICE!A1" display="ÍNDICE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58"/>
  <sheetViews>
    <sheetView showGridLines="0" zoomScaleNormal="100" workbookViewId="0"/>
  </sheetViews>
  <sheetFormatPr baseColWidth="10" defaultColWidth="9.140625" defaultRowHeight="13.5"/>
  <cols>
    <col min="1" max="1" width="10.85546875" style="111" customWidth="1"/>
    <col min="2" max="2" width="33.5703125" style="111" customWidth="1"/>
    <col min="3" max="3" width="12.140625" style="111" customWidth="1"/>
    <col min="4" max="8" width="15.85546875" style="111" customWidth="1"/>
    <col min="9" max="16384" width="9.140625" style="111"/>
  </cols>
  <sheetData>
    <row r="5" spans="2:10" ht="68.25" customHeight="1">
      <c r="B5" s="109"/>
      <c r="C5" s="110"/>
      <c r="D5" s="110"/>
      <c r="E5" s="110"/>
      <c r="F5" s="110"/>
    </row>
    <row r="6" spans="2:10" ht="18" thickBot="1">
      <c r="B6" s="193"/>
      <c r="C6" s="193"/>
      <c r="D6" s="193"/>
      <c r="E6" s="193"/>
      <c r="F6" s="193"/>
      <c r="G6" s="193"/>
      <c r="H6" s="193"/>
    </row>
    <row r="7" spans="2:10" ht="29.25" customHeight="1" thickBot="1">
      <c r="B7" s="197" t="s">
        <v>260</v>
      </c>
      <c r="C7" s="238"/>
      <c r="D7" s="233" t="s">
        <v>259</v>
      </c>
      <c r="E7" s="234"/>
      <c r="F7" s="234"/>
      <c r="G7" s="234"/>
      <c r="H7" s="235"/>
      <c r="J7" s="100" t="s">
        <v>213</v>
      </c>
    </row>
    <row r="8" spans="2:10" ht="27" customHeight="1" thickBot="1">
      <c r="B8" s="199"/>
      <c r="C8" s="239"/>
      <c r="D8" s="131" t="s">
        <v>235</v>
      </c>
      <c r="E8" s="132" t="s">
        <v>236</v>
      </c>
      <c r="F8" s="132" t="s">
        <v>245</v>
      </c>
      <c r="G8" s="132" t="s">
        <v>237</v>
      </c>
      <c r="H8" s="133" t="s">
        <v>238</v>
      </c>
    </row>
    <row r="9" spans="2:10">
      <c r="B9" s="236" t="s">
        <v>239</v>
      </c>
      <c r="C9" s="129" t="s">
        <v>240</v>
      </c>
      <c r="D9" s="130">
        <v>379160.09128497576</v>
      </c>
      <c r="E9" s="130">
        <v>236127.76729686948</v>
      </c>
      <c r="F9" s="130">
        <v>287880.35911779711</v>
      </c>
      <c r="G9" s="130">
        <v>11225.847974182889</v>
      </c>
      <c r="H9" s="130">
        <v>6240.2657646569542</v>
      </c>
    </row>
    <row r="10" spans="2:10">
      <c r="B10" s="237"/>
      <c r="C10" s="116" t="s">
        <v>241</v>
      </c>
      <c r="D10" s="117">
        <v>33898.260795303606</v>
      </c>
      <c r="E10" s="117">
        <v>2691.4728150863161</v>
      </c>
      <c r="F10" s="117">
        <v>4456.4371905538137</v>
      </c>
      <c r="G10" s="117">
        <v>73.458475266748664</v>
      </c>
      <c r="H10" s="117"/>
    </row>
    <row r="11" spans="2:10" ht="14.25">
      <c r="B11" s="192" t="s">
        <v>52</v>
      </c>
      <c r="C11" s="118" t="s">
        <v>240</v>
      </c>
      <c r="D11" s="119">
        <v>185868.63990101952</v>
      </c>
      <c r="E11" s="119">
        <v>99987.425389208132</v>
      </c>
      <c r="F11" s="119">
        <v>57006.651201540852</v>
      </c>
      <c r="G11" s="119">
        <v>159.14787711112396</v>
      </c>
      <c r="H11" s="119"/>
    </row>
    <row r="12" spans="2:10" ht="14.25">
      <c r="B12" s="192"/>
      <c r="C12" s="118" t="s">
        <v>241</v>
      </c>
      <c r="D12" s="119">
        <v>39.544793737911377</v>
      </c>
      <c r="E12" s="119"/>
      <c r="F12" s="119"/>
      <c r="G12" s="119"/>
      <c r="H12" s="119"/>
    </row>
    <row r="13" spans="2:10" ht="14.25">
      <c r="B13" s="192" t="s">
        <v>53</v>
      </c>
      <c r="C13" s="118" t="s">
        <v>240</v>
      </c>
      <c r="D13" s="119">
        <v>1372.9088531597706</v>
      </c>
      <c r="E13" s="119">
        <v>156.34844301088884</v>
      </c>
      <c r="F13" s="119">
        <v>50.516081942074699</v>
      </c>
      <c r="G13" s="119"/>
      <c r="H13" s="119"/>
    </row>
    <row r="14" spans="2:10" ht="14.25">
      <c r="B14" s="192"/>
      <c r="C14" s="118" t="s">
        <v>241</v>
      </c>
      <c r="D14" s="119">
        <v>69.429200605670346</v>
      </c>
      <c r="E14" s="119"/>
      <c r="F14" s="119"/>
      <c r="G14" s="119"/>
      <c r="H14" s="119"/>
    </row>
    <row r="15" spans="2:10" ht="14.25">
      <c r="B15" s="192" t="s">
        <v>246</v>
      </c>
      <c r="C15" s="118" t="s">
        <v>240</v>
      </c>
      <c r="D15" s="119">
        <v>1866.8855723509653</v>
      </c>
      <c r="E15" s="119">
        <v>1103.6712966472464</v>
      </c>
      <c r="F15" s="119">
        <v>7.6649267798451968</v>
      </c>
      <c r="G15" s="119">
        <v>8.204282008270301</v>
      </c>
      <c r="H15" s="119"/>
    </row>
    <row r="16" spans="2:10" ht="14.25">
      <c r="B16" s="192"/>
      <c r="C16" s="118" t="s">
        <v>241</v>
      </c>
      <c r="D16" s="119">
        <v>145.50745785310454</v>
      </c>
      <c r="E16" s="119">
        <v>33.401027535663005</v>
      </c>
      <c r="F16" s="119"/>
      <c r="G16" s="119"/>
      <c r="H16" s="119"/>
    </row>
    <row r="17" spans="2:8" ht="14.25">
      <c r="B17" s="192" t="s">
        <v>118</v>
      </c>
      <c r="C17" s="118" t="s">
        <v>240</v>
      </c>
      <c r="D17" s="119">
        <v>470.48404903499937</v>
      </c>
      <c r="E17" s="119">
        <v>790.01166324911026</v>
      </c>
      <c r="F17" s="119">
        <v>7433.8460400744525</v>
      </c>
      <c r="G17" s="119"/>
      <c r="H17" s="119">
        <v>395.00000000000023</v>
      </c>
    </row>
    <row r="18" spans="2:8" ht="14.25">
      <c r="B18" s="192"/>
      <c r="C18" s="118" t="s">
        <v>241</v>
      </c>
      <c r="D18" s="119"/>
      <c r="E18" s="119"/>
      <c r="F18" s="119"/>
      <c r="G18" s="119"/>
      <c r="H18" s="119"/>
    </row>
    <row r="19" spans="2:8" ht="14.25" customHeight="1">
      <c r="B19" s="192" t="s">
        <v>119</v>
      </c>
      <c r="C19" s="118" t="s">
        <v>240</v>
      </c>
      <c r="D19" s="119">
        <v>7268.810581822403</v>
      </c>
      <c r="E19" s="119">
        <v>819.53766154602033</v>
      </c>
      <c r="F19" s="119">
        <v>97.825565443745916</v>
      </c>
      <c r="G19" s="119">
        <v>6.788705041576895</v>
      </c>
      <c r="H19" s="119">
        <v>250.31716781662695</v>
      </c>
    </row>
    <row r="20" spans="2:8" ht="14.25">
      <c r="B20" s="192"/>
      <c r="C20" s="118" t="s">
        <v>241</v>
      </c>
      <c r="D20" s="119"/>
      <c r="E20" s="119"/>
      <c r="F20" s="119"/>
      <c r="G20" s="119"/>
      <c r="H20" s="119"/>
    </row>
    <row r="21" spans="2:8" ht="14.25" customHeight="1">
      <c r="B21" s="192" t="s">
        <v>120</v>
      </c>
      <c r="C21" s="118" t="s">
        <v>240</v>
      </c>
      <c r="D21" s="119">
        <v>4526.8568063890471</v>
      </c>
      <c r="E21" s="119">
        <v>345.45158939750888</v>
      </c>
      <c r="F21" s="119">
        <v>72.480732951016066</v>
      </c>
      <c r="G21" s="119">
        <v>4.280074033376347</v>
      </c>
      <c r="H21" s="119"/>
    </row>
    <row r="22" spans="2:8" ht="14.25" customHeight="1">
      <c r="B22" s="192"/>
      <c r="C22" s="118" t="s">
        <v>241</v>
      </c>
      <c r="D22" s="119"/>
      <c r="E22" s="119"/>
      <c r="F22" s="119"/>
      <c r="G22" s="119"/>
      <c r="H22" s="119"/>
    </row>
    <row r="23" spans="2:8" ht="14.25">
      <c r="B23" s="192" t="s">
        <v>121</v>
      </c>
      <c r="C23" s="118" t="s">
        <v>240</v>
      </c>
      <c r="D23" s="119">
        <v>13497.331711893792</v>
      </c>
      <c r="E23" s="119">
        <v>1187.5538788297943</v>
      </c>
      <c r="F23" s="119">
        <v>173.96248099263846</v>
      </c>
      <c r="G23" s="119"/>
      <c r="H23" s="119">
        <v>7.5</v>
      </c>
    </row>
    <row r="24" spans="2:8" ht="14.25">
      <c r="B24" s="192"/>
      <c r="C24" s="118" t="s">
        <v>241</v>
      </c>
      <c r="D24" s="119">
        <v>10905.616715432108</v>
      </c>
      <c r="E24" s="119">
        <v>552.11475316312567</v>
      </c>
      <c r="F24" s="119">
        <v>51.4314494294591</v>
      </c>
      <c r="G24" s="119"/>
      <c r="H24" s="119"/>
    </row>
    <row r="25" spans="2:8" ht="14.25">
      <c r="B25" s="192" t="s">
        <v>247</v>
      </c>
      <c r="C25" s="118" t="s">
        <v>240</v>
      </c>
      <c r="D25" s="119">
        <v>2472.7781404766442</v>
      </c>
      <c r="E25" s="119">
        <v>3387.1811749262215</v>
      </c>
      <c r="F25" s="119">
        <v>67.855351840573192</v>
      </c>
      <c r="G25" s="119">
        <v>22.753436311205519</v>
      </c>
      <c r="H25" s="119"/>
    </row>
    <row r="26" spans="2:8" ht="14.25">
      <c r="B26" s="192"/>
      <c r="C26" s="118" t="s">
        <v>241</v>
      </c>
      <c r="D26" s="119">
        <v>3541.6061437955113</v>
      </c>
      <c r="E26" s="119">
        <v>134.79054724949245</v>
      </c>
      <c r="F26" s="119">
        <v>74.950817622083903</v>
      </c>
      <c r="G26" s="119">
        <v>27.951602644337623</v>
      </c>
      <c r="H26" s="119"/>
    </row>
    <row r="27" spans="2:8" ht="14.25" customHeight="1">
      <c r="B27" s="192" t="s">
        <v>60</v>
      </c>
      <c r="C27" s="118" t="s">
        <v>240</v>
      </c>
      <c r="D27" s="119">
        <v>1529.3182178322409</v>
      </c>
      <c r="E27" s="119">
        <v>98.243760933403394</v>
      </c>
      <c r="F27" s="119">
        <v>19.455874328514728</v>
      </c>
      <c r="G27" s="119"/>
      <c r="H27" s="119"/>
    </row>
    <row r="28" spans="2:8" ht="14.25">
      <c r="B28" s="192"/>
      <c r="C28" s="118" t="s">
        <v>241</v>
      </c>
      <c r="D28" s="119">
        <v>2144.6295112943512</v>
      </c>
      <c r="E28" s="119">
        <v>114.06268231297175</v>
      </c>
      <c r="F28" s="119"/>
      <c r="G28" s="119"/>
      <c r="H28" s="119"/>
    </row>
    <row r="29" spans="2:8" ht="14.25">
      <c r="B29" s="192" t="s">
        <v>248</v>
      </c>
      <c r="C29" s="118" t="s">
        <v>240</v>
      </c>
      <c r="D29" s="119">
        <v>3726.8083485956545</v>
      </c>
      <c r="E29" s="119">
        <v>811.5481153462373</v>
      </c>
      <c r="F29" s="119">
        <v>345.60702987776159</v>
      </c>
      <c r="G29" s="119"/>
      <c r="H29" s="119">
        <v>30.090391480053224</v>
      </c>
    </row>
    <row r="30" spans="2:8" ht="14.25" customHeight="1">
      <c r="B30" s="192"/>
      <c r="C30" s="118" t="s">
        <v>241</v>
      </c>
      <c r="D30" s="119">
        <v>1027.6152919998733</v>
      </c>
      <c r="E30" s="119">
        <v>99.322960464612677</v>
      </c>
      <c r="F30" s="119"/>
      <c r="G30" s="119"/>
      <c r="H30" s="119"/>
    </row>
    <row r="31" spans="2:8" ht="14.25">
      <c r="B31" s="192" t="s">
        <v>249</v>
      </c>
      <c r="C31" s="118" t="s">
        <v>240</v>
      </c>
      <c r="D31" s="119">
        <v>409.69466546398974</v>
      </c>
      <c r="E31" s="119">
        <v>907.19835020916707</v>
      </c>
      <c r="F31" s="119">
        <v>1434.7153817961264</v>
      </c>
      <c r="G31" s="119">
        <v>13.721036558418389</v>
      </c>
      <c r="H31" s="119">
        <v>97.295382599109004</v>
      </c>
    </row>
    <row r="32" spans="2:8" ht="14.25">
      <c r="B32" s="192"/>
      <c r="C32" s="118" t="s">
        <v>241</v>
      </c>
      <c r="D32" s="119">
        <v>168.85639621595206</v>
      </c>
      <c r="E32" s="119">
        <v>35.352593557774078</v>
      </c>
      <c r="F32" s="119">
        <v>260.13280606521653</v>
      </c>
      <c r="G32" s="119"/>
      <c r="H32" s="119"/>
    </row>
    <row r="33" spans="2:8" ht="14.25" customHeight="1">
      <c r="B33" s="192" t="s">
        <v>124</v>
      </c>
      <c r="C33" s="118" t="s">
        <v>240</v>
      </c>
      <c r="D33" s="119">
        <v>44360.460383385551</v>
      </c>
      <c r="E33" s="119">
        <v>100230.17306648463</v>
      </c>
      <c r="F33" s="119">
        <v>208527.42857180047</v>
      </c>
      <c r="G33" s="119">
        <v>7288.4142776206472</v>
      </c>
      <c r="H33" s="119">
        <v>5323.1502059833301</v>
      </c>
    </row>
    <row r="34" spans="2:8" ht="14.25">
      <c r="B34" s="192"/>
      <c r="C34" s="118" t="s">
        <v>241</v>
      </c>
      <c r="D34" s="119">
        <v>1996.62741071816</v>
      </c>
      <c r="E34" s="119">
        <v>812.40120846380501</v>
      </c>
      <c r="F34" s="119">
        <v>4041.970514792717</v>
      </c>
      <c r="G34" s="119"/>
      <c r="H34" s="119"/>
    </row>
    <row r="35" spans="2:8" ht="14.25">
      <c r="B35" s="192" t="s">
        <v>250</v>
      </c>
      <c r="C35" s="118" t="s">
        <v>240</v>
      </c>
      <c r="D35" s="119">
        <v>10819.123077015514</v>
      </c>
      <c r="E35" s="119">
        <v>1728.7483033364322</v>
      </c>
      <c r="F35" s="119">
        <v>156.39949438971382</v>
      </c>
      <c r="G35" s="119">
        <v>11.389277207415972</v>
      </c>
      <c r="H35" s="119">
        <v>11</v>
      </c>
    </row>
    <row r="36" spans="2:8" ht="14.25">
      <c r="B36" s="192"/>
      <c r="C36" s="118" t="s">
        <v>241</v>
      </c>
      <c r="D36" s="119">
        <v>2389.2239355553193</v>
      </c>
      <c r="E36" s="119">
        <v>135.09222237175118</v>
      </c>
      <c r="F36" s="119"/>
      <c r="G36" s="119"/>
      <c r="H36" s="119"/>
    </row>
    <row r="37" spans="2:8" ht="14.25">
      <c r="B37" s="192" t="s">
        <v>126</v>
      </c>
      <c r="C37" s="118" t="s">
        <v>240</v>
      </c>
      <c r="D37" s="119">
        <v>30603.349379779662</v>
      </c>
      <c r="E37" s="119">
        <v>2091.9206775407856</v>
      </c>
      <c r="F37" s="119">
        <v>110.50881431584351</v>
      </c>
      <c r="G37" s="119"/>
      <c r="H37" s="119"/>
    </row>
    <row r="38" spans="2:8" ht="14.25">
      <c r="B38" s="192"/>
      <c r="C38" s="118" t="s">
        <v>241</v>
      </c>
      <c r="D38" s="119">
        <v>8940.4417079238719</v>
      </c>
      <c r="E38" s="119">
        <v>311.488527070153</v>
      </c>
      <c r="F38" s="119"/>
      <c r="G38" s="119"/>
      <c r="H38" s="119"/>
    </row>
    <row r="39" spans="2:8" ht="14.25">
      <c r="B39" s="192" t="s">
        <v>127</v>
      </c>
      <c r="C39" s="118" t="s">
        <v>240</v>
      </c>
      <c r="D39" s="119">
        <v>2986.1649123531606</v>
      </c>
      <c r="E39" s="119">
        <v>212.38820580990344</v>
      </c>
      <c r="F39" s="119"/>
      <c r="G39" s="119"/>
      <c r="H39" s="119"/>
    </row>
    <row r="40" spans="2:8" ht="14.25">
      <c r="B40" s="192"/>
      <c r="C40" s="118" t="s">
        <v>241</v>
      </c>
      <c r="D40" s="119">
        <v>301.69807908663012</v>
      </c>
      <c r="E40" s="119"/>
      <c r="F40" s="119"/>
      <c r="G40" s="119"/>
      <c r="H40" s="119"/>
    </row>
    <row r="41" spans="2:8" ht="14.25" customHeight="1">
      <c r="B41" s="192" t="s">
        <v>251</v>
      </c>
      <c r="C41" s="118" t="s">
        <v>240</v>
      </c>
      <c r="D41" s="119">
        <v>12595.700794220129</v>
      </c>
      <c r="E41" s="119">
        <v>4132.1036459450106</v>
      </c>
      <c r="F41" s="119">
        <v>2451.87680857652</v>
      </c>
      <c r="G41" s="119"/>
      <c r="H41" s="119"/>
    </row>
    <row r="42" spans="2:8" ht="14.25">
      <c r="B42" s="192"/>
      <c r="C42" s="118" t="s">
        <v>241</v>
      </c>
      <c r="D42" s="119">
        <v>180.0513162608483</v>
      </c>
      <c r="E42" s="119">
        <v>30.642216005796037</v>
      </c>
      <c r="F42" s="119"/>
      <c r="G42" s="119"/>
      <c r="H42" s="119"/>
    </row>
    <row r="43" spans="2:8" ht="14.25">
      <c r="B43" s="192" t="s">
        <v>252</v>
      </c>
      <c r="C43" s="118" t="s">
        <v>240</v>
      </c>
      <c r="D43" s="119">
        <v>502.51621607438062</v>
      </c>
      <c r="E43" s="119">
        <v>382.84435790418428</v>
      </c>
      <c r="F43" s="119"/>
      <c r="G43" s="119"/>
      <c r="H43" s="119"/>
    </row>
    <row r="44" spans="2:8" ht="14.25">
      <c r="B44" s="192"/>
      <c r="C44" s="118" t="s">
        <v>241</v>
      </c>
      <c r="D44" s="119"/>
      <c r="E44" s="119"/>
      <c r="F44" s="119"/>
      <c r="G44" s="119"/>
      <c r="H44" s="119"/>
    </row>
    <row r="45" spans="2:8" ht="14.25">
      <c r="B45" s="192" t="s">
        <v>253</v>
      </c>
      <c r="C45" s="118" t="s">
        <v>240</v>
      </c>
      <c r="D45" s="119">
        <v>14695.536286550612</v>
      </c>
      <c r="E45" s="119">
        <v>4638.9017528015429</v>
      </c>
      <c r="F45" s="119">
        <v>2613.6414664076424</v>
      </c>
      <c r="G45" s="119">
        <v>215.36908528956803</v>
      </c>
      <c r="H45" s="119"/>
    </row>
    <row r="46" spans="2:8" ht="14.25">
      <c r="B46" s="192"/>
      <c r="C46" s="118" t="s">
        <v>241</v>
      </c>
      <c r="D46" s="119"/>
      <c r="E46" s="119"/>
      <c r="F46" s="119"/>
      <c r="G46" s="119"/>
      <c r="H46" s="119"/>
    </row>
    <row r="47" spans="2:8" ht="14.25">
      <c r="B47" s="192" t="s">
        <v>254</v>
      </c>
      <c r="C47" s="118" t="s">
        <v>240</v>
      </c>
      <c r="D47" s="119">
        <v>3255.246384024083</v>
      </c>
      <c r="E47" s="119">
        <v>1233.5763993247344</v>
      </c>
      <c r="F47" s="119">
        <v>421.10358838761999</v>
      </c>
      <c r="G47" s="119">
        <v>2566.8328822237004</v>
      </c>
      <c r="H47" s="119"/>
    </row>
    <row r="48" spans="2:8" ht="14.25">
      <c r="B48" s="192"/>
      <c r="C48" s="118" t="s">
        <v>241</v>
      </c>
      <c r="D48" s="119"/>
      <c r="E48" s="119"/>
      <c r="F48" s="119"/>
      <c r="G48" s="119"/>
      <c r="H48" s="119"/>
    </row>
    <row r="49" spans="2:8" ht="14.25">
      <c r="B49" s="192" t="s">
        <v>255</v>
      </c>
      <c r="C49" s="118" t="s">
        <v>240</v>
      </c>
      <c r="D49" s="119">
        <v>448.12862894709178</v>
      </c>
      <c r="E49" s="119">
        <v>1045.7776399594761</v>
      </c>
      <c r="F49" s="119">
        <v>336.20245740924656</v>
      </c>
      <c r="G49" s="119">
        <v>26.166764218483429</v>
      </c>
      <c r="H49" s="119">
        <v>29.225790938812814</v>
      </c>
    </row>
    <row r="50" spans="2:8" ht="14.25">
      <c r="B50" s="192"/>
      <c r="C50" s="118" t="s">
        <v>241</v>
      </c>
      <c r="D50" s="119"/>
      <c r="E50" s="119"/>
      <c r="F50" s="119"/>
      <c r="G50" s="119"/>
      <c r="H50" s="119"/>
    </row>
    <row r="51" spans="2:8" ht="14.25">
      <c r="B51" s="192" t="s">
        <v>256</v>
      </c>
      <c r="C51" s="118" t="s">
        <v>240</v>
      </c>
      <c r="D51" s="119">
        <v>3087.7985660208587</v>
      </c>
      <c r="E51" s="119">
        <v>154.08909131169793</v>
      </c>
      <c r="F51" s="119">
        <v>1268.4552830512171</v>
      </c>
      <c r="G51" s="119"/>
      <c r="H51" s="119"/>
    </row>
    <row r="52" spans="2:8" ht="14.25">
      <c r="B52" s="192"/>
      <c r="C52" s="118" t="s">
        <v>241</v>
      </c>
      <c r="D52" s="119"/>
      <c r="E52" s="119"/>
      <c r="F52" s="119"/>
      <c r="G52" s="119"/>
      <c r="H52" s="119"/>
    </row>
    <row r="53" spans="2:8" ht="14.25">
      <c r="B53" s="192" t="s">
        <v>257</v>
      </c>
      <c r="C53" s="118" t="s">
        <v>240</v>
      </c>
      <c r="D53" s="119">
        <v>14876.971658747707</v>
      </c>
      <c r="E53" s="119">
        <v>1956.3437555753476</v>
      </c>
      <c r="F53" s="119">
        <v>44.722982137865849</v>
      </c>
      <c r="G53" s="119"/>
      <c r="H53" s="119"/>
    </row>
    <row r="54" spans="2:8" ht="14.25">
      <c r="B54" s="192"/>
      <c r="C54" s="118" t="s">
        <v>241</v>
      </c>
      <c r="D54" s="119">
        <v>897.80397446519248</v>
      </c>
      <c r="E54" s="119">
        <v>246.55199892554643</v>
      </c>
      <c r="F54" s="119"/>
      <c r="G54" s="119"/>
      <c r="H54" s="119"/>
    </row>
    <row r="55" spans="2:8" ht="14.25">
      <c r="B55" s="192" t="s">
        <v>74</v>
      </c>
      <c r="C55" s="118" t="s">
        <v>240</v>
      </c>
      <c r="D55" s="119">
        <v>17918.578149817997</v>
      </c>
      <c r="E55" s="119">
        <v>8726.7290775715137</v>
      </c>
      <c r="F55" s="119">
        <v>5239.4389837531944</v>
      </c>
      <c r="G55" s="119">
        <v>902.78027655909398</v>
      </c>
      <c r="H55" s="119">
        <v>96.686825839018468</v>
      </c>
    </row>
    <row r="56" spans="2:8" ht="14.25">
      <c r="B56" s="192"/>
      <c r="C56" s="118" t="s">
        <v>241</v>
      </c>
      <c r="D56" s="119">
        <v>1149.6088603591904</v>
      </c>
      <c r="E56" s="119">
        <v>186.25207796562401</v>
      </c>
      <c r="F56" s="119">
        <v>27.951602644337623</v>
      </c>
      <c r="G56" s="119">
        <v>45.506872622411038</v>
      </c>
      <c r="H56" s="119"/>
    </row>
    <row r="57" spans="2:8" ht="14.25">
      <c r="B57" s="168" t="s">
        <v>146</v>
      </c>
      <c r="C57" s="168"/>
      <c r="D57" s="168"/>
      <c r="E57" s="168"/>
      <c r="F57" s="168"/>
      <c r="G57" s="115"/>
      <c r="H57" s="115"/>
    </row>
    <row r="58" spans="2:8" ht="16.5">
      <c r="B58" s="12" t="s">
        <v>147</v>
      </c>
      <c r="C58" s="10"/>
      <c r="D58" s="11"/>
      <c r="E58" s="11"/>
      <c r="F58" s="11"/>
    </row>
  </sheetData>
  <mergeCells count="28">
    <mergeCell ref="B41:B42"/>
    <mergeCell ref="B19:B20"/>
    <mergeCell ref="B27:B28"/>
    <mergeCell ref="B29:B30"/>
    <mergeCell ref="B55:B56"/>
    <mergeCell ref="B23:B24"/>
    <mergeCell ref="B25:B26"/>
    <mergeCell ref="B57:F57"/>
    <mergeCell ref="B7:C8"/>
    <mergeCell ref="B43:B44"/>
    <mergeCell ref="B45:B46"/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15:B16"/>
    <mergeCell ref="B17:B18"/>
    <mergeCell ref="B21:B22"/>
    <mergeCell ref="B6:H6"/>
    <mergeCell ref="D7:H7"/>
    <mergeCell ref="B9:B10"/>
    <mergeCell ref="B11:B12"/>
    <mergeCell ref="B13:B14"/>
  </mergeCells>
  <hyperlinks>
    <hyperlink ref="J7" location="INDICE!A1" display="ÍNDIC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showGridLines="0" zoomScaleNormal="100" workbookViewId="0"/>
  </sheetViews>
  <sheetFormatPr baseColWidth="10" defaultRowHeight="15"/>
  <cols>
    <col min="1" max="1" width="15" customWidth="1"/>
    <col min="2" max="2" width="41.85546875" customWidth="1"/>
    <col min="3" max="3" width="22" customWidth="1"/>
    <col min="4" max="4" width="22" style="1" customWidth="1"/>
    <col min="5" max="5" width="18.7109375" style="1" customWidth="1"/>
    <col min="6" max="6" width="12.42578125" style="1" customWidth="1"/>
  </cols>
  <sheetData>
    <row r="1" spans="2:8" ht="126" customHeight="1"/>
    <row r="2" spans="2:8" ht="15.75" thickBot="1">
      <c r="B2" s="169"/>
      <c r="C2" s="169"/>
      <c r="D2" s="169"/>
      <c r="E2" s="169"/>
      <c r="F2" s="169"/>
      <c r="G2" s="100" t="s">
        <v>213</v>
      </c>
      <c r="H2" s="100"/>
    </row>
    <row r="3" spans="2:8" ht="37.5" customHeight="1" thickBot="1">
      <c r="B3" s="170" t="s">
        <v>148</v>
      </c>
      <c r="C3" s="172" t="s">
        <v>153</v>
      </c>
      <c r="D3" s="173"/>
      <c r="E3" s="174"/>
      <c r="F3" s="7"/>
      <c r="G3" s="2"/>
    </row>
    <row r="4" spans="2:8" ht="30" customHeight="1" thickBot="1">
      <c r="B4" s="171"/>
      <c r="C4" s="23" t="s">
        <v>154</v>
      </c>
      <c r="D4" s="24" t="s">
        <v>156</v>
      </c>
      <c r="E4" s="24" t="s">
        <v>155</v>
      </c>
      <c r="F4" s="8"/>
      <c r="G4" s="2"/>
    </row>
    <row r="5" spans="2:8" ht="20.25" customHeight="1">
      <c r="B5" s="29" t="s">
        <v>0</v>
      </c>
      <c r="C5" s="30">
        <v>362968.23156202887</v>
      </c>
      <c r="D5" s="30">
        <v>1069985.6707231624</v>
      </c>
      <c r="E5" s="30">
        <v>1432953.9022851887</v>
      </c>
      <c r="F5" s="8"/>
      <c r="G5" s="2"/>
    </row>
    <row r="6" spans="2:8" ht="18" customHeight="1">
      <c r="B6" s="27" t="s">
        <v>1</v>
      </c>
      <c r="C6" s="28">
        <v>468.25407761101326</v>
      </c>
      <c r="D6" s="28">
        <v>5834.4691714598348</v>
      </c>
      <c r="E6" s="28">
        <v>6302.7232490708548</v>
      </c>
      <c r="F6" s="9"/>
      <c r="G6" s="2"/>
    </row>
    <row r="7" spans="2:8" ht="18" customHeight="1">
      <c r="B7" s="27" t="s">
        <v>2</v>
      </c>
      <c r="C7" s="28">
        <v>152131.20797198193</v>
      </c>
      <c r="D7" s="28">
        <v>20521.629025071226</v>
      </c>
      <c r="E7" s="28">
        <v>172652.83699705327</v>
      </c>
      <c r="F7" s="9"/>
      <c r="G7" s="2"/>
    </row>
    <row r="8" spans="2:8" ht="18" customHeight="1">
      <c r="B8" s="27" t="s">
        <v>3</v>
      </c>
      <c r="C8" s="28">
        <v>20259.274908653566</v>
      </c>
      <c r="D8" s="28">
        <v>571297.53212223225</v>
      </c>
      <c r="E8" s="28">
        <v>591556.80703088373</v>
      </c>
      <c r="F8" s="9"/>
      <c r="G8" s="2"/>
    </row>
    <row r="9" spans="2:8" ht="18" customHeight="1">
      <c r="B9" s="27" t="s">
        <v>4</v>
      </c>
      <c r="C9" s="28">
        <v>229.03137313485362</v>
      </c>
      <c r="D9" s="28">
        <v>36168.617821198211</v>
      </c>
      <c r="E9" s="28">
        <v>36397.64919433304</v>
      </c>
      <c r="F9" s="9"/>
      <c r="G9" s="2"/>
    </row>
    <row r="10" spans="2:8" ht="18" customHeight="1">
      <c r="B10" s="27" t="s">
        <v>5</v>
      </c>
      <c r="C10" s="28">
        <v>106542.7271929008</v>
      </c>
      <c r="D10" s="28">
        <v>9972.2171836874677</v>
      </c>
      <c r="E10" s="28">
        <v>116514.94437658829</v>
      </c>
      <c r="F10" s="9"/>
      <c r="G10" s="2"/>
    </row>
    <row r="11" spans="2:8" ht="18" customHeight="1">
      <c r="B11" s="27" t="s">
        <v>6</v>
      </c>
      <c r="C11" s="28">
        <v>1011.5815949514162</v>
      </c>
      <c r="D11" s="28">
        <v>23504.222004891461</v>
      </c>
      <c r="E11" s="28">
        <v>24515.803599842879</v>
      </c>
      <c r="F11" s="9"/>
      <c r="G11" s="2"/>
    </row>
    <row r="12" spans="2:8" ht="18" customHeight="1">
      <c r="B12" s="27" t="s">
        <v>7</v>
      </c>
      <c r="C12" s="28">
        <v>123.17034350360552</v>
      </c>
      <c r="D12" s="28">
        <v>7061.621743780508</v>
      </c>
      <c r="E12" s="28">
        <v>7184.7920872841105</v>
      </c>
      <c r="F12" s="9"/>
      <c r="G12" s="2"/>
    </row>
    <row r="13" spans="2:8" ht="18" customHeight="1">
      <c r="B13" s="27" t="s">
        <v>8</v>
      </c>
      <c r="C13" s="28">
        <v>8416.8644030781725</v>
      </c>
      <c r="D13" s="28">
        <v>9985.8503017497351</v>
      </c>
      <c r="E13" s="28">
        <v>18402.714704827908</v>
      </c>
      <c r="F13" s="9"/>
      <c r="G13" s="2"/>
    </row>
    <row r="14" spans="2:8" ht="18" customHeight="1">
      <c r="B14" s="27" t="s">
        <v>9</v>
      </c>
      <c r="C14" s="28">
        <v>497.10676171691273</v>
      </c>
      <c r="D14" s="28">
        <v>13491.915053167097</v>
      </c>
      <c r="E14" s="28">
        <v>13989.021814883998</v>
      </c>
      <c r="F14" s="9"/>
      <c r="G14" s="2"/>
    </row>
    <row r="15" spans="2:8" ht="18" customHeight="1">
      <c r="B15" s="27" t="s">
        <v>10</v>
      </c>
      <c r="C15" s="28">
        <v>57.8775601207929</v>
      </c>
      <c r="D15" s="28">
        <v>18353.310938621005</v>
      </c>
      <c r="E15" s="28">
        <v>18411.188498741794</v>
      </c>
      <c r="F15" s="9"/>
      <c r="G15" s="2"/>
    </row>
    <row r="16" spans="2:8" ht="18" customHeight="1">
      <c r="B16" s="27" t="s">
        <v>11</v>
      </c>
      <c r="C16" s="28"/>
      <c r="D16" s="28">
        <v>7739.0301691676605</v>
      </c>
      <c r="E16" s="28">
        <v>7739.0301691676605</v>
      </c>
      <c r="F16" s="9"/>
      <c r="G16" s="2"/>
    </row>
    <row r="17" spans="2:7" ht="18" customHeight="1">
      <c r="B17" s="27" t="s">
        <v>12</v>
      </c>
      <c r="C17" s="28">
        <v>62556.923212475784</v>
      </c>
      <c r="D17" s="28">
        <v>133525.37441794618</v>
      </c>
      <c r="E17" s="28">
        <v>196082.29763042182</v>
      </c>
      <c r="F17" s="9"/>
      <c r="G17" s="2"/>
    </row>
    <row r="18" spans="2:7" ht="18" customHeight="1">
      <c r="B18" s="27" t="s">
        <v>13</v>
      </c>
      <c r="C18" s="28">
        <v>22</v>
      </c>
      <c r="D18" s="28">
        <v>3935.5663504758932</v>
      </c>
      <c r="E18" s="28">
        <v>3957.5663504758932</v>
      </c>
      <c r="F18" s="9"/>
      <c r="G18" s="2"/>
    </row>
    <row r="19" spans="2:7" ht="18" customHeight="1">
      <c r="B19" s="27" t="s">
        <v>14</v>
      </c>
      <c r="C19" s="28">
        <v>4462.1859000731101</v>
      </c>
      <c r="D19" s="28">
        <v>4350.4529839515453</v>
      </c>
      <c r="E19" s="28">
        <v>8812.6388840246545</v>
      </c>
      <c r="F19" s="9"/>
      <c r="G19" s="2"/>
    </row>
    <row r="20" spans="2:7" ht="18" customHeight="1">
      <c r="B20" s="27" t="s">
        <v>15</v>
      </c>
      <c r="C20" s="28">
        <v>2552.1574123630585</v>
      </c>
      <c r="D20" s="28">
        <v>130592.69794153045</v>
      </c>
      <c r="E20" s="28">
        <v>133144.85535389368</v>
      </c>
      <c r="F20" s="9"/>
      <c r="G20" s="2"/>
    </row>
    <row r="21" spans="2:7" ht="18" customHeight="1">
      <c r="B21" s="27" t="s">
        <v>16</v>
      </c>
      <c r="C21" s="28"/>
      <c r="D21" s="28">
        <v>2534.4536892225101</v>
      </c>
      <c r="E21" s="28">
        <v>2534.4536892225101</v>
      </c>
      <c r="F21" s="9"/>
      <c r="G21" s="2"/>
    </row>
    <row r="22" spans="2:7" ht="18" customHeight="1">
      <c r="B22" s="27" t="s">
        <v>17</v>
      </c>
      <c r="C22" s="28">
        <v>3637.8688494633816</v>
      </c>
      <c r="D22" s="28">
        <v>71116.709805015227</v>
      </c>
      <c r="E22" s="28">
        <v>74754.578654478537</v>
      </c>
      <c r="F22" s="9"/>
      <c r="G22" s="2"/>
    </row>
    <row r="23" spans="2:7" ht="15.75">
      <c r="B23" s="168" t="s">
        <v>146</v>
      </c>
      <c r="C23" s="168"/>
      <c r="D23" s="168"/>
      <c r="E23" s="168"/>
      <c r="F23" s="168"/>
      <c r="G23" s="2"/>
    </row>
    <row r="24" spans="2:7" ht="16.5">
      <c r="B24" s="12" t="s">
        <v>147</v>
      </c>
      <c r="C24" s="10"/>
      <c r="D24" s="11"/>
      <c r="E24" s="11"/>
      <c r="F24" s="11"/>
    </row>
  </sheetData>
  <mergeCells count="4">
    <mergeCell ref="B23:F23"/>
    <mergeCell ref="B2:F2"/>
    <mergeCell ref="B3:B4"/>
    <mergeCell ref="C3:E3"/>
  </mergeCells>
  <hyperlinks>
    <hyperlink ref="G2" location="INDICE!A1" display="ÍNDIC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showGridLines="0" zoomScaleNormal="100" workbookViewId="0"/>
  </sheetViews>
  <sheetFormatPr baseColWidth="10" defaultRowHeight="15"/>
  <cols>
    <col min="2" max="2" width="34" customWidth="1"/>
    <col min="3" max="4" width="19.7109375" customWidth="1"/>
    <col min="5" max="5" width="17.85546875" customWidth="1"/>
    <col min="6" max="6" width="20.85546875" customWidth="1"/>
  </cols>
  <sheetData>
    <row r="1" spans="2:7" ht="104.25" customHeight="1"/>
    <row r="3" spans="2:7" ht="15.75" thickBot="1">
      <c r="G3" s="100" t="s">
        <v>213</v>
      </c>
    </row>
    <row r="4" spans="2:7" ht="15" customHeight="1" thickBot="1">
      <c r="B4" s="188" t="s">
        <v>81</v>
      </c>
      <c r="C4" s="240" t="s">
        <v>129</v>
      </c>
      <c r="D4" s="241"/>
      <c r="E4" s="241"/>
      <c r="F4" s="177" t="s">
        <v>18</v>
      </c>
    </row>
    <row r="5" spans="2:7" ht="15.75" thickBot="1">
      <c r="B5" s="204"/>
      <c r="C5" s="67" t="s">
        <v>158</v>
      </c>
      <c r="D5" s="68" t="s">
        <v>159</v>
      </c>
      <c r="E5" s="41" t="s">
        <v>182</v>
      </c>
      <c r="F5" s="242"/>
    </row>
    <row r="6" spans="2:7" ht="15.75" thickBot="1">
      <c r="B6" s="189"/>
      <c r="C6" s="62" t="s">
        <v>20</v>
      </c>
      <c r="D6" s="63" t="s">
        <v>20</v>
      </c>
      <c r="E6" s="63" t="s">
        <v>20</v>
      </c>
      <c r="F6" s="51" t="s">
        <v>20</v>
      </c>
    </row>
    <row r="7" spans="2:7" ht="18" customHeight="1">
      <c r="B7" s="33" t="s">
        <v>0</v>
      </c>
      <c r="C7" s="75">
        <v>6329.1747791553244</v>
      </c>
      <c r="D7" s="75"/>
      <c r="E7" s="75">
        <v>6329.1747791553244</v>
      </c>
      <c r="F7" s="75">
        <v>6267.8777346410843</v>
      </c>
    </row>
    <row r="8" spans="2:7" ht="18" customHeight="1">
      <c r="B8" s="27" t="s">
        <v>82</v>
      </c>
      <c r="C8" s="76">
        <v>25.099999999999998</v>
      </c>
      <c r="D8" s="76"/>
      <c r="E8" s="76">
        <v>25.099999999999998</v>
      </c>
      <c r="F8" s="76">
        <v>25.099999999999998</v>
      </c>
    </row>
    <row r="9" spans="2:7" ht="18" customHeight="1">
      <c r="B9" s="27" t="s">
        <v>83</v>
      </c>
      <c r="C9" s="76"/>
      <c r="D9" s="76"/>
      <c r="E9" s="76"/>
      <c r="F9" s="76"/>
    </row>
    <row r="10" spans="2:7" ht="18" customHeight="1">
      <c r="B10" s="27" t="s">
        <v>84</v>
      </c>
      <c r="C10" s="76"/>
      <c r="D10" s="76"/>
      <c r="E10" s="76"/>
      <c r="F10" s="76"/>
    </row>
    <row r="11" spans="2:7" ht="18" customHeight="1">
      <c r="B11" s="27" t="s">
        <v>85</v>
      </c>
      <c r="C11" s="76">
        <v>165.54543419463192</v>
      </c>
      <c r="D11" s="76"/>
      <c r="E11" s="76">
        <v>165.54543419463192</v>
      </c>
      <c r="F11" s="76">
        <v>128.2361963852704</v>
      </c>
    </row>
    <row r="12" spans="2:7" ht="18" customHeight="1">
      <c r="B12" s="27" t="s">
        <v>86</v>
      </c>
      <c r="C12" s="76">
        <v>1314.7341681588887</v>
      </c>
      <c r="D12" s="76"/>
      <c r="E12" s="76">
        <v>1314.7341681588887</v>
      </c>
      <c r="F12" s="76">
        <v>1299.5187014658566</v>
      </c>
    </row>
    <row r="13" spans="2:7" ht="18" customHeight="1">
      <c r="B13" s="27" t="s">
        <v>87</v>
      </c>
      <c r="C13" s="76">
        <v>1.4464715961086654</v>
      </c>
      <c r="D13" s="76"/>
      <c r="E13" s="76">
        <v>1.4464715961086654</v>
      </c>
      <c r="F13" s="76">
        <v>1.4464715961086654</v>
      </c>
    </row>
    <row r="14" spans="2:7" ht="18" customHeight="1">
      <c r="B14" s="27" t="s">
        <v>88</v>
      </c>
      <c r="C14" s="76"/>
      <c r="D14" s="76"/>
      <c r="E14" s="76"/>
      <c r="F14" s="76"/>
    </row>
    <row r="15" spans="2:7" ht="18" customHeight="1">
      <c r="B15" s="27" t="s">
        <v>89</v>
      </c>
      <c r="C15" s="76"/>
      <c r="D15" s="76"/>
      <c r="E15" s="76"/>
      <c r="F15" s="76"/>
    </row>
    <row r="16" spans="2:7" ht="18" customHeight="1">
      <c r="B16" s="27" t="s">
        <v>90</v>
      </c>
      <c r="C16" s="76">
        <v>4</v>
      </c>
      <c r="D16" s="76"/>
      <c r="E16" s="76">
        <v>4</v>
      </c>
      <c r="F16" s="76">
        <v>4</v>
      </c>
    </row>
    <row r="17" spans="2:6" ht="18" customHeight="1">
      <c r="B17" s="27" t="s">
        <v>91</v>
      </c>
      <c r="C17" s="76">
        <v>118.61</v>
      </c>
      <c r="D17" s="76"/>
      <c r="E17" s="76">
        <v>118.61</v>
      </c>
      <c r="F17" s="76">
        <v>118.61</v>
      </c>
    </row>
    <row r="18" spans="2:6" ht="18" customHeight="1">
      <c r="B18" s="27" t="s">
        <v>92</v>
      </c>
      <c r="C18" s="76"/>
      <c r="D18" s="76"/>
      <c r="E18" s="76"/>
      <c r="F18" s="76"/>
    </row>
    <row r="19" spans="2:6" ht="18" customHeight="1">
      <c r="B19" s="27" t="s">
        <v>93</v>
      </c>
      <c r="C19" s="76"/>
      <c r="D19" s="76"/>
      <c r="E19" s="76"/>
      <c r="F19" s="76"/>
    </row>
    <row r="20" spans="2:6" ht="18" customHeight="1">
      <c r="B20" s="27" t="s">
        <v>94</v>
      </c>
      <c r="C20" s="76"/>
      <c r="D20" s="76"/>
      <c r="E20" s="76"/>
      <c r="F20" s="76"/>
    </row>
    <row r="21" spans="2:6" ht="18" customHeight="1">
      <c r="B21" s="27" t="s">
        <v>95</v>
      </c>
      <c r="C21" s="76"/>
      <c r="D21" s="76"/>
      <c r="E21" s="76"/>
      <c r="F21" s="76"/>
    </row>
    <row r="22" spans="2:6" ht="18" customHeight="1">
      <c r="B22" s="27" t="s">
        <v>96</v>
      </c>
      <c r="C22" s="76"/>
      <c r="D22" s="76"/>
      <c r="E22" s="76"/>
      <c r="F22" s="76"/>
    </row>
    <row r="23" spans="2:6" ht="18" customHeight="1">
      <c r="B23" s="27" t="s">
        <v>97</v>
      </c>
      <c r="C23" s="76"/>
      <c r="D23" s="76"/>
      <c r="E23" s="76"/>
      <c r="F23" s="76"/>
    </row>
    <row r="24" spans="2:6" ht="18" customHeight="1">
      <c r="B24" s="27" t="s">
        <v>98</v>
      </c>
      <c r="C24" s="76">
        <v>4634.2026039064194</v>
      </c>
      <c r="D24" s="76"/>
      <c r="E24" s="76">
        <v>4634.2026039064194</v>
      </c>
      <c r="F24" s="76">
        <v>4625.4302638945746</v>
      </c>
    </row>
    <row r="25" spans="2:6" ht="18" customHeight="1">
      <c r="B25" s="27" t="s">
        <v>99</v>
      </c>
      <c r="C25" s="76">
        <v>65.53610129926868</v>
      </c>
      <c r="D25" s="76"/>
      <c r="E25" s="76">
        <v>65.53610129926868</v>
      </c>
      <c r="F25" s="76">
        <v>65.53610129926868</v>
      </c>
    </row>
    <row r="26" spans="2:6" ht="18" customHeight="1">
      <c r="B26" s="27" t="s">
        <v>100</v>
      </c>
      <c r="C26" s="76"/>
      <c r="D26" s="76"/>
      <c r="E26" s="76"/>
      <c r="F26" s="76"/>
    </row>
    <row r="27" spans="2:6" ht="18" customHeight="1">
      <c r="B27" s="27" t="s">
        <v>101</v>
      </c>
      <c r="C27" s="76"/>
      <c r="D27" s="76"/>
      <c r="E27" s="76"/>
      <c r="F27" s="76"/>
    </row>
    <row r="28" spans="2:6" ht="18" customHeight="1">
      <c r="B28" s="27" t="s">
        <v>102</v>
      </c>
      <c r="C28" s="76"/>
      <c r="D28" s="76"/>
      <c r="E28" s="76"/>
      <c r="F28" s="76"/>
    </row>
    <row r="29" spans="2:6" ht="18" customHeight="1">
      <c r="B29" s="27" t="s">
        <v>103</v>
      </c>
      <c r="C29" s="76"/>
      <c r="D29" s="76"/>
      <c r="E29" s="76"/>
      <c r="F29" s="76"/>
    </row>
    <row r="30" spans="2:6" ht="18" customHeight="1">
      <c r="B30" s="27" t="s">
        <v>104</v>
      </c>
      <c r="C30" s="76"/>
      <c r="D30" s="76"/>
      <c r="E30" s="76"/>
      <c r="F30" s="76"/>
    </row>
    <row r="31" spans="2:6" ht="15.75">
      <c r="B31" s="168" t="s">
        <v>146</v>
      </c>
      <c r="C31" s="168"/>
      <c r="D31" s="168"/>
      <c r="E31" s="168"/>
      <c r="F31" s="168"/>
    </row>
    <row r="32" spans="2:6" ht="16.5">
      <c r="B32" s="12" t="s">
        <v>147</v>
      </c>
      <c r="C32" s="10"/>
      <c r="D32" s="11"/>
      <c r="E32" s="11"/>
      <c r="F32" s="11"/>
    </row>
  </sheetData>
  <mergeCells count="4">
    <mergeCell ref="B4:B6"/>
    <mergeCell ref="C4:E4"/>
    <mergeCell ref="F4:F5"/>
    <mergeCell ref="B31:F31"/>
  </mergeCells>
  <hyperlinks>
    <hyperlink ref="G3" location="INDICE!A1" display="ÍNDICE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showGridLines="0" zoomScaleNormal="100" workbookViewId="0"/>
  </sheetViews>
  <sheetFormatPr baseColWidth="10" defaultRowHeight="15"/>
  <cols>
    <col min="2" max="2" width="29" customWidth="1"/>
    <col min="3" max="7" width="14.7109375" customWidth="1"/>
    <col min="8" max="8" width="16.140625" customWidth="1"/>
    <col min="9" max="9" width="11.7109375" customWidth="1"/>
  </cols>
  <sheetData>
    <row r="1" spans="2:10" ht="98.25" customHeight="1"/>
    <row r="3" spans="2:10" ht="15.75" thickBot="1">
      <c r="J3" s="100" t="s">
        <v>213</v>
      </c>
    </row>
    <row r="4" spans="2:10" ht="21" customHeight="1" thickBot="1">
      <c r="B4" s="217" t="s">
        <v>148</v>
      </c>
      <c r="C4" s="39" t="s">
        <v>170</v>
      </c>
      <c r="D4" s="40" t="s">
        <v>171</v>
      </c>
      <c r="E4" s="40" t="s">
        <v>172</v>
      </c>
      <c r="F4" s="40" t="s">
        <v>173</v>
      </c>
      <c r="G4" s="40" t="s">
        <v>174</v>
      </c>
      <c r="H4" s="41" t="s">
        <v>78</v>
      </c>
      <c r="I4" s="220" t="s">
        <v>106</v>
      </c>
    </row>
    <row r="5" spans="2:10" ht="15.75" thickBot="1">
      <c r="B5" s="219"/>
      <c r="C5" s="39" t="s">
        <v>20</v>
      </c>
      <c r="D5" s="40" t="s">
        <v>20</v>
      </c>
      <c r="E5" s="40" t="s">
        <v>20</v>
      </c>
      <c r="F5" s="40" t="s">
        <v>20</v>
      </c>
      <c r="G5" s="40" t="s">
        <v>20</v>
      </c>
      <c r="H5" s="41" t="s">
        <v>20</v>
      </c>
      <c r="I5" s="243"/>
    </row>
    <row r="6" spans="2:10" ht="20.25" customHeight="1">
      <c r="B6" s="46" t="s">
        <v>0</v>
      </c>
      <c r="C6" s="47">
        <v>63.516101299268684</v>
      </c>
      <c r="D6" s="47">
        <v>146.12781949560434</v>
      </c>
      <c r="E6" s="47">
        <v>289.59226630268199</v>
      </c>
      <c r="F6" s="47">
        <v>5716.74555367431</v>
      </c>
      <c r="G6" s="47">
        <v>63.357656298970227</v>
      </c>
      <c r="H6" s="47">
        <v>49.835382084491073</v>
      </c>
      <c r="I6" s="47">
        <f>SUM(C6:H6)</f>
        <v>6329.1747791553262</v>
      </c>
    </row>
    <row r="7" spans="2:10" ht="20.25" customHeight="1">
      <c r="B7" s="27" t="s">
        <v>130</v>
      </c>
      <c r="C7" s="28"/>
      <c r="D7" s="28">
        <v>15.935845043051549</v>
      </c>
      <c r="E7" s="28"/>
      <c r="F7" s="28">
        <v>88.700196779522614</v>
      </c>
      <c r="G7" s="28"/>
      <c r="H7" s="28"/>
      <c r="I7" s="28">
        <f t="shared" ref="I7:I14" si="0">SUM(C7:H7)</f>
        <v>104.63604182257416</v>
      </c>
    </row>
    <row r="8" spans="2:10" ht="20.25" customHeight="1">
      <c r="B8" s="27" t="s">
        <v>131</v>
      </c>
      <c r="C8" s="28"/>
      <c r="D8" s="28"/>
      <c r="E8" s="28"/>
      <c r="F8" s="28"/>
      <c r="G8" s="28"/>
      <c r="H8" s="28"/>
      <c r="I8" s="28">
        <f t="shared" si="0"/>
        <v>0</v>
      </c>
    </row>
    <row r="9" spans="2:10" ht="20.25" customHeight="1">
      <c r="B9" s="27" t="s">
        <v>132</v>
      </c>
      <c r="C9" s="28"/>
      <c r="D9" s="28">
        <v>11.8</v>
      </c>
      <c r="E9" s="28"/>
      <c r="F9" s="28">
        <v>222.66999999999996</v>
      </c>
      <c r="G9" s="28"/>
      <c r="H9" s="28"/>
      <c r="I9" s="28">
        <f t="shared" si="0"/>
        <v>234.46999999999997</v>
      </c>
    </row>
    <row r="10" spans="2:10" ht="20.25" customHeight="1">
      <c r="B10" s="27" t="s">
        <v>133</v>
      </c>
      <c r="C10" s="28"/>
      <c r="D10" s="28"/>
      <c r="E10" s="28"/>
      <c r="F10" s="28"/>
      <c r="G10" s="28"/>
      <c r="H10" s="28"/>
      <c r="I10" s="28">
        <f t="shared" si="0"/>
        <v>0</v>
      </c>
    </row>
    <row r="11" spans="2:10" ht="20.25" customHeight="1">
      <c r="B11" s="27" t="s">
        <v>134</v>
      </c>
      <c r="C11" s="28"/>
      <c r="D11" s="28">
        <v>8.625</v>
      </c>
      <c r="E11" s="28"/>
      <c r="F11" s="28">
        <v>63.275000000000006</v>
      </c>
      <c r="G11" s="28"/>
      <c r="H11" s="28"/>
      <c r="I11" s="28">
        <f t="shared" si="0"/>
        <v>71.900000000000006</v>
      </c>
    </row>
    <row r="12" spans="2:10" ht="20.25" customHeight="1">
      <c r="B12" s="27" t="s">
        <v>135</v>
      </c>
      <c r="C12" s="28"/>
      <c r="D12" s="28"/>
      <c r="E12" s="28"/>
      <c r="F12" s="28">
        <v>22.47</v>
      </c>
      <c r="G12" s="28"/>
      <c r="H12" s="28"/>
      <c r="I12" s="28">
        <f t="shared" si="0"/>
        <v>22.47</v>
      </c>
    </row>
    <row r="13" spans="2:10" ht="20.25" customHeight="1">
      <c r="B13" s="27" t="s">
        <v>136</v>
      </c>
      <c r="C13" s="28"/>
      <c r="D13" s="28">
        <v>57.460710796560093</v>
      </c>
      <c r="E13" s="28">
        <v>284.88326732475707</v>
      </c>
      <c r="F13" s="28">
        <v>5249.6100940795377</v>
      </c>
      <c r="G13" s="28">
        <v>63.197656298970223</v>
      </c>
      <c r="H13" s="28">
        <v>49.835382084491073</v>
      </c>
      <c r="I13" s="28">
        <f t="shared" si="0"/>
        <v>5704.9871105843167</v>
      </c>
    </row>
    <row r="14" spans="2:10" ht="20.25" customHeight="1">
      <c r="B14" s="27" t="s">
        <v>137</v>
      </c>
      <c r="C14" s="28">
        <v>63.516101299268684</v>
      </c>
      <c r="D14" s="28">
        <v>52.306263655992709</v>
      </c>
      <c r="E14" s="28">
        <v>4.7089989779249342</v>
      </c>
      <c r="F14" s="28">
        <v>70.020262815242361</v>
      </c>
      <c r="G14" s="28">
        <v>0.15999999999999998</v>
      </c>
      <c r="H14" s="28"/>
      <c r="I14" s="28">
        <f t="shared" si="0"/>
        <v>190.7116267484287</v>
      </c>
    </row>
    <row r="15" spans="2:10" ht="15.75">
      <c r="B15" s="168" t="s">
        <v>146</v>
      </c>
      <c r="C15" s="168"/>
      <c r="D15" s="168"/>
      <c r="E15" s="168"/>
      <c r="F15" s="168"/>
    </row>
    <row r="16" spans="2:10" ht="16.5">
      <c r="B16" s="12" t="s">
        <v>147</v>
      </c>
      <c r="C16" s="10"/>
      <c r="D16" s="11"/>
      <c r="E16" s="11"/>
      <c r="F16" s="11"/>
    </row>
  </sheetData>
  <mergeCells count="3">
    <mergeCell ref="B4:B5"/>
    <mergeCell ref="I4:I5"/>
    <mergeCell ref="B15:F15"/>
  </mergeCells>
  <hyperlinks>
    <hyperlink ref="J3" location="INDICE!A1" display="ÍNDICE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showGridLines="0" zoomScale="115" zoomScaleNormal="115" workbookViewId="0"/>
  </sheetViews>
  <sheetFormatPr baseColWidth="10" defaultRowHeight="15"/>
  <cols>
    <col min="2" max="2" width="22.5703125" customWidth="1"/>
    <col min="3" max="5" width="16.5703125" customWidth="1"/>
    <col min="6" max="6" width="20.85546875" customWidth="1"/>
  </cols>
  <sheetData>
    <row r="1" spans="2:7" ht="87" customHeight="1"/>
    <row r="2" spans="2:7" ht="15.75" thickBot="1"/>
    <row r="3" spans="2:7" ht="15.75" customHeight="1" thickBot="1">
      <c r="B3" s="190" t="s">
        <v>81</v>
      </c>
      <c r="C3" s="209" t="s">
        <v>267</v>
      </c>
      <c r="D3" s="210"/>
      <c r="E3" s="211"/>
      <c r="F3" s="190" t="s">
        <v>18</v>
      </c>
    </row>
    <row r="4" spans="2:7" ht="27.75" thickBot="1">
      <c r="B4" s="244"/>
      <c r="C4" s="77" t="s">
        <v>158</v>
      </c>
      <c r="D4" s="68" t="s">
        <v>159</v>
      </c>
      <c r="E4" s="45" t="s">
        <v>183</v>
      </c>
      <c r="F4" s="191"/>
      <c r="G4" s="100" t="s">
        <v>213</v>
      </c>
    </row>
    <row r="5" spans="2:7" ht="15.75" thickBot="1">
      <c r="B5" s="191"/>
      <c r="C5" s="56" t="s">
        <v>20</v>
      </c>
      <c r="D5" s="55" t="s">
        <v>20</v>
      </c>
      <c r="E5" s="55" t="s">
        <v>20</v>
      </c>
      <c r="F5" s="57" t="s">
        <v>20</v>
      </c>
    </row>
    <row r="6" spans="2:7" ht="14.25" customHeight="1">
      <c r="B6" s="46" t="s">
        <v>0</v>
      </c>
      <c r="C6" s="47">
        <v>1377.8668748381037</v>
      </c>
      <c r="D6" s="47">
        <v>19.760887137470856</v>
      </c>
      <c r="E6" s="47">
        <v>1397.627761975574</v>
      </c>
      <c r="F6" s="47">
        <v>1372.5368748381036</v>
      </c>
    </row>
    <row r="7" spans="2:7" ht="14.25" customHeight="1">
      <c r="B7" s="27" t="s">
        <v>82</v>
      </c>
      <c r="C7" s="28">
        <v>26.999999999999996</v>
      </c>
      <c r="D7" s="28"/>
      <c r="E7" s="28">
        <v>26.999999999999996</v>
      </c>
      <c r="F7" s="28">
        <v>26.999999999999996</v>
      </c>
    </row>
    <row r="8" spans="2:7" ht="14.25" customHeight="1">
      <c r="B8" s="27" t="s">
        <v>83</v>
      </c>
      <c r="C8" s="28"/>
      <c r="D8" s="28"/>
      <c r="E8" s="28"/>
      <c r="F8" s="28"/>
    </row>
    <row r="9" spans="2:7" ht="14.25" customHeight="1">
      <c r="B9" s="27" t="s">
        <v>84</v>
      </c>
      <c r="C9" s="28"/>
      <c r="D9" s="28"/>
      <c r="E9" s="28"/>
      <c r="F9" s="28"/>
    </row>
    <row r="10" spans="2:7" ht="14.25" customHeight="1">
      <c r="B10" s="27" t="s">
        <v>85</v>
      </c>
      <c r="C10" s="28"/>
      <c r="D10" s="28"/>
      <c r="E10" s="28"/>
      <c r="F10" s="28"/>
    </row>
    <row r="11" spans="2:7" ht="14.25" customHeight="1">
      <c r="B11" s="27" t="s">
        <v>86</v>
      </c>
      <c r="C11" s="28">
        <v>666.56118713804653</v>
      </c>
      <c r="D11" s="28"/>
      <c r="E11" s="28">
        <v>666.56118713804653</v>
      </c>
      <c r="F11" s="28">
        <v>666.56118713804653</v>
      </c>
    </row>
    <row r="12" spans="2:7" ht="14.25" customHeight="1">
      <c r="B12" s="27" t="s">
        <v>87</v>
      </c>
      <c r="C12" s="28">
        <v>4.5585481233609899</v>
      </c>
      <c r="D12" s="28"/>
      <c r="E12" s="28">
        <v>4.5585481233609899</v>
      </c>
      <c r="F12" s="28">
        <v>4.5585481233609899</v>
      </c>
    </row>
    <row r="13" spans="2:7" ht="14.25" customHeight="1">
      <c r="B13" s="27" t="s">
        <v>88</v>
      </c>
      <c r="C13" s="28"/>
      <c r="D13" s="28"/>
      <c r="E13" s="28"/>
      <c r="F13" s="28"/>
    </row>
    <row r="14" spans="2:7" ht="14.25" customHeight="1">
      <c r="B14" s="27" t="s">
        <v>89</v>
      </c>
      <c r="C14" s="28"/>
      <c r="D14" s="28"/>
      <c r="E14" s="28"/>
      <c r="F14" s="28"/>
    </row>
    <row r="15" spans="2:7" ht="14.25" customHeight="1">
      <c r="B15" s="27" t="s">
        <v>90</v>
      </c>
      <c r="C15" s="28"/>
      <c r="D15" s="28"/>
      <c r="E15" s="28"/>
      <c r="F15" s="28"/>
    </row>
    <row r="16" spans="2:7" ht="14.25" customHeight="1">
      <c r="B16" s="27" t="s">
        <v>91</v>
      </c>
      <c r="C16" s="28">
        <v>2.0999999999999996</v>
      </c>
      <c r="D16" s="28"/>
      <c r="E16" s="28">
        <v>2.0999999999999996</v>
      </c>
      <c r="F16" s="28">
        <v>2.0999999999999996</v>
      </c>
    </row>
    <row r="17" spans="2:6" ht="14.25" customHeight="1">
      <c r="B17" s="27" t="s">
        <v>92</v>
      </c>
      <c r="C17" s="28"/>
      <c r="D17" s="28"/>
      <c r="E17" s="28"/>
      <c r="F17" s="28"/>
    </row>
    <row r="18" spans="2:6" ht="14.25" customHeight="1">
      <c r="B18" s="27" t="s">
        <v>93</v>
      </c>
      <c r="C18" s="28"/>
      <c r="D18" s="28"/>
      <c r="E18" s="28"/>
      <c r="F18" s="28"/>
    </row>
    <row r="19" spans="2:6" ht="14.25" customHeight="1">
      <c r="B19" s="27" t="s">
        <v>94</v>
      </c>
      <c r="C19" s="28"/>
      <c r="D19" s="28"/>
      <c r="E19" s="28"/>
      <c r="F19" s="28"/>
    </row>
    <row r="20" spans="2:6" ht="14.25" customHeight="1">
      <c r="B20" s="27" t="s">
        <v>95</v>
      </c>
      <c r="C20" s="28"/>
      <c r="D20" s="28"/>
      <c r="E20" s="28"/>
      <c r="F20" s="28"/>
    </row>
    <row r="21" spans="2:6" ht="14.25" customHeight="1">
      <c r="B21" s="27" t="s">
        <v>96</v>
      </c>
      <c r="C21" s="28"/>
      <c r="D21" s="28"/>
      <c r="E21" s="28"/>
      <c r="F21" s="28"/>
    </row>
    <row r="22" spans="2:6" ht="14.25" customHeight="1">
      <c r="B22" s="27" t="s">
        <v>97</v>
      </c>
      <c r="C22" s="28"/>
      <c r="D22" s="28"/>
      <c r="E22" s="28"/>
      <c r="F22" s="28"/>
    </row>
    <row r="23" spans="2:6" ht="14.25" customHeight="1">
      <c r="B23" s="27" t="s">
        <v>98</v>
      </c>
      <c r="C23" s="28">
        <v>672.80602345952207</v>
      </c>
      <c r="D23" s="28">
        <v>0.4</v>
      </c>
      <c r="E23" s="28">
        <v>673.2060234595217</v>
      </c>
      <c r="F23" s="28">
        <v>667.4760234595218</v>
      </c>
    </row>
    <row r="24" spans="2:6" ht="14.25" customHeight="1">
      <c r="B24" s="27" t="s">
        <v>99</v>
      </c>
      <c r="C24" s="28">
        <v>4.8411161171750017</v>
      </c>
      <c r="D24" s="28">
        <v>19.360887137470858</v>
      </c>
      <c r="E24" s="28">
        <v>24.202003254645863</v>
      </c>
      <c r="F24" s="28">
        <v>4.8411161171750017</v>
      </c>
    </row>
    <row r="25" spans="2:6" ht="14.25" customHeight="1">
      <c r="B25" s="27" t="s">
        <v>100</v>
      </c>
      <c r="C25" s="28"/>
      <c r="D25" s="28"/>
      <c r="E25" s="28"/>
      <c r="F25" s="28"/>
    </row>
    <row r="26" spans="2:6" ht="14.25" customHeight="1">
      <c r="B26" s="27" t="s">
        <v>101</v>
      </c>
      <c r="C26" s="28"/>
      <c r="D26" s="28"/>
      <c r="E26" s="28"/>
      <c r="F26" s="28"/>
    </row>
    <row r="27" spans="2:6" ht="14.25" customHeight="1">
      <c r="B27" s="27" t="s">
        <v>102</v>
      </c>
      <c r="C27" s="28"/>
      <c r="D27" s="28"/>
      <c r="E27" s="28"/>
      <c r="F27" s="28"/>
    </row>
    <row r="28" spans="2:6" ht="14.25" customHeight="1">
      <c r="B28" s="27" t="s">
        <v>103</v>
      </c>
      <c r="C28" s="28"/>
      <c r="D28" s="28"/>
      <c r="E28" s="28"/>
      <c r="F28" s="28"/>
    </row>
    <row r="29" spans="2:6" ht="14.25" customHeight="1">
      <c r="B29" s="27" t="s">
        <v>104</v>
      </c>
      <c r="C29" s="28"/>
      <c r="D29" s="28"/>
      <c r="E29" s="28"/>
      <c r="F29" s="28"/>
    </row>
    <row r="30" spans="2:6" ht="15.75">
      <c r="B30" s="168" t="s">
        <v>146</v>
      </c>
      <c r="C30" s="168"/>
      <c r="D30" s="168"/>
      <c r="E30" s="168"/>
      <c r="F30" s="168"/>
    </row>
    <row r="31" spans="2:6" ht="16.5">
      <c r="B31" s="12" t="s">
        <v>147</v>
      </c>
      <c r="C31" s="10"/>
      <c r="D31" s="11"/>
      <c r="E31" s="11"/>
      <c r="F31" s="11"/>
    </row>
  </sheetData>
  <mergeCells count="4">
    <mergeCell ref="B30:F30"/>
    <mergeCell ref="B3:B5"/>
    <mergeCell ref="C3:E3"/>
    <mergeCell ref="F3:F4"/>
  </mergeCells>
  <hyperlinks>
    <hyperlink ref="G4" location="INDICE!A1" display="ÍNDICE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showGridLines="0" zoomScaleNormal="100" workbookViewId="0"/>
  </sheetViews>
  <sheetFormatPr baseColWidth="10" defaultRowHeight="15"/>
  <cols>
    <col min="2" max="2" width="27.5703125" customWidth="1"/>
    <col min="3" max="8" width="17.28515625" customWidth="1"/>
  </cols>
  <sheetData>
    <row r="1" spans="2:10" ht="111" customHeight="1"/>
    <row r="2" spans="2:10" ht="10.5" customHeight="1"/>
    <row r="3" spans="2:10" ht="15.75" thickBot="1">
      <c r="J3" s="100" t="s">
        <v>213</v>
      </c>
    </row>
    <row r="4" spans="2:10" ht="23.25" customHeight="1" thickBot="1">
      <c r="B4" s="190" t="s">
        <v>148</v>
      </c>
      <c r="C4" s="43" t="s">
        <v>170</v>
      </c>
      <c r="D4" s="40" t="s">
        <v>171</v>
      </c>
      <c r="E4" s="40" t="s">
        <v>172</v>
      </c>
      <c r="F4" s="40" t="s">
        <v>173</v>
      </c>
      <c r="G4" s="40" t="s">
        <v>174</v>
      </c>
      <c r="H4" s="45" t="s">
        <v>78</v>
      </c>
      <c r="I4" s="190" t="s">
        <v>106</v>
      </c>
    </row>
    <row r="5" spans="2:10" ht="30" customHeight="1" thickBot="1">
      <c r="B5" s="191"/>
      <c r="C5" s="53" t="s">
        <v>20</v>
      </c>
      <c r="D5" s="36" t="s">
        <v>20</v>
      </c>
      <c r="E5" s="36" t="s">
        <v>20</v>
      </c>
      <c r="F5" s="36" t="s">
        <v>20</v>
      </c>
      <c r="G5" s="36" t="s">
        <v>20</v>
      </c>
      <c r="H5" s="78" t="s">
        <v>20</v>
      </c>
      <c r="I5" s="191"/>
    </row>
    <row r="6" spans="2:10" ht="20.25" customHeight="1">
      <c r="B6" s="29" t="s">
        <v>0</v>
      </c>
      <c r="C6" s="79">
        <v>10.673116117175001</v>
      </c>
      <c r="D6" s="79">
        <v>80.384929738490811</v>
      </c>
      <c r="E6" s="79"/>
      <c r="F6" s="79">
        <v>1264.8088289824379</v>
      </c>
      <c r="G6" s="79">
        <v>22</v>
      </c>
      <c r="H6" s="79"/>
      <c r="I6" s="79">
        <f>SUM(C6:H6)</f>
        <v>1377.8668748381037</v>
      </c>
    </row>
    <row r="7" spans="2:10" ht="20.25" customHeight="1">
      <c r="B7" s="73" t="s">
        <v>138</v>
      </c>
      <c r="C7" s="48"/>
      <c r="D7" s="48"/>
      <c r="E7" s="48"/>
      <c r="F7" s="48">
        <v>2.16</v>
      </c>
      <c r="G7" s="48"/>
      <c r="H7" s="48"/>
      <c r="I7" s="48">
        <f t="shared" ref="I7:I14" si="0">SUM(C7:H7)</f>
        <v>2.16</v>
      </c>
    </row>
    <row r="8" spans="2:10" ht="20.25" customHeight="1">
      <c r="B8" s="73" t="s">
        <v>139</v>
      </c>
      <c r="C8" s="48">
        <v>3.8159999999999998</v>
      </c>
      <c r="D8" s="48">
        <v>0.2</v>
      </c>
      <c r="E8" s="48"/>
      <c r="F8" s="48">
        <v>64.944000000000003</v>
      </c>
      <c r="G8" s="48"/>
      <c r="H8" s="48"/>
      <c r="I8" s="48">
        <f t="shared" si="0"/>
        <v>68.960000000000008</v>
      </c>
    </row>
    <row r="9" spans="2:10" ht="20.25" customHeight="1">
      <c r="B9" s="73" t="s">
        <v>140</v>
      </c>
      <c r="C9" s="48"/>
      <c r="D9" s="48"/>
      <c r="E9" s="48"/>
      <c r="F9" s="48">
        <v>64.849999999999994</v>
      </c>
      <c r="G9" s="48"/>
      <c r="H9" s="48"/>
      <c r="I9" s="48">
        <f t="shared" si="0"/>
        <v>64.849999999999994</v>
      </c>
    </row>
    <row r="10" spans="2:10" ht="20.25" customHeight="1">
      <c r="B10" s="73" t="s">
        <v>141</v>
      </c>
      <c r="C10" s="48">
        <v>0.34199999999999997</v>
      </c>
      <c r="D10" s="48">
        <v>3.8500000000000006E-2</v>
      </c>
      <c r="E10" s="48"/>
      <c r="F10" s="48">
        <v>74.4495</v>
      </c>
      <c r="G10" s="48"/>
      <c r="H10" s="48"/>
      <c r="I10" s="48">
        <f t="shared" si="0"/>
        <v>74.83</v>
      </c>
    </row>
    <row r="11" spans="2:10" ht="20.25" customHeight="1">
      <c r="B11" s="73" t="s">
        <v>142</v>
      </c>
      <c r="C11" s="48"/>
      <c r="D11" s="48">
        <v>45.366429738490815</v>
      </c>
      <c r="E11" s="48"/>
      <c r="F11" s="48">
        <v>108.02425578203508</v>
      </c>
      <c r="G11" s="48"/>
      <c r="H11" s="48"/>
      <c r="I11" s="48">
        <f t="shared" si="0"/>
        <v>153.39068552052589</v>
      </c>
    </row>
    <row r="12" spans="2:10" ht="20.25" customHeight="1">
      <c r="B12" s="73" t="s">
        <v>143</v>
      </c>
      <c r="C12" s="48"/>
      <c r="D12" s="48"/>
      <c r="E12" s="48"/>
      <c r="F12" s="48"/>
      <c r="G12" s="48"/>
      <c r="H12" s="48"/>
      <c r="I12" s="48">
        <f t="shared" si="0"/>
        <v>0</v>
      </c>
    </row>
    <row r="13" spans="2:10" ht="20.25" customHeight="1">
      <c r="B13" s="73" t="s">
        <v>144</v>
      </c>
      <c r="C13" s="48"/>
      <c r="D13" s="48"/>
      <c r="E13" s="48"/>
      <c r="F13" s="48">
        <v>15.8</v>
      </c>
      <c r="G13" s="48"/>
      <c r="H13" s="48"/>
      <c r="I13" s="48">
        <f t="shared" si="0"/>
        <v>15.8</v>
      </c>
    </row>
    <row r="14" spans="2:10" ht="20.25" customHeight="1">
      <c r="B14" s="73" t="s">
        <v>145</v>
      </c>
      <c r="C14" s="48">
        <v>6.5151161171750021</v>
      </c>
      <c r="D14" s="48">
        <v>34.78</v>
      </c>
      <c r="E14" s="48"/>
      <c r="F14" s="48">
        <v>934.5810732004029</v>
      </c>
      <c r="G14" s="48">
        <v>22</v>
      </c>
      <c r="H14" s="48"/>
      <c r="I14" s="48">
        <f t="shared" si="0"/>
        <v>997.87618931757788</v>
      </c>
    </row>
    <row r="15" spans="2:10" ht="15.75">
      <c r="B15" s="168" t="s">
        <v>146</v>
      </c>
      <c r="C15" s="168"/>
      <c r="D15" s="168"/>
      <c r="E15" s="168"/>
      <c r="F15" s="168"/>
    </row>
    <row r="16" spans="2:10" ht="16.5">
      <c r="B16" s="12" t="s">
        <v>147</v>
      </c>
      <c r="C16" s="10"/>
      <c r="D16" s="11"/>
      <c r="E16" s="11"/>
      <c r="F16" s="11"/>
    </row>
  </sheetData>
  <mergeCells count="3">
    <mergeCell ref="B4:B5"/>
    <mergeCell ref="I4:I5"/>
    <mergeCell ref="B15:F15"/>
  </mergeCells>
  <hyperlinks>
    <hyperlink ref="J3" location="INDICE!A1" display="ÍNDICE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showGridLines="0" zoomScaleNormal="100" workbookViewId="0"/>
  </sheetViews>
  <sheetFormatPr baseColWidth="10" defaultRowHeight="15"/>
  <cols>
    <col min="2" max="2" width="32.7109375" customWidth="1"/>
    <col min="3" max="4" width="24.5703125" customWidth="1"/>
    <col min="5" max="5" width="21.85546875" customWidth="1"/>
  </cols>
  <sheetData>
    <row r="1" spans="2:6" ht="87.75" customHeight="1"/>
    <row r="3" spans="2:6" ht="15.75" thickBot="1">
      <c r="F3" s="100" t="s">
        <v>213</v>
      </c>
    </row>
    <row r="4" spans="2:6" ht="15.75" thickBot="1">
      <c r="B4" s="245" t="s">
        <v>81</v>
      </c>
      <c r="C4" s="248" t="s">
        <v>105</v>
      </c>
      <c r="D4" s="248"/>
      <c r="E4" s="245" t="s">
        <v>152</v>
      </c>
    </row>
    <row r="5" spans="2:6" ht="30" customHeight="1" thickBot="1">
      <c r="B5" s="246"/>
      <c r="C5" s="77" t="s">
        <v>158</v>
      </c>
      <c r="D5" s="92" t="s">
        <v>159</v>
      </c>
      <c r="E5" s="246" t="s">
        <v>0</v>
      </c>
    </row>
    <row r="6" spans="2:6" ht="15.75" thickBot="1">
      <c r="B6" s="247"/>
      <c r="C6" s="91" t="s">
        <v>20</v>
      </c>
      <c r="D6" s="93" t="s">
        <v>20</v>
      </c>
      <c r="E6" s="247"/>
    </row>
    <row r="7" spans="2:6" s="86" customFormat="1" ht="20.25" customHeight="1">
      <c r="B7" s="88" t="s">
        <v>0</v>
      </c>
      <c r="C7" s="89">
        <v>269855.41864787805</v>
      </c>
      <c r="D7" s="89">
        <v>2055643.6045637128</v>
      </c>
      <c r="E7" s="89">
        <f>C7+D7</f>
        <v>2325499.0232115909</v>
      </c>
    </row>
    <row r="8" spans="2:6" s="86" customFormat="1" ht="20.25" customHeight="1">
      <c r="B8" s="87" t="s">
        <v>82</v>
      </c>
      <c r="C8" s="85">
        <v>54138.746268569208</v>
      </c>
      <c r="D8" s="85">
        <v>51128.810147878088</v>
      </c>
      <c r="E8" s="85">
        <f t="shared" ref="E8:E30" si="0">C8+D8</f>
        <v>105267.5564164473</v>
      </c>
    </row>
    <row r="9" spans="2:6" s="86" customFormat="1" ht="20.25" customHeight="1">
      <c r="B9" s="87" t="s">
        <v>83</v>
      </c>
      <c r="C9" s="85">
        <v>13769.486473616533</v>
      </c>
      <c r="D9" s="85">
        <v>99986.984702594273</v>
      </c>
      <c r="E9" s="85">
        <f t="shared" si="0"/>
        <v>113756.47117621081</v>
      </c>
    </row>
    <row r="10" spans="2:6" s="86" customFormat="1" ht="20.25" customHeight="1">
      <c r="B10" s="87" t="s">
        <v>84</v>
      </c>
      <c r="C10" s="85">
        <v>19558.533825820694</v>
      </c>
      <c r="D10" s="85">
        <v>21366.429309344701</v>
      </c>
      <c r="E10" s="85">
        <f t="shared" si="0"/>
        <v>40924.963135165395</v>
      </c>
    </row>
    <row r="11" spans="2:6" s="86" customFormat="1" ht="20.25" customHeight="1">
      <c r="B11" s="87" t="s">
        <v>85</v>
      </c>
      <c r="C11" s="85">
        <v>5599.2903304303736</v>
      </c>
      <c r="D11" s="85">
        <v>21967.239892346028</v>
      </c>
      <c r="E11" s="85">
        <f t="shared" si="0"/>
        <v>27566.5302227764</v>
      </c>
    </row>
    <row r="12" spans="2:6" s="86" customFormat="1" ht="20.25" customHeight="1">
      <c r="B12" s="87" t="s">
        <v>86</v>
      </c>
      <c r="C12" s="85">
        <v>21206.00025974671</v>
      </c>
      <c r="D12" s="85">
        <v>55951.740578818608</v>
      </c>
      <c r="E12" s="85">
        <f t="shared" si="0"/>
        <v>77157.740838565311</v>
      </c>
    </row>
    <row r="13" spans="2:6" s="86" customFormat="1" ht="20.25" customHeight="1">
      <c r="B13" s="87" t="s">
        <v>87</v>
      </c>
      <c r="C13" s="85">
        <v>31057.474694034765</v>
      </c>
      <c r="D13" s="85">
        <v>29207.71624618697</v>
      </c>
      <c r="E13" s="85">
        <f t="shared" si="0"/>
        <v>60265.190940221735</v>
      </c>
    </row>
    <row r="14" spans="2:6" s="86" customFormat="1" ht="20.25" customHeight="1">
      <c r="B14" s="87" t="s">
        <v>88</v>
      </c>
      <c r="C14" s="85">
        <v>10778.14769407643</v>
      </c>
      <c r="D14" s="85">
        <v>96374.083416702575</v>
      </c>
      <c r="E14" s="85">
        <f t="shared" si="0"/>
        <v>107152.231110779</v>
      </c>
    </row>
    <row r="15" spans="2:6" s="86" customFormat="1" ht="20.25" customHeight="1">
      <c r="B15" s="87" t="s">
        <v>89</v>
      </c>
      <c r="C15" s="85"/>
      <c r="D15" s="85">
        <v>214498.46653122359</v>
      </c>
      <c r="E15" s="85">
        <f t="shared" si="0"/>
        <v>214498.46653122359</v>
      </c>
    </row>
    <row r="16" spans="2:6" s="86" customFormat="1" ht="20.25" customHeight="1">
      <c r="B16" s="87" t="s">
        <v>90</v>
      </c>
      <c r="C16" s="85">
        <v>28406.958987749189</v>
      </c>
      <c r="D16" s="85">
        <v>86408.4291946866</v>
      </c>
      <c r="E16" s="85">
        <f t="shared" si="0"/>
        <v>114815.3881824358</v>
      </c>
    </row>
    <row r="17" spans="2:6" s="86" customFormat="1" ht="20.25" customHeight="1">
      <c r="B17" s="87" t="s">
        <v>91</v>
      </c>
      <c r="C17" s="85">
        <v>2930.5982461563385</v>
      </c>
      <c r="D17" s="85">
        <v>37225.532336857861</v>
      </c>
      <c r="E17" s="85">
        <f t="shared" si="0"/>
        <v>40156.130583014201</v>
      </c>
    </row>
    <row r="18" spans="2:6" s="86" customFormat="1" ht="20.25" customHeight="1">
      <c r="B18" s="87" t="s">
        <v>92</v>
      </c>
      <c r="C18" s="85">
        <v>8954.0871613408526</v>
      </c>
      <c r="D18" s="85">
        <v>108312.27967851824</v>
      </c>
      <c r="E18" s="85">
        <f t="shared" si="0"/>
        <v>117266.3668398591</v>
      </c>
    </row>
    <row r="19" spans="2:6" s="86" customFormat="1" ht="20.25" customHeight="1">
      <c r="B19" s="87" t="s">
        <v>93</v>
      </c>
      <c r="C19" s="85">
        <v>3367.1427722834228</v>
      </c>
      <c r="D19" s="85">
        <v>40334.92913734047</v>
      </c>
      <c r="E19" s="85">
        <f t="shared" si="0"/>
        <v>43702.07190962389</v>
      </c>
    </row>
    <row r="20" spans="2:6" s="86" customFormat="1" ht="20.25" customHeight="1">
      <c r="B20" s="87" t="s">
        <v>94</v>
      </c>
      <c r="C20" s="85">
        <v>8826.0299203753275</v>
      </c>
      <c r="D20" s="85">
        <v>629657.39804500423</v>
      </c>
      <c r="E20" s="85">
        <f t="shared" si="0"/>
        <v>638483.42796537955</v>
      </c>
    </row>
    <row r="21" spans="2:6" s="86" customFormat="1" ht="20.25" customHeight="1">
      <c r="B21" s="87" t="s">
        <v>95</v>
      </c>
      <c r="C21" s="85">
        <v>346.41071524991958</v>
      </c>
      <c r="D21" s="85">
        <v>131961.24964662571</v>
      </c>
      <c r="E21" s="85">
        <f t="shared" si="0"/>
        <v>132307.66036187563</v>
      </c>
    </row>
    <row r="22" spans="2:6" s="86" customFormat="1" ht="20.25" customHeight="1">
      <c r="B22" s="87" t="s">
        <v>96</v>
      </c>
      <c r="C22" s="85">
        <v>782.20983316110926</v>
      </c>
      <c r="D22" s="85">
        <v>18488.376234797113</v>
      </c>
      <c r="E22" s="85">
        <f t="shared" si="0"/>
        <v>19270.586067958222</v>
      </c>
    </row>
    <row r="23" spans="2:6" s="86" customFormat="1" ht="20.25" customHeight="1">
      <c r="B23" s="87" t="s">
        <v>97</v>
      </c>
      <c r="C23" s="85"/>
      <c r="D23" s="85">
        <v>38043.194385970572</v>
      </c>
      <c r="E23" s="85">
        <f t="shared" si="0"/>
        <v>38043.194385970572</v>
      </c>
    </row>
    <row r="24" spans="2:6" s="86" customFormat="1" ht="20.25" customHeight="1">
      <c r="B24" s="87" t="s">
        <v>98</v>
      </c>
      <c r="C24" s="85">
        <v>35074.095390899645</v>
      </c>
      <c r="D24" s="85">
        <v>77471.595102458596</v>
      </c>
      <c r="E24" s="85">
        <f t="shared" si="0"/>
        <v>112545.69049335824</v>
      </c>
    </row>
    <row r="25" spans="2:6" s="86" customFormat="1" ht="20.25" customHeight="1">
      <c r="B25" s="87" t="s">
        <v>99</v>
      </c>
      <c r="C25" s="85">
        <v>21947.459128206796</v>
      </c>
      <c r="D25" s="85">
        <v>16621.767110644298</v>
      </c>
      <c r="E25" s="85">
        <f t="shared" si="0"/>
        <v>38569.226238851094</v>
      </c>
    </row>
    <row r="26" spans="2:6" s="86" customFormat="1" ht="20.25" customHeight="1">
      <c r="B26" s="87" t="s">
        <v>100</v>
      </c>
      <c r="C26" s="85">
        <v>15.0885565075423</v>
      </c>
      <c r="D26" s="85">
        <v>54986.665860330933</v>
      </c>
      <c r="E26" s="85">
        <f t="shared" si="0"/>
        <v>55001.754416838477</v>
      </c>
    </row>
    <row r="27" spans="2:6" s="86" customFormat="1" ht="20.25" customHeight="1">
      <c r="B27" s="87" t="s">
        <v>101</v>
      </c>
      <c r="C27" s="85"/>
      <c r="D27" s="85">
        <v>75009.149834369484</v>
      </c>
      <c r="E27" s="85">
        <f t="shared" si="0"/>
        <v>75009.149834369484</v>
      </c>
    </row>
    <row r="28" spans="2:6" s="86" customFormat="1" ht="20.25" customHeight="1">
      <c r="B28" s="87" t="s">
        <v>102</v>
      </c>
      <c r="C28" s="85"/>
      <c r="D28" s="85">
        <v>59205.030041462014</v>
      </c>
      <c r="E28" s="85">
        <f t="shared" si="0"/>
        <v>59205.030041462014</v>
      </c>
    </row>
    <row r="29" spans="2:6" s="86" customFormat="1" ht="20.25" customHeight="1">
      <c r="B29" s="87" t="s">
        <v>103</v>
      </c>
      <c r="C29" s="85">
        <v>1695.7177841411253</v>
      </c>
      <c r="D29" s="85">
        <v>91332.53170469169</v>
      </c>
      <c r="E29" s="85">
        <f t="shared" si="0"/>
        <v>93028.249488832822</v>
      </c>
    </row>
    <row r="30" spans="2:6" s="86" customFormat="1" ht="20.25" customHeight="1">
      <c r="B30" s="87" t="s">
        <v>104</v>
      </c>
      <c r="C30" s="85">
        <v>1401.9406055120328</v>
      </c>
      <c r="D30" s="85">
        <v>104.00542486038115</v>
      </c>
      <c r="E30" s="85">
        <f t="shared" si="0"/>
        <v>1505.946030372414</v>
      </c>
    </row>
    <row r="31" spans="2:6" ht="15.75">
      <c r="B31" s="168" t="s">
        <v>146</v>
      </c>
      <c r="C31" s="168"/>
      <c r="D31" s="168"/>
      <c r="E31" s="168"/>
      <c r="F31" s="168"/>
    </row>
    <row r="32" spans="2:6" ht="16.5">
      <c r="B32" s="12" t="s">
        <v>147</v>
      </c>
      <c r="C32" s="10"/>
      <c r="D32" s="11"/>
      <c r="E32" s="11"/>
      <c r="F32" s="11"/>
    </row>
  </sheetData>
  <mergeCells count="4">
    <mergeCell ref="B4:B6"/>
    <mergeCell ref="C4:D4"/>
    <mergeCell ref="E4:E6"/>
    <mergeCell ref="B31:F31"/>
  </mergeCells>
  <hyperlinks>
    <hyperlink ref="F3" location="INDICE!A1" display="ÍNDICE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showGridLines="0" zoomScaleNormal="100" workbookViewId="0"/>
  </sheetViews>
  <sheetFormatPr baseColWidth="10" defaultRowHeight="15"/>
  <cols>
    <col min="2" max="2" width="27" customWidth="1"/>
    <col min="3" max="8" width="17.5703125" customWidth="1"/>
    <col min="9" max="9" width="14.28515625" customWidth="1"/>
  </cols>
  <sheetData>
    <row r="1" spans="2:10" ht="104.25" customHeight="1"/>
    <row r="3" spans="2:10" ht="15.75" thickBot="1"/>
    <row r="4" spans="2:10" ht="40.5" customHeight="1" thickBot="1">
      <c r="B4" s="249" t="s">
        <v>81</v>
      </c>
      <c r="C4" s="94" t="s">
        <v>170</v>
      </c>
      <c r="D4" s="95" t="s">
        <v>171</v>
      </c>
      <c r="E4" s="95" t="s">
        <v>172</v>
      </c>
      <c r="F4" s="95" t="s">
        <v>173</v>
      </c>
      <c r="G4" s="95" t="s">
        <v>174</v>
      </c>
      <c r="H4" s="96" t="s">
        <v>78</v>
      </c>
      <c r="I4" s="251" t="s">
        <v>151</v>
      </c>
      <c r="J4" s="100" t="s">
        <v>213</v>
      </c>
    </row>
    <row r="5" spans="2:10" ht="15.75" thickBot="1">
      <c r="B5" s="250"/>
      <c r="C5" s="90" t="s">
        <v>20</v>
      </c>
      <c r="D5" s="90" t="s">
        <v>20</v>
      </c>
      <c r="E5" s="90" t="s">
        <v>20</v>
      </c>
      <c r="F5" s="90" t="s">
        <v>20</v>
      </c>
      <c r="G5" s="90" t="s">
        <v>20</v>
      </c>
      <c r="H5" s="90" t="s">
        <v>20</v>
      </c>
      <c r="I5" s="252"/>
    </row>
    <row r="6" spans="2:10" ht="15.75" customHeight="1">
      <c r="B6" s="97" t="s">
        <v>0</v>
      </c>
      <c r="C6" s="98">
        <v>98402.693632844719</v>
      </c>
      <c r="D6" s="98">
        <v>161115.88885439353</v>
      </c>
      <c r="E6" s="98">
        <v>4739.4980620926453</v>
      </c>
      <c r="F6" s="98">
        <v>330.3338477094548</v>
      </c>
      <c r="G6" s="98"/>
      <c r="H6" s="98">
        <v>5267.0042508378265</v>
      </c>
      <c r="I6" s="98">
        <f>SUM(C6:H6)</f>
        <v>269855.41864787822</v>
      </c>
    </row>
    <row r="7" spans="2:10" ht="15.75" customHeight="1">
      <c r="B7" s="80" t="s">
        <v>82</v>
      </c>
      <c r="C7" s="84">
        <v>16865.402717518085</v>
      </c>
      <c r="D7" s="84">
        <v>35707.265859186024</v>
      </c>
      <c r="E7" s="84">
        <v>52.016571429367204</v>
      </c>
      <c r="F7" s="84"/>
      <c r="G7" s="84"/>
      <c r="H7" s="84">
        <v>1514.0611204357126</v>
      </c>
      <c r="I7" s="84">
        <f t="shared" ref="I7:I28" si="0">SUM(C7:H7)</f>
        <v>54138.746268569186</v>
      </c>
    </row>
    <row r="8" spans="2:10" ht="15.75" customHeight="1">
      <c r="B8" s="80" t="s">
        <v>83</v>
      </c>
      <c r="C8" s="84">
        <v>2136.5842769079009</v>
      </c>
      <c r="D8" s="84">
        <v>11264.948155444112</v>
      </c>
      <c r="E8" s="84">
        <v>343.06862632492602</v>
      </c>
      <c r="F8" s="84"/>
      <c r="G8" s="84"/>
      <c r="H8" s="84">
        <v>24.88541493959978</v>
      </c>
      <c r="I8" s="84">
        <f t="shared" si="0"/>
        <v>13769.486473616538</v>
      </c>
    </row>
    <row r="9" spans="2:10" ht="15.75" customHeight="1">
      <c r="B9" s="80" t="s">
        <v>84</v>
      </c>
      <c r="C9" s="84">
        <v>5252.9395367123307</v>
      </c>
      <c r="D9" s="84">
        <v>13768.872464116828</v>
      </c>
      <c r="E9" s="84"/>
      <c r="F9" s="84"/>
      <c r="G9" s="84"/>
      <c r="H9" s="84">
        <v>536.72182499153871</v>
      </c>
      <c r="I9" s="84">
        <f t="shared" si="0"/>
        <v>19558.533825820698</v>
      </c>
    </row>
    <row r="10" spans="2:10" ht="15.75" customHeight="1">
      <c r="B10" s="80" t="s">
        <v>85</v>
      </c>
      <c r="C10" s="84">
        <v>1212.2910904265125</v>
      </c>
      <c r="D10" s="84">
        <v>4386.9992400038609</v>
      </c>
      <c r="E10" s="84"/>
      <c r="F10" s="84"/>
      <c r="G10" s="84"/>
      <c r="H10" s="84"/>
      <c r="I10" s="84">
        <f t="shared" si="0"/>
        <v>5599.2903304303736</v>
      </c>
    </row>
    <row r="11" spans="2:10" ht="15.75" customHeight="1">
      <c r="B11" s="80" t="s">
        <v>86</v>
      </c>
      <c r="C11" s="84">
        <v>6504.00045440545</v>
      </c>
      <c r="D11" s="84">
        <v>14653.232730859116</v>
      </c>
      <c r="E11" s="84">
        <v>48.767074482138923</v>
      </c>
      <c r="F11" s="84"/>
      <c r="G11" s="84"/>
      <c r="H11" s="84"/>
      <c r="I11" s="84">
        <f t="shared" si="0"/>
        <v>21206.000259746703</v>
      </c>
    </row>
    <row r="12" spans="2:10" ht="15.75" customHeight="1">
      <c r="B12" s="80" t="s">
        <v>87</v>
      </c>
      <c r="C12" s="84">
        <v>11007.784148372904</v>
      </c>
      <c r="D12" s="84">
        <v>20048.931578198626</v>
      </c>
      <c r="E12" s="84"/>
      <c r="F12" s="84">
        <v>0.75896746330564802</v>
      </c>
      <c r="G12" s="84"/>
      <c r="H12" s="84"/>
      <c r="I12" s="84">
        <f t="shared" si="0"/>
        <v>31057.474694034834</v>
      </c>
    </row>
    <row r="13" spans="2:10" ht="15.75" customHeight="1">
      <c r="B13" s="80" t="s">
        <v>88</v>
      </c>
      <c r="C13" s="84">
        <v>1117.0971954194938</v>
      </c>
      <c r="D13" s="84">
        <v>8187.5300207650016</v>
      </c>
      <c r="E13" s="84">
        <v>16.51533534697554</v>
      </c>
      <c r="F13" s="84"/>
      <c r="G13" s="84"/>
      <c r="H13" s="84">
        <v>1457.0051425449578</v>
      </c>
      <c r="I13" s="84">
        <f t="shared" si="0"/>
        <v>10778.14769407643</v>
      </c>
    </row>
    <row r="14" spans="2:10" ht="15.75" customHeight="1">
      <c r="B14" s="80" t="s">
        <v>89</v>
      </c>
      <c r="C14" s="84"/>
      <c r="D14" s="84"/>
      <c r="E14" s="84"/>
      <c r="F14" s="84"/>
      <c r="G14" s="84"/>
      <c r="H14" s="84"/>
      <c r="I14" s="84">
        <f t="shared" si="0"/>
        <v>0</v>
      </c>
    </row>
    <row r="15" spans="2:10" ht="15.75" customHeight="1">
      <c r="B15" s="80" t="s">
        <v>90</v>
      </c>
      <c r="C15" s="84">
        <v>21647.578819153179</v>
      </c>
      <c r="D15" s="84">
        <v>5148.1583762900609</v>
      </c>
      <c r="E15" s="84">
        <v>1302.3862198574925</v>
      </c>
      <c r="F15" s="84"/>
      <c r="G15" s="84"/>
      <c r="H15" s="84">
        <v>308.83557244846304</v>
      </c>
      <c r="I15" s="84">
        <f t="shared" si="0"/>
        <v>28406.958987749196</v>
      </c>
    </row>
    <row r="16" spans="2:10" ht="15.75" customHeight="1">
      <c r="B16" s="80" t="s">
        <v>91</v>
      </c>
      <c r="C16" s="84">
        <v>1754.2180176836644</v>
      </c>
      <c r="D16" s="84">
        <v>1016.7067846563282</v>
      </c>
      <c r="E16" s="84"/>
      <c r="F16" s="84">
        <v>159.67344381634598</v>
      </c>
      <c r="G16" s="84"/>
      <c r="H16" s="84"/>
      <c r="I16" s="84">
        <f t="shared" si="0"/>
        <v>2930.5982461563381</v>
      </c>
    </row>
    <row r="17" spans="2:9" ht="15.75" customHeight="1">
      <c r="B17" s="80" t="s">
        <v>92</v>
      </c>
      <c r="C17" s="84">
        <v>2530.5552272480109</v>
      </c>
      <c r="D17" s="84">
        <v>5833.4918876427528</v>
      </c>
      <c r="E17" s="84">
        <v>162.20933875531</v>
      </c>
      <c r="F17" s="84"/>
      <c r="G17" s="84"/>
      <c r="H17" s="84">
        <v>427.83070769478053</v>
      </c>
      <c r="I17" s="84">
        <f t="shared" si="0"/>
        <v>8954.0871613408544</v>
      </c>
    </row>
    <row r="18" spans="2:9" ht="15.75" customHeight="1">
      <c r="B18" s="80" t="s">
        <v>93</v>
      </c>
      <c r="C18" s="84">
        <v>424.10885089531877</v>
      </c>
      <c r="D18" s="84">
        <v>2475.183921388104</v>
      </c>
      <c r="E18" s="84">
        <v>467.85</v>
      </c>
      <c r="F18" s="84"/>
      <c r="G18" s="84"/>
      <c r="H18" s="84"/>
      <c r="I18" s="84">
        <f t="shared" si="0"/>
        <v>3367.1427722834228</v>
      </c>
    </row>
    <row r="19" spans="2:9" ht="15.75" customHeight="1">
      <c r="B19" s="80" t="s">
        <v>94</v>
      </c>
      <c r="C19" s="84">
        <v>4228.9441447291829</v>
      </c>
      <c r="D19" s="84">
        <v>3932.8723178548694</v>
      </c>
      <c r="E19" s="84">
        <v>20.526299083763039</v>
      </c>
      <c r="F19" s="84"/>
      <c r="G19" s="84"/>
      <c r="H19" s="84">
        <v>643.68715870750759</v>
      </c>
      <c r="I19" s="84">
        <f t="shared" si="0"/>
        <v>8826.0299203753239</v>
      </c>
    </row>
    <row r="20" spans="2:9" ht="15.75" customHeight="1">
      <c r="B20" s="80" t="s">
        <v>95</v>
      </c>
      <c r="C20" s="84"/>
      <c r="D20" s="84"/>
      <c r="E20" s="84"/>
      <c r="F20" s="84"/>
      <c r="G20" s="84"/>
      <c r="H20" s="84">
        <v>346.41071524991958</v>
      </c>
      <c r="I20" s="84">
        <f t="shared" si="0"/>
        <v>346.41071524991958</v>
      </c>
    </row>
    <row r="21" spans="2:9" ht="15.75" customHeight="1">
      <c r="B21" s="80" t="s">
        <v>96</v>
      </c>
      <c r="C21" s="84">
        <v>176.54709728986202</v>
      </c>
      <c r="D21" s="84">
        <v>605.66273587124726</v>
      </c>
      <c r="E21" s="84"/>
      <c r="F21" s="84"/>
      <c r="G21" s="84"/>
      <c r="H21" s="84"/>
      <c r="I21" s="84">
        <f t="shared" si="0"/>
        <v>782.20983316110926</v>
      </c>
    </row>
    <row r="22" spans="2:9" ht="15.75" customHeight="1">
      <c r="B22" s="80" t="s">
        <v>97</v>
      </c>
      <c r="C22" s="84"/>
      <c r="D22" s="84"/>
      <c r="E22" s="84"/>
      <c r="F22" s="84"/>
      <c r="G22" s="84"/>
      <c r="H22" s="84"/>
      <c r="I22" s="84">
        <f t="shared" si="0"/>
        <v>0</v>
      </c>
    </row>
    <row r="23" spans="2:9" ht="15.75" customHeight="1">
      <c r="B23" s="80" t="s">
        <v>98</v>
      </c>
      <c r="C23" s="84">
        <v>10051.082865899274</v>
      </c>
      <c r="D23" s="84">
        <v>23894.19159537174</v>
      </c>
      <c r="E23" s="84">
        <v>1007.7419937691101</v>
      </c>
      <c r="F23" s="84">
        <v>121.07893585956731</v>
      </c>
      <c r="G23" s="84"/>
      <c r="H23" s="84"/>
      <c r="I23" s="84">
        <f t="shared" si="0"/>
        <v>35074.095390899689</v>
      </c>
    </row>
    <row r="24" spans="2:9" ht="15.75" customHeight="1">
      <c r="B24" s="80" t="s">
        <v>99</v>
      </c>
      <c r="C24" s="84">
        <v>13478.470633676117</v>
      </c>
      <c r="D24" s="84">
        <v>8427.1120952459041</v>
      </c>
      <c r="E24" s="84"/>
      <c r="F24" s="84">
        <v>34.309805459380264</v>
      </c>
      <c r="G24" s="84"/>
      <c r="H24" s="84">
        <v>7.5665938253453344</v>
      </c>
      <c r="I24" s="84">
        <f t="shared" si="0"/>
        <v>21947.459128206745</v>
      </c>
    </row>
    <row r="25" spans="2:9" ht="15.75" customHeight="1">
      <c r="B25" s="80" t="s">
        <v>100</v>
      </c>
      <c r="C25" s="84">
        <v>15.0885565075423</v>
      </c>
      <c r="D25" s="84"/>
      <c r="E25" s="84"/>
      <c r="F25" s="84"/>
      <c r="G25" s="84"/>
      <c r="H25" s="84"/>
      <c r="I25" s="84">
        <f t="shared" si="0"/>
        <v>15.0885565075423</v>
      </c>
    </row>
    <row r="26" spans="2:9" ht="15.75" customHeight="1">
      <c r="B26" s="80" t="s">
        <v>101</v>
      </c>
      <c r="C26" s="84"/>
      <c r="D26" s="84"/>
      <c r="E26" s="84"/>
      <c r="F26" s="84"/>
      <c r="G26" s="84"/>
      <c r="H26" s="84"/>
      <c r="I26" s="84">
        <f t="shared" si="0"/>
        <v>0</v>
      </c>
    </row>
    <row r="27" spans="2:9" ht="15.75" customHeight="1">
      <c r="B27" s="80" t="s">
        <v>102</v>
      </c>
      <c r="C27" s="84"/>
      <c r="D27" s="84"/>
      <c r="E27" s="84"/>
      <c r="F27" s="84"/>
      <c r="G27" s="84"/>
      <c r="H27" s="84"/>
      <c r="I27" s="84">
        <f t="shared" si="0"/>
        <v>0</v>
      </c>
    </row>
    <row r="28" spans="2:9" ht="15.75" customHeight="1">
      <c r="B28" s="80" t="s">
        <v>103</v>
      </c>
      <c r="C28" s="84"/>
      <c r="D28" s="84">
        <v>1695.7177841411253</v>
      </c>
      <c r="E28" s="84"/>
      <c r="F28" s="84"/>
      <c r="G28" s="84"/>
      <c r="H28" s="84"/>
      <c r="I28" s="84">
        <f t="shared" si="0"/>
        <v>1695.7177841411253</v>
      </c>
    </row>
    <row r="29" spans="2:9">
      <c r="B29" s="80" t="s">
        <v>104</v>
      </c>
      <c r="C29" s="84"/>
      <c r="D29" s="84">
        <v>69.011307357615763</v>
      </c>
      <c r="E29" s="84">
        <v>1318.4166030435615</v>
      </c>
      <c r="F29" s="84">
        <v>14.512695110855599</v>
      </c>
      <c r="G29" s="84"/>
      <c r="H29" s="84"/>
      <c r="I29" s="84">
        <f>SUM(C29:H29)</f>
        <v>1401.940605512033</v>
      </c>
    </row>
    <row r="30" spans="2:9" ht="15.75">
      <c r="B30" s="168" t="s">
        <v>146</v>
      </c>
      <c r="C30" s="168"/>
      <c r="D30" s="168"/>
      <c r="E30" s="168"/>
      <c r="F30" s="168"/>
    </row>
    <row r="31" spans="2:9" ht="16.5">
      <c r="B31" s="12" t="s">
        <v>147</v>
      </c>
      <c r="C31" s="10"/>
      <c r="D31" s="11"/>
      <c r="E31" s="11"/>
      <c r="F31" s="11"/>
    </row>
  </sheetData>
  <mergeCells count="3">
    <mergeCell ref="B4:B5"/>
    <mergeCell ref="I4:I5"/>
    <mergeCell ref="B30:F30"/>
  </mergeCells>
  <hyperlinks>
    <hyperlink ref="J4" location="INDICE!A1" display="ÍNDICE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showGridLines="0" zoomScaleNormal="100" workbookViewId="0"/>
  </sheetViews>
  <sheetFormatPr baseColWidth="10" defaultRowHeight="15"/>
  <cols>
    <col min="1" max="1" width="6.140625" customWidth="1"/>
    <col min="2" max="2" width="20.42578125" customWidth="1"/>
    <col min="3" max="3" width="13" customWidth="1"/>
    <col min="4" max="9" width="13" style="15" customWidth="1"/>
    <col min="10" max="10" width="14.42578125" style="15" customWidth="1"/>
    <col min="11" max="13" width="13" style="15" customWidth="1"/>
  </cols>
  <sheetData>
    <row r="1" spans="2:14" ht="126" customHeight="1">
      <c r="B1" s="253"/>
      <c r="C1" s="253"/>
      <c r="D1" s="253"/>
      <c r="E1" s="253"/>
      <c r="F1" s="253"/>
      <c r="G1" s="253"/>
    </row>
    <row r="2" spans="2:14" ht="15.75" thickBot="1">
      <c r="N2" s="100" t="s">
        <v>213</v>
      </c>
    </row>
    <row r="3" spans="2:14" ht="37.5" customHeight="1" thickBot="1">
      <c r="B3" s="254" t="s">
        <v>81</v>
      </c>
      <c r="C3" s="257" t="s">
        <v>272</v>
      </c>
      <c r="D3" s="258"/>
      <c r="E3" s="257" t="s">
        <v>271</v>
      </c>
      <c r="F3" s="259"/>
      <c r="G3" s="258"/>
      <c r="H3" s="257" t="s">
        <v>273</v>
      </c>
      <c r="I3" s="259"/>
      <c r="J3" s="259"/>
      <c r="K3" s="259"/>
      <c r="L3" s="259"/>
      <c r="M3" s="258"/>
      <c r="N3" s="6"/>
    </row>
    <row r="4" spans="2:14" ht="34.5" customHeight="1" thickBot="1">
      <c r="B4" s="255"/>
      <c r="C4" s="104" t="s">
        <v>107</v>
      </c>
      <c r="D4" s="166" t="s">
        <v>108</v>
      </c>
      <c r="E4" s="104" t="s">
        <v>109</v>
      </c>
      <c r="F4" s="95" t="s">
        <v>110</v>
      </c>
      <c r="G4" s="166" t="s">
        <v>111</v>
      </c>
      <c r="H4" s="104" t="s">
        <v>112</v>
      </c>
      <c r="I4" s="95" t="s">
        <v>113</v>
      </c>
      <c r="J4" s="95" t="s">
        <v>114</v>
      </c>
      <c r="K4" s="95" t="s">
        <v>115</v>
      </c>
      <c r="L4" s="95" t="s">
        <v>116</v>
      </c>
      <c r="M4" s="166" t="s">
        <v>117</v>
      </c>
      <c r="N4" s="6"/>
    </row>
    <row r="5" spans="2:14" ht="39" customHeight="1" thickBot="1">
      <c r="B5" s="256"/>
      <c r="C5" s="135" t="s">
        <v>150</v>
      </c>
      <c r="D5" s="136" t="s">
        <v>150</v>
      </c>
      <c r="E5" s="135" t="s">
        <v>150</v>
      </c>
      <c r="F5" s="165" t="s">
        <v>150</v>
      </c>
      <c r="G5" s="136" t="s">
        <v>150</v>
      </c>
      <c r="H5" s="135" t="s">
        <v>150</v>
      </c>
      <c r="I5" s="165" t="s">
        <v>150</v>
      </c>
      <c r="J5" s="165" t="s">
        <v>150</v>
      </c>
      <c r="K5" s="165" t="s">
        <v>150</v>
      </c>
      <c r="L5" s="165" t="s">
        <v>150</v>
      </c>
      <c r="M5" s="136" t="s">
        <v>150</v>
      </c>
      <c r="N5" s="6"/>
    </row>
    <row r="6" spans="2:14" ht="16.5" customHeight="1">
      <c r="B6" s="97" t="s">
        <v>0</v>
      </c>
      <c r="C6" s="163">
        <v>9.4292803970223313E-2</v>
      </c>
      <c r="D6" s="164">
        <v>0.90570719602977656</v>
      </c>
      <c r="E6" s="164">
        <v>0.59754385964912282</v>
      </c>
      <c r="F6" s="164">
        <v>0.1</v>
      </c>
      <c r="G6" s="164">
        <v>0.3024561403508772</v>
      </c>
      <c r="H6" s="164">
        <v>0.28000000000000003</v>
      </c>
      <c r="I6" s="164">
        <v>4.7017543859649125E-2</v>
      </c>
      <c r="J6" s="164">
        <v>8.0701754385964913E-2</v>
      </c>
      <c r="K6" s="164">
        <v>0.41157894736842104</v>
      </c>
      <c r="L6" s="164">
        <v>2.9473684210526315E-2</v>
      </c>
      <c r="M6" s="164">
        <v>0.1512280701754386</v>
      </c>
      <c r="N6" s="6"/>
    </row>
    <row r="7" spans="2:14" ht="16.5" customHeight="1">
      <c r="B7" s="80" t="s">
        <v>82</v>
      </c>
      <c r="C7" s="81">
        <v>4.9514563106796118E-2</v>
      </c>
      <c r="D7" s="82">
        <v>0.95048543689320386</v>
      </c>
      <c r="E7" s="82">
        <v>0.73529411764705888</v>
      </c>
      <c r="F7" s="82">
        <v>2.9411764705882349E-2</v>
      </c>
      <c r="G7" s="82">
        <v>0.23529411764705879</v>
      </c>
      <c r="H7" s="82">
        <v>0.47058823529411759</v>
      </c>
      <c r="I7" s="82">
        <v>1.9607843137254902E-2</v>
      </c>
      <c r="J7" s="82">
        <v>0.32352941176470584</v>
      </c>
      <c r="K7" s="82">
        <v>7.8431372549019607E-2</v>
      </c>
      <c r="L7" s="82">
        <v>0</v>
      </c>
      <c r="M7" s="82">
        <v>0.10784313725490197</v>
      </c>
      <c r="N7" s="6"/>
    </row>
    <row r="8" spans="2:14" ht="16.5" customHeight="1">
      <c r="B8" s="80" t="s">
        <v>83</v>
      </c>
      <c r="C8" s="81">
        <v>2.4014778325123151E-2</v>
      </c>
      <c r="D8" s="82">
        <v>0.97598522167487689</v>
      </c>
      <c r="E8" s="82">
        <v>0.61538461538461542</v>
      </c>
      <c r="F8" s="82">
        <v>5.128205128205128E-2</v>
      </c>
      <c r="G8" s="82">
        <v>0.33333333333333326</v>
      </c>
      <c r="H8" s="82">
        <v>0.41025641025641024</v>
      </c>
      <c r="I8" s="82">
        <v>5.128205128205128E-2</v>
      </c>
      <c r="J8" s="82">
        <v>0</v>
      </c>
      <c r="K8" s="82">
        <v>0.38461538461538469</v>
      </c>
      <c r="L8" s="82">
        <v>7.6923076923076927E-2</v>
      </c>
      <c r="M8" s="82">
        <v>7.6923076923076927E-2</v>
      </c>
      <c r="N8" s="6"/>
    </row>
    <row r="9" spans="2:14" ht="16.5" customHeight="1">
      <c r="B9" s="80" t="s">
        <v>84</v>
      </c>
      <c r="C9" s="81">
        <v>3.8410596026490065E-2</v>
      </c>
      <c r="D9" s="82">
        <v>0.96158940397350989</v>
      </c>
      <c r="E9" s="82">
        <v>0.65517241379310354</v>
      </c>
      <c r="F9" s="82">
        <v>0.10344827586206896</v>
      </c>
      <c r="G9" s="82">
        <v>0.24137931034482757</v>
      </c>
      <c r="H9" s="82">
        <v>0.41379310344827586</v>
      </c>
      <c r="I9" s="82">
        <v>0</v>
      </c>
      <c r="J9" s="82">
        <v>0.41379310344827586</v>
      </c>
      <c r="K9" s="82">
        <v>0.10344827586206896</v>
      </c>
      <c r="L9" s="82">
        <v>0</v>
      </c>
      <c r="M9" s="82">
        <v>6.8965517241379309E-2</v>
      </c>
      <c r="N9" s="6"/>
    </row>
    <row r="10" spans="2:14" ht="16.5" customHeight="1">
      <c r="B10" s="80" t="s">
        <v>85</v>
      </c>
      <c r="C10" s="81">
        <v>0.14647887323943662</v>
      </c>
      <c r="D10" s="82">
        <v>0.85352112676056335</v>
      </c>
      <c r="E10" s="82">
        <v>0.46153846153846151</v>
      </c>
      <c r="F10" s="82">
        <v>0.20192307692307693</v>
      </c>
      <c r="G10" s="82">
        <v>0.33653846153846151</v>
      </c>
      <c r="H10" s="82">
        <v>0.27884615384615385</v>
      </c>
      <c r="I10" s="82">
        <v>1.9230769230769232E-2</v>
      </c>
      <c r="J10" s="82">
        <v>0.14423076923076922</v>
      </c>
      <c r="K10" s="82">
        <v>0.39423076923076922</v>
      </c>
      <c r="L10" s="82">
        <v>3.8461538461538464E-2</v>
      </c>
      <c r="M10" s="82">
        <v>0.125</v>
      </c>
      <c r="N10" s="6"/>
    </row>
    <row r="11" spans="2:14" ht="16.5" customHeight="1">
      <c r="B11" s="80" t="s">
        <v>86</v>
      </c>
      <c r="C11" s="81">
        <v>7.774692582308608E-2</v>
      </c>
      <c r="D11" s="82">
        <v>0.92225307417691393</v>
      </c>
      <c r="E11" s="82">
        <v>0.72959183673469385</v>
      </c>
      <c r="F11" s="82">
        <v>5.1020408163265307E-2</v>
      </c>
      <c r="G11" s="82">
        <v>0.21938775510204081</v>
      </c>
      <c r="H11" s="82">
        <v>0.26020408163265307</v>
      </c>
      <c r="I11" s="82">
        <v>1.5306122448979591E-2</v>
      </c>
      <c r="J11" s="82">
        <v>3.0612244897959183E-2</v>
      </c>
      <c r="K11" s="82">
        <v>0.56632653061224492</v>
      </c>
      <c r="L11" s="82">
        <v>3.0612244897959183E-2</v>
      </c>
      <c r="M11" s="82">
        <v>9.6938775510204078E-2</v>
      </c>
      <c r="N11" s="6"/>
    </row>
    <row r="12" spans="2:14" ht="16.5" customHeight="1">
      <c r="B12" s="80" t="s">
        <v>87</v>
      </c>
      <c r="C12" s="81">
        <v>3.3362218370883885E-2</v>
      </c>
      <c r="D12" s="82">
        <v>0.96663778162911607</v>
      </c>
      <c r="E12" s="82">
        <v>0.8441558441558441</v>
      </c>
      <c r="F12" s="82">
        <v>5.1948051948051945E-2</v>
      </c>
      <c r="G12" s="82">
        <v>0.10389610389610389</v>
      </c>
      <c r="H12" s="82">
        <v>0.40259740259740262</v>
      </c>
      <c r="I12" s="82">
        <v>5.1948051948051945E-2</v>
      </c>
      <c r="J12" s="82">
        <v>0.10389610389610389</v>
      </c>
      <c r="K12" s="82">
        <v>0.20779220779220778</v>
      </c>
      <c r="L12" s="82">
        <v>6.4935064935064929E-2</v>
      </c>
      <c r="M12" s="82">
        <v>0.16883116883116883</v>
      </c>
      <c r="N12" s="6"/>
    </row>
    <row r="13" spans="2:14" ht="16.5" customHeight="1">
      <c r="B13" s="80" t="s">
        <v>88</v>
      </c>
      <c r="C13" s="81">
        <v>0.17541613316261201</v>
      </c>
      <c r="D13" s="82">
        <v>0.82458386683738794</v>
      </c>
      <c r="E13" s="82">
        <v>0.64233576642335766</v>
      </c>
      <c r="F13" s="82">
        <v>6.569343065693431E-2</v>
      </c>
      <c r="G13" s="82">
        <v>0.29197080291970801</v>
      </c>
      <c r="H13" s="82">
        <v>0.51824817518248179</v>
      </c>
      <c r="I13" s="82">
        <v>1.4598540145985401E-2</v>
      </c>
      <c r="J13" s="82">
        <v>2.9197080291970802E-2</v>
      </c>
      <c r="K13" s="82">
        <v>0.19708029197080293</v>
      </c>
      <c r="L13" s="82">
        <v>2.1897810218978103E-2</v>
      </c>
      <c r="M13" s="82">
        <v>0.21897810218978106</v>
      </c>
      <c r="N13" s="6"/>
    </row>
    <row r="14" spans="2:14" ht="16.5" customHeight="1">
      <c r="B14" s="80" t="s">
        <v>89</v>
      </c>
      <c r="C14" s="81">
        <v>9.8603122432210352E-2</v>
      </c>
      <c r="D14" s="82">
        <v>0.90139687756778963</v>
      </c>
      <c r="E14" s="82">
        <v>0.52500000000000002</v>
      </c>
      <c r="F14" s="82">
        <v>9.166666666666666E-2</v>
      </c>
      <c r="G14" s="82">
        <v>0.38333333333333336</v>
      </c>
      <c r="H14" s="82">
        <v>0.27500000000000002</v>
      </c>
      <c r="I14" s="82">
        <v>3.3333333333333333E-2</v>
      </c>
      <c r="J14" s="82">
        <v>3.3333333333333333E-2</v>
      </c>
      <c r="K14" s="82">
        <v>0.35</v>
      </c>
      <c r="L14" s="82">
        <v>2.5000000000000001E-2</v>
      </c>
      <c r="M14" s="82">
        <v>0.28333333333333333</v>
      </c>
      <c r="N14" s="6"/>
    </row>
    <row r="15" spans="2:14" ht="16.5" customHeight="1">
      <c r="B15" s="80" t="s">
        <v>90</v>
      </c>
      <c r="C15" s="81">
        <v>0.15405301575105648</v>
      </c>
      <c r="D15" s="82">
        <v>0.84594698424894366</v>
      </c>
      <c r="E15" s="82">
        <v>0.45137157107231912</v>
      </c>
      <c r="F15" s="82">
        <v>0.12468827930174564</v>
      </c>
      <c r="G15" s="82">
        <v>0.42394014962593518</v>
      </c>
      <c r="H15" s="82">
        <v>0.14214463840399003</v>
      </c>
      <c r="I15" s="82">
        <v>6.4837905236907731E-2</v>
      </c>
      <c r="J15" s="82">
        <v>2.4937655860349128E-2</v>
      </c>
      <c r="K15" s="82">
        <v>0.59351620947630923</v>
      </c>
      <c r="L15" s="82">
        <v>1.2468827930174564E-2</v>
      </c>
      <c r="M15" s="82">
        <v>0.16209476309226933</v>
      </c>
      <c r="N15" s="6"/>
    </row>
    <row r="16" spans="2:14" ht="16.5" customHeight="1">
      <c r="B16" s="80" t="s">
        <v>91</v>
      </c>
      <c r="C16" s="81">
        <v>0.1210762331838565</v>
      </c>
      <c r="D16" s="82">
        <v>0.87892376681614348</v>
      </c>
      <c r="E16" s="82">
        <v>0.62962962962962965</v>
      </c>
      <c r="F16" s="82">
        <v>9.6296296296296297E-2</v>
      </c>
      <c r="G16" s="82">
        <v>0.27407407407407408</v>
      </c>
      <c r="H16" s="82">
        <v>0.31111111111111112</v>
      </c>
      <c r="I16" s="82">
        <v>3.7037037037037035E-2</v>
      </c>
      <c r="J16" s="82">
        <v>9.6296296296296297E-2</v>
      </c>
      <c r="K16" s="82">
        <v>0.37037037037037041</v>
      </c>
      <c r="L16" s="82">
        <v>4.4444444444444446E-2</v>
      </c>
      <c r="M16" s="82">
        <v>0.14074074074074075</v>
      </c>
      <c r="N16" s="6"/>
    </row>
    <row r="17" spans="2:14" ht="16.5" customHeight="1">
      <c r="B17" s="80" t="s">
        <v>92</v>
      </c>
      <c r="C17" s="81">
        <v>3.8519637462235648E-2</v>
      </c>
      <c r="D17" s="82">
        <v>0.96148036253776437</v>
      </c>
      <c r="E17" s="82">
        <v>0.76470588235294112</v>
      </c>
      <c r="F17" s="82">
        <v>5.8823529411764698E-2</v>
      </c>
      <c r="G17" s="82">
        <v>0.17647058823529413</v>
      </c>
      <c r="H17" s="82">
        <v>0.45098039215686275</v>
      </c>
      <c r="I17" s="82">
        <v>1.9607843137254902E-2</v>
      </c>
      <c r="J17" s="82">
        <v>9.8039215686274522E-2</v>
      </c>
      <c r="K17" s="82">
        <v>0.27450980392156865</v>
      </c>
      <c r="L17" s="82">
        <v>5.8823529411764698E-2</v>
      </c>
      <c r="M17" s="82">
        <v>9.8039215686274522E-2</v>
      </c>
      <c r="N17" s="6"/>
    </row>
    <row r="18" spans="2:14" ht="16.5" customHeight="1">
      <c r="B18" s="80" t="s">
        <v>93</v>
      </c>
      <c r="C18" s="81">
        <v>0.16719101123595506</v>
      </c>
      <c r="D18" s="82">
        <v>0.83280898876404497</v>
      </c>
      <c r="E18" s="82">
        <v>0.46236559139784944</v>
      </c>
      <c r="F18" s="82">
        <v>9.9462365591397844E-2</v>
      </c>
      <c r="G18" s="82">
        <v>0.43817204301075274</v>
      </c>
      <c r="H18" s="82">
        <v>0.2661290322580645</v>
      </c>
      <c r="I18" s="82">
        <v>0.12365591397849462</v>
      </c>
      <c r="J18" s="82">
        <v>3.4946236559139782E-2</v>
      </c>
      <c r="K18" s="82">
        <v>0.45430107526881719</v>
      </c>
      <c r="L18" s="83">
        <v>8.0645161290322578E-3</v>
      </c>
      <c r="M18" s="82">
        <v>0.1129032258064516</v>
      </c>
      <c r="N18" s="6"/>
    </row>
    <row r="19" spans="2:14" ht="16.5" customHeight="1">
      <c r="B19" s="80" t="s">
        <v>94</v>
      </c>
      <c r="C19" s="81">
        <v>5.9095106186518927E-2</v>
      </c>
      <c r="D19" s="82">
        <v>0.94090489381348108</v>
      </c>
      <c r="E19" s="82">
        <v>0.74479166666666652</v>
      </c>
      <c r="F19" s="82">
        <v>0.13541666666666666</v>
      </c>
      <c r="G19" s="82">
        <v>0.11979166666666669</v>
      </c>
      <c r="H19" s="82">
        <v>0.24479166666666663</v>
      </c>
      <c r="I19" s="82">
        <v>0.10416666666666669</v>
      </c>
      <c r="J19" s="82">
        <v>6.7708333333333329E-2</v>
      </c>
      <c r="K19" s="82">
        <v>0.46875</v>
      </c>
      <c r="L19" s="82">
        <v>5.2083333333333343E-2</v>
      </c>
      <c r="M19" s="82">
        <v>6.25E-2</v>
      </c>
      <c r="N19" s="6"/>
    </row>
    <row r="20" spans="2:14" ht="16.5" customHeight="1">
      <c r="B20" s="80" t="s">
        <v>95</v>
      </c>
      <c r="C20" s="81">
        <v>0.11796733212341198</v>
      </c>
      <c r="D20" s="82">
        <v>0.88203266787658807</v>
      </c>
      <c r="E20" s="82">
        <v>0.70769230769230773</v>
      </c>
      <c r="F20" s="82">
        <v>4.6153846153846156E-2</v>
      </c>
      <c r="G20" s="82">
        <v>0.24615384615384617</v>
      </c>
      <c r="H20" s="82">
        <v>0.52307692307692311</v>
      </c>
      <c r="I20" s="82">
        <v>1.5384615384615385E-2</v>
      </c>
      <c r="J20" s="82">
        <v>0.18461538461538463</v>
      </c>
      <c r="K20" s="82">
        <v>3.0769230769230771E-2</v>
      </c>
      <c r="L20" s="82">
        <v>0</v>
      </c>
      <c r="M20" s="82">
        <v>0.24615384615384617</v>
      </c>
      <c r="N20" s="6"/>
    </row>
    <row r="21" spans="2:14" ht="16.5" customHeight="1">
      <c r="B21" s="80" t="s">
        <v>96</v>
      </c>
      <c r="C21" s="81">
        <v>7.1186440677966104E-2</v>
      </c>
      <c r="D21" s="82">
        <v>0.92881355932203391</v>
      </c>
      <c r="E21" s="82">
        <v>0.7142857142857143</v>
      </c>
      <c r="F21" s="82">
        <v>0.14285714285714285</v>
      </c>
      <c r="G21" s="82">
        <v>0.14285714285714285</v>
      </c>
      <c r="H21" s="82">
        <v>0.61904761904761907</v>
      </c>
      <c r="I21" s="82">
        <v>0</v>
      </c>
      <c r="J21" s="82">
        <v>4.7619047619047616E-2</v>
      </c>
      <c r="K21" s="82">
        <v>0.23809523809523805</v>
      </c>
      <c r="L21" s="82">
        <v>9.5238095238095233E-2</v>
      </c>
      <c r="M21" s="82">
        <v>0</v>
      </c>
      <c r="N21" s="6"/>
    </row>
    <row r="22" spans="2:14" ht="16.5" customHeight="1">
      <c r="B22" s="80" t="s">
        <v>97</v>
      </c>
      <c r="C22" s="81">
        <v>5.0691244239631332E-2</v>
      </c>
      <c r="D22" s="82">
        <v>0.94930875576036866</v>
      </c>
      <c r="E22" s="82">
        <v>0.90909090909090906</v>
      </c>
      <c r="F22" s="82">
        <v>9.0909090909090912E-2</v>
      </c>
      <c r="G22" s="82">
        <v>0</v>
      </c>
      <c r="H22" s="82">
        <v>1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6"/>
    </row>
    <row r="23" spans="2:14" ht="16.5" customHeight="1">
      <c r="B23" s="80" t="s">
        <v>98</v>
      </c>
      <c r="C23" s="81">
        <v>0.18481375358166191</v>
      </c>
      <c r="D23" s="82">
        <v>0.81518624641833815</v>
      </c>
      <c r="E23" s="82">
        <v>0.55813953488372092</v>
      </c>
      <c r="F23" s="82">
        <v>9.3023255813953487E-2</v>
      </c>
      <c r="G23" s="82">
        <v>0.34883720930232553</v>
      </c>
      <c r="H23" s="82">
        <v>0.14728682170542637</v>
      </c>
      <c r="I23" s="82">
        <v>1.8087855297157621E-2</v>
      </c>
      <c r="J23" s="82">
        <v>4.6511627906976744E-2</v>
      </c>
      <c r="K23" s="82">
        <v>0.52454780361757103</v>
      </c>
      <c r="L23" s="82">
        <v>3.1007751937984499E-2</v>
      </c>
      <c r="M23" s="82">
        <v>0.23255813953488372</v>
      </c>
      <c r="N23" s="6"/>
    </row>
    <row r="24" spans="2:14" ht="16.5" customHeight="1">
      <c r="B24" s="80" t="s">
        <v>99</v>
      </c>
      <c r="C24" s="81">
        <v>6.5706570657065713E-2</v>
      </c>
      <c r="D24" s="82">
        <v>0.93429342934293436</v>
      </c>
      <c r="E24" s="82">
        <v>0.63013698630136983</v>
      </c>
      <c r="F24" s="82">
        <v>0.19863013698630139</v>
      </c>
      <c r="G24" s="82">
        <v>0.17123287671232876</v>
      </c>
      <c r="H24" s="82">
        <v>0.26712328767123289</v>
      </c>
      <c r="I24" s="82">
        <v>4.1095890410958902E-2</v>
      </c>
      <c r="J24" s="82">
        <v>0.13013698630136986</v>
      </c>
      <c r="K24" s="82">
        <v>0.43835616438356162</v>
      </c>
      <c r="L24" s="82">
        <v>2.0547945205479451E-2</v>
      </c>
      <c r="M24" s="82">
        <v>0.10273972602739725</v>
      </c>
      <c r="N24" s="6"/>
    </row>
    <row r="25" spans="2:14" ht="16.5" customHeight="1">
      <c r="B25" s="80" t="s">
        <v>100</v>
      </c>
      <c r="C25" s="81">
        <v>5.3097345132743362E-2</v>
      </c>
      <c r="D25" s="82">
        <v>0.94690265486725667</v>
      </c>
      <c r="E25" s="82">
        <v>0.5</v>
      </c>
      <c r="F25" s="82">
        <v>0</v>
      </c>
      <c r="G25" s="82">
        <v>0.5</v>
      </c>
      <c r="H25" s="82">
        <v>0.5</v>
      </c>
      <c r="I25" s="82">
        <v>0</v>
      </c>
      <c r="J25" s="82">
        <v>0.16666666666666663</v>
      </c>
      <c r="K25" s="82">
        <v>0.16666666666666663</v>
      </c>
      <c r="L25" s="82">
        <v>8.3333333333333315E-2</v>
      </c>
      <c r="M25" s="82">
        <v>8.3333333333333315E-2</v>
      </c>
      <c r="N25" s="6"/>
    </row>
    <row r="26" spans="2:14" ht="16.5" customHeight="1">
      <c r="B26" s="80" t="s">
        <v>101</v>
      </c>
      <c r="C26" s="81">
        <v>0.1232</v>
      </c>
      <c r="D26" s="82">
        <v>0.87680000000000002</v>
      </c>
      <c r="E26" s="82">
        <v>0.68831168831168843</v>
      </c>
      <c r="F26" s="82">
        <v>9.0909090909090912E-2</v>
      </c>
      <c r="G26" s="82">
        <v>0.2207792207792208</v>
      </c>
      <c r="H26" s="82">
        <v>0.33766233766233766</v>
      </c>
      <c r="I26" s="82">
        <v>0</v>
      </c>
      <c r="J26" s="82">
        <v>0.24675324675324675</v>
      </c>
      <c r="K26" s="82">
        <v>6.4935064935064929E-2</v>
      </c>
      <c r="L26" s="82">
        <v>0.11688311688311687</v>
      </c>
      <c r="M26" s="82">
        <v>0.23376623376623373</v>
      </c>
      <c r="N26" s="6"/>
    </row>
    <row r="27" spans="2:14" ht="16.5" customHeight="1">
      <c r="B27" s="80" t="s">
        <v>102</v>
      </c>
      <c r="C27" s="81">
        <v>0.12433862433862433</v>
      </c>
      <c r="D27" s="82">
        <v>0.8756613756613757</v>
      </c>
      <c r="E27" s="82">
        <v>0.76595744680851074</v>
      </c>
      <c r="F27" s="82">
        <v>4.2553191489361701E-2</v>
      </c>
      <c r="G27" s="82">
        <v>0.19148936170212769</v>
      </c>
      <c r="H27" s="82">
        <v>0.38297872340425537</v>
      </c>
      <c r="I27" s="82">
        <v>0</v>
      </c>
      <c r="J27" s="82">
        <v>0.34042553191489361</v>
      </c>
      <c r="K27" s="82">
        <v>0.21276595744680851</v>
      </c>
      <c r="L27" s="82">
        <v>2.1276595744680851E-2</v>
      </c>
      <c r="M27" s="82">
        <v>4.2553191489361701E-2</v>
      </c>
      <c r="N27" s="6"/>
    </row>
    <row r="28" spans="2:14" ht="16.5" customHeight="1">
      <c r="B28" s="80" t="s">
        <v>103</v>
      </c>
      <c r="C28" s="81">
        <v>9.9802371541501997E-2</v>
      </c>
      <c r="D28" s="82">
        <v>0.90019762845849816</v>
      </c>
      <c r="E28" s="82">
        <v>0.60396039603960394</v>
      </c>
      <c r="F28" s="82">
        <v>0.11881188118811881</v>
      </c>
      <c r="G28" s="82">
        <v>0.27722772277227725</v>
      </c>
      <c r="H28" s="82">
        <v>0.28712871287128711</v>
      </c>
      <c r="I28" s="82">
        <v>2.9702970297029702E-2</v>
      </c>
      <c r="J28" s="82">
        <v>6.9306930693069313E-2</v>
      </c>
      <c r="K28" s="82">
        <v>0.41584158415841588</v>
      </c>
      <c r="L28" s="82">
        <v>4.9504950495049507E-2</v>
      </c>
      <c r="M28" s="82">
        <v>0.14851485148514851</v>
      </c>
      <c r="N28" s="6"/>
    </row>
    <row r="29" spans="2:14" ht="16.5" customHeight="1">
      <c r="B29" s="80" t="s">
        <v>104</v>
      </c>
      <c r="C29" s="81">
        <v>0.24778761061946902</v>
      </c>
      <c r="D29" s="82">
        <v>0.75221238938053092</v>
      </c>
      <c r="E29" s="82">
        <v>0.8214285714285714</v>
      </c>
      <c r="F29" s="82">
        <v>0</v>
      </c>
      <c r="G29" s="82">
        <v>0.17857142857142858</v>
      </c>
      <c r="H29" s="82">
        <v>0.21428571428571427</v>
      </c>
      <c r="I29" s="82">
        <v>0</v>
      </c>
      <c r="J29" s="82">
        <v>0</v>
      </c>
      <c r="K29" s="82">
        <v>0.5714285714285714</v>
      </c>
      <c r="L29" s="82">
        <v>0</v>
      </c>
      <c r="M29" s="82">
        <v>0.21428571428571427</v>
      </c>
      <c r="N29" s="6"/>
    </row>
    <row r="30" spans="2:14" ht="15.75">
      <c r="B30" s="168" t="s">
        <v>146</v>
      </c>
      <c r="C30" s="168"/>
      <c r="D30" s="168"/>
    </row>
    <row r="31" spans="2:14" ht="16.5">
      <c r="B31" s="12" t="s">
        <v>147</v>
      </c>
      <c r="C31" s="11"/>
      <c r="D31" s="11"/>
    </row>
  </sheetData>
  <mergeCells count="6">
    <mergeCell ref="B30:D30"/>
    <mergeCell ref="B1:G1"/>
    <mergeCell ref="B3:B5"/>
    <mergeCell ref="C3:D3"/>
    <mergeCell ref="E3:G3"/>
    <mergeCell ref="H3:M3"/>
  </mergeCells>
  <hyperlinks>
    <hyperlink ref="N2" location="INDICE!A1" display="ÍNDICE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15" zoomScaleNormal="115" workbookViewId="0"/>
  </sheetViews>
  <sheetFormatPr baseColWidth="10" defaultRowHeight="15"/>
  <cols>
    <col min="1" max="1" width="11.42578125" style="16"/>
    <col min="2" max="2" width="13" style="16" customWidth="1"/>
    <col min="3" max="3" width="17.42578125" style="16" customWidth="1"/>
    <col min="4" max="4" width="21.140625" style="16" customWidth="1"/>
    <col min="5" max="5" width="22.42578125" style="16" customWidth="1"/>
    <col min="6" max="16384" width="11.42578125" style="16"/>
  </cols>
  <sheetData>
    <row r="1" spans="1:7">
      <c r="A1" s="16" t="s">
        <v>214</v>
      </c>
    </row>
    <row r="4" spans="1:7" ht="60.75" customHeight="1"/>
    <row r="6" spans="1:7" ht="15.75" thickBot="1"/>
    <row r="7" spans="1:7" ht="36" customHeight="1" thickBot="1">
      <c r="B7" s="260" t="s">
        <v>217</v>
      </c>
      <c r="C7" s="158" t="s">
        <v>275</v>
      </c>
      <c r="D7" s="161" t="s">
        <v>274</v>
      </c>
      <c r="E7" s="151" t="s">
        <v>276</v>
      </c>
      <c r="G7" s="100" t="s">
        <v>213</v>
      </c>
    </row>
    <row r="8" spans="1:7" ht="15.75" thickBot="1">
      <c r="B8" s="261"/>
      <c r="C8" s="159" t="s">
        <v>216</v>
      </c>
      <c r="D8" s="157" t="s">
        <v>216</v>
      </c>
      <c r="E8" s="160" t="s">
        <v>216</v>
      </c>
    </row>
    <row r="9" spans="1:7">
      <c r="B9" s="102" t="s">
        <v>107</v>
      </c>
      <c r="C9" s="153">
        <v>3.5999999999999997E-2</v>
      </c>
      <c r="D9" s="153">
        <v>0.56899999999999995</v>
      </c>
      <c r="E9" s="153">
        <v>0.156</v>
      </c>
    </row>
    <row r="10" spans="1:7">
      <c r="B10" s="134" t="s">
        <v>108</v>
      </c>
      <c r="C10" s="152">
        <v>0.96399999999999997</v>
      </c>
      <c r="D10" s="152">
        <v>0.43099999999999999</v>
      </c>
      <c r="E10" s="152">
        <v>0.84399999999999997</v>
      </c>
    </row>
    <row r="11" spans="1:7">
      <c r="B11" s="103" t="s">
        <v>0</v>
      </c>
      <c r="C11" s="154">
        <v>1</v>
      </c>
      <c r="D11" s="155">
        <v>1</v>
      </c>
      <c r="E11" s="156">
        <v>1</v>
      </c>
    </row>
    <row r="12" spans="1:7" ht="15.75">
      <c r="B12" s="168" t="s">
        <v>146</v>
      </c>
      <c r="C12" s="168"/>
      <c r="D12" s="168"/>
    </row>
    <row r="13" spans="1:7" ht="16.5">
      <c r="B13" s="12" t="s">
        <v>147</v>
      </c>
      <c r="C13" s="11"/>
      <c r="D13" s="11"/>
    </row>
    <row r="28" spans="11:11">
      <c r="K28" s="16" t="s">
        <v>270</v>
      </c>
    </row>
  </sheetData>
  <mergeCells count="2">
    <mergeCell ref="B12:D12"/>
    <mergeCell ref="B7:B8"/>
  </mergeCells>
  <hyperlinks>
    <hyperlink ref="G7" location="INDICE!A1" display="ÍNDICE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/>
  </sheetViews>
  <sheetFormatPr baseColWidth="10" defaultRowHeight="15"/>
  <cols>
    <col min="1" max="1" width="11.42578125" style="16"/>
    <col min="2" max="2" width="19.42578125" style="16" customWidth="1"/>
    <col min="3" max="3" width="11.42578125" style="16"/>
    <col min="4" max="4" width="13.85546875" style="16" customWidth="1"/>
    <col min="5" max="16384" width="11.42578125" style="16"/>
  </cols>
  <sheetData>
    <row r="1" spans="1:6">
      <c r="A1" s="16" t="s">
        <v>214</v>
      </c>
    </row>
    <row r="4" spans="1:6" ht="60.75" customHeight="1"/>
    <row r="5" spans="1:6" ht="15.75" thickBot="1"/>
    <row r="6" spans="1:6" ht="30" customHeight="1" thickBot="1">
      <c r="B6" s="262" t="s">
        <v>234</v>
      </c>
      <c r="C6" s="263"/>
      <c r="D6" s="162" t="s">
        <v>218</v>
      </c>
      <c r="F6" s="100" t="s">
        <v>213</v>
      </c>
    </row>
    <row r="7" spans="1:6">
      <c r="B7" s="264" t="s">
        <v>219</v>
      </c>
      <c r="C7" s="106" t="s">
        <v>215</v>
      </c>
      <c r="D7" s="107">
        <v>0.93714229649736736</v>
      </c>
    </row>
    <row r="8" spans="1:6">
      <c r="B8" s="264"/>
      <c r="C8" s="106" t="s">
        <v>220</v>
      </c>
      <c r="D8" s="107">
        <v>6.28577035026327E-2</v>
      </c>
    </row>
    <row r="9" spans="1:6">
      <c r="B9" s="264" t="s">
        <v>221</v>
      </c>
      <c r="C9" s="106" t="s">
        <v>215</v>
      </c>
      <c r="D9" s="107">
        <v>4.6113091539392352E-2</v>
      </c>
    </row>
    <row r="10" spans="1:6">
      <c r="B10" s="264"/>
      <c r="C10" s="106" t="s">
        <v>220</v>
      </c>
      <c r="D10" s="107">
        <v>0.95388690846060764</v>
      </c>
    </row>
    <row r="11" spans="1:6">
      <c r="B11" s="264" t="s">
        <v>222</v>
      </c>
      <c r="C11" s="106" t="s">
        <v>215</v>
      </c>
      <c r="D11" s="107">
        <v>3.2704320240703799E-2</v>
      </c>
    </row>
    <row r="12" spans="1:6">
      <c r="B12" s="264"/>
      <c r="C12" s="106" t="s">
        <v>220</v>
      </c>
      <c r="D12" s="107">
        <v>0.96729567975929631</v>
      </c>
    </row>
    <row r="13" spans="1:6">
      <c r="B13" s="264" t="s">
        <v>223</v>
      </c>
      <c r="C13" s="106" t="s">
        <v>215</v>
      </c>
      <c r="D13" s="107">
        <v>1.3735814501095595E-3</v>
      </c>
    </row>
    <row r="14" spans="1:6">
      <c r="B14" s="264"/>
      <c r="C14" s="106" t="s">
        <v>220</v>
      </c>
      <c r="D14" s="107">
        <v>0.99862641854989032</v>
      </c>
    </row>
    <row r="15" spans="1:6">
      <c r="B15" s="264" t="s">
        <v>224</v>
      </c>
      <c r="C15" s="106" t="s">
        <v>215</v>
      </c>
      <c r="D15" s="107">
        <v>1.9001210059848905E-2</v>
      </c>
    </row>
    <row r="16" spans="1:6">
      <c r="B16" s="264"/>
      <c r="C16" s="106" t="s">
        <v>220</v>
      </c>
      <c r="D16" s="107">
        <v>0.98099878994015111</v>
      </c>
    </row>
    <row r="17" spans="2:5">
      <c r="B17" s="264" t="s">
        <v>225</v>
      </c>
      <c r="C17" s="106" t="s">
        <v>215</v>
      </c>
      <c r="D17" s="107">
        <v>1.5959708277463455E-2</v>
      </c>
    </row>
    <row r="18" spans="2:5">
      <c r="B18" s="264"/>
      <c r="C18" s="106" t="s">
        <v>220</v>
      </c>
      <c r="D18" s="107">
        <v>0.9840402917225366</v>
      </c>
    </row>
    <row r="19" spans="2:5">
      <c r="B19" s="264" t="s">
        <v>226</v>
      </c>
      <c r="C19" s="106" t="s">
        <v>215</v>
      </c>
      <c r="D19" s="107">
        <v>5.5597344409196456E-4</v>
      </c>
    </row>
    <row r="20" spans="2:5">
      <c r="B20" s="264"/>
      <c r="C20" s="106" t="s">
        <v>220</v>
      </c>
      <c r="D20" s="107">
        <v>0.99944402655590803</v>
      </c>
    </row>
    <row r="21" spans="2:5" ht="15.75">
      <c r="B21" s="168" t="s">
        <v>146</v>
      </c>
      <c r="C21" s="168"/>
      <c r="D21" s="168"/>
      <c r="E21" s="168"/>
    </row>
    <row r="22" spans="2:5" ht="16.5">
      <c r="B22" s="12" t="s">
        <v>147</v>
      </c>
      <c r="C22" s="10"/>
      <c r="D22" s="11"/>
      <c r="E22" s="11"/>
    </row>
  </sheetData>
  <mergeCells count="9">
    <mergeCell ref="B6:C6"/>
    <mergeCell ref="B7:B8"/>
    <mergeCell ref="B21:E21"/>
    <mergeCell ref="B9:B10"/>
    <mergeCell ref="B11:B12"/>
    <mergeCell ref="B13:B14"/>
    <mergeCell ref="B15:B16"/>
    <mergeCell ref="B17:B18"/>
    <mergeCell ref="B19:B20"/>
  </mergeCells>
  <hyperlinks>
    <hyperlink ref="F6" location="INDICE!A1" display="ÍNDICE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15" zoomScaleNormal="115" workbookViewId="0"/>
  </sheetViews>
  <sheetFormatPr baseColWidth="10" defaultRowHeight="15"/>
  <cols>
    <col min="1" max="1" width="11.42578125" style="16"/>
    <col min="2" max="2" width="19.28515625" style="16" customWidth="1"/>
    <col min="3" max="5" width="11.42578125" style="16"/>
    <col min="6" max="6" width="11.85546875" style="16" customWidth="1"/>
    <col min="7" max="16384" width="11.42578125" style="16"/>
  </cols>
  <sheetData>
    <row r="1" spans="1:7">
      <c r="A1" s="16" t="s">
        <v>214</v>
      </c>
    </row>
    <row r="4" spans="1:7" ht="60.75" customHeight="1"/>
    <row r="6" spans="1:7" ht="15.75" thickBot="1"/>
    <row r="7" spans="1:7" ht="15" customHeight="1" thickBot="1">
      <c r="B7" s="245" t="s">
        <v>227</v>
      </c>
      <c r="C7" s="262" t="s">
        <v>228</v>
      </c>
      <c r="D7" s="263"/>
      <c r="E7" s="262" t="s">
        <v>229</v>
      </c>
      <c r="F7" s="265"/>
      <c r="G7" s="100" t="s">
        <v>213</v>
      </c>
    </row>
    <row r="8" spans="1:7" ht="15.75" thickBot="1">
      <c r="B8" s="247"/>
      <c r="C8" s="104" t="s">
        <v>230</v>
      </c>
      <c r="D8" s="104" t="s">
        <v>108</v>
      </c>
      <c r="E8" s="104" t="s">
        <v>230</v>
      </c>
      <c r="F8" s="104" t="s">
        <v>108</v>
      </c>
    </row>
    <row r="9" spans="1:7">
      <c r="B9" s="105" t="s">
        <v>231</v>
      </c>
      <c r="C9" s="108">
        <v>0.10982110736828336</v>
      </c>
      <c r="D9" s="108">
        <v>0.89017889263171668</v>
      </c>
      <c r="E9" s="108">
        <v>0.86569386539606907</v>
      </c>
      <c r="F9" s="108">
        <v>0.1343061346039309</v>
      </c>
    </row>
    <row r="10" spans="1:7">
      <c r="B10" s="105" t="s">
        <v>232</v>
      </c>
      <c r="C10" s="108">
        <v>8.5162049906792686E-2</v>
      </c>
      <c r="D10" s="108">
        <v>0.91483795009320734</v>
      </c>
      <c r="E10" s="108">
        <v>0.90207373271889391</v>
      </c>
      <c r="F10" s="108">
        <v>9.7926267281105997E-2</v>
      </c>
    </row>
    <row r="11" spans="1:7">
      <c r="B11" s="105" t="s">
        <v>233</v>
      </c>
      <c r="C11" s="108">
        <v>9.0329332504823889E-2</v>
      </c>
      <c r="D11" s="108">
        <v>0.90967066749517611</v>
      </c>
      <c r="E11" s="108">
        <v>0.93555394641564082</v>
      </c>
      <c r="F11" s="108">
        <v>6.4446053584359161E-2</v>
      </c>
    </row>
    <row r="12" spans="1:7" ht="15.75">
      <c r="B12" s="168" t="s">
        <v>146</v>
      </c>
      <c r="C12" s="168"/>
      <c r="D12" s="168"/>
      <c r="E12" s="168"/>
      <c r="F12" s="168"/>
    </row>
    <row r="13" spans="1:7" ht="16.5">
      <c r="B13" s="12" t="s">
        <v>147</v>
      </c>
      <c r="C13" s="10"/>
      <c r="D13" s="11"/>
      <c r="E13" s="11"/>
      <c r="F13" s="11"/>
    </row>
  </sheetData>
  <mergeCells count="4">
    <mergeCell ref="B12:F12"/>
    <mergeCell ref="C7:D7"/>
    <mergeCell ref="E7:F7"/>
    <mergeCell ref="B7:B8"/>
  </mergeCells>
  <hyperlinks>
    <hyperlink ref="G7" location="INDICE!A1" display="ÍNDICE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H37"/>
  <sheetViews>
    <sheetView workbookViewId="0"/>
  </sheetViews>
  <sheetFormatPr baseColWidth="10" defaultRowHeight="15"/>
  <cols>
    <col min="1" max="1" width="11.42578125" style="16"/>
    <col min="2" max="2" width="36.5703125" style="16" customWidth="1"/>
    <col min="3" max="5" width="20.5703125" style="16" customWidth="1"/>
    <col min="6" max="16384" width="11.42578125" style="16"/>
  </cols>
  <sheetData>
    <row r="9" spans="2:8">
      <c r="H9" s="100" t="s">
        <v>213</v>
      </c>
    </row>
    <row r="10" spans="2:8" ht="15.75" thickBot="1"/>
    <row r="11" spans="2:8" hidden="1">
      <c r="C11" s="19" t="s">
        <v>105</v>
      </c>
      <c r="D11" s="19"/>
      <c r="E11" s="19"/>
    </row>
    <row r="12" spans="2:8" ht="21.75" customHeight="1" thickBot="1">
      <c r="B12" s="175" t="s">
        <v>157</v>
      </c>
      <c r="C12" s="69" t="s">
        <v>158</v>
      </c>
      <c r="D12" s="70" t="s">
        <v>159</v>
      </c>
      <c r="E12" s="70" t="s">
        <v>0</v>
      </c>
    </row>
    <row r="13" spans="2:8" ht="21.75" customHeight="1" thickBot="1">
      <c r="B13" s="176"/>
      <c r="C13" s="67" t="s">
        <v>160</v>
      </c>
      <c r="D13" s="68" t="s">
        <v>160</v>
      </c>
      <c r="E13" s="68" t="s">
        <v>160</v>
      </c>
    </row>
    <row r="14" spans="2:8" ht="15.75" customHeight="1">
      <c r="B14" s="25" t="s">
        <v>0</v>
      </c>
      <c r="C14" s="26">
        <v>564666.52147059399</v>
      </c>
      <c r="D14" s="26">
        <v>868287.38081460877</v>
      </c>
      <c r="E14" s="26">
        <v>1432953.9022852005</v>
      </c>
    </row>
    <row r="15" spans="2:8" ht="15.75" customHeight="1">
      <c r="B15" s="17" t="s">
        <v>82</v>
      </c>
      <c r="C15" s="18">
        <v>3199.4000738812197</v>
      </c>
      <c r="D15" s="18">
        <v>2550.242546951466</v>
      </c>
      <c r="E15" s="18">
        <v>5749.6426208326875</v>
      </c>
    </row>
    <row r="16" spans="2:8" ht="15.75" customHeight="1">
      <c r="B16" s="17" t="s">
        <v>83</v>
      </c>
      <c r="C16" s="18">
        <v>6435.9845618538629</v>
      </c>
      <c r="D16" s="18">
        <v>39445.81597600106</v>
      </c>
      <c r="E16" s="18">
        <v>45881.800537855001</v>
      </c>
    </row>
    <row r="17" spans="2:5" ht="15.75" customHeight="1">
      <c r="B17" s="17" t="s">
        <v>84</v>
      </c>
      <c r="C17" s="18">
        <v>11974.335875731575</v>
      </c>
      <c r="D17" s="18">
        <v>5209.4709798640633</v>
      </c>
      <c r="E17" s="18">
        <v>17183.806855595631</v>
      </c>
    </row>
    <row r="18" spans="2:5" ht="15.75" customHeight="1">
      <c r="B18" s="17" t="s">
        <v>85</v>
      </c>
      <c r="C18" s="18">
        <v>4490.9681156788447</v>
      </c>
      <c r="D18" s="18">
        <v>1930.1754722694477</v>
      </c>
      <c r="E18" s="18">
        <v>6421.143587948297</v>
      </c>
    </row>
    <row r="19" spans="2:5" ht="15.75" customHeight="1">
      <c r="B19" s="17" t="s">
        <v>86</v>
      </c>
      <c r="C19" s="18">
        <v>2700.1747185976906</v>
      </c>
      <c r="D19" s="18">
        <v>21429.374662052029</v>
      </c>
      <c r="E19" s="18">
        <v>24129.549380649711</v>
      </c>
    </row>
    <row r="20" spans="2:5" ht="15.75" customHeight="1">
      <c r="B20" s="17" t="s">
        <v>87</v>
      </c>
      <c r="C20" s="18">
        <v>3079.2817298340183</v>
      </c>
      <c r="D20" s="18">
        <v>2819.0412953716245</v>
      </c>
      <c r="E20" s="18">
        <v>5898.3230252056401</v>
      </c>
    </row>
    <row r="21" spans="2:5" ht="15.75" customHeight="1">
      <c r="B21" s="17" t="s">
        <v>88</v>
      </c>
      <c r="C21" s="18">
        <v>51007.151111660816</v>
      </c>
      <c r="D21" s="18">
        <v>7665.4956149331902</v>
      </c>
      <c r="E21" s="18">
        <v>58672.646726593943</v>
      </c>
    </row>
    <row r="22" spans="2:5" ht="15.75" customHeight="1">
      <c r="B22" s="17" t="s">
        <v>89</v>
      </c>
      <c r="C22" s="18">
        <v>2915.7390023807302</v>
      </c>
      <c r="D22" s="18">
        <v>173112.37449313086</v>
      </c>
      <c r="E22" s="18">
        <v>176028.11349551202</v>
      </c>
    </row>
    <row r="23" spans="2:5" ht="15.75" customHeight="1">
      <c r="B23" s="17" t="s">
        <v>90</v>
      </c>
      <c r="C23" s="18">
        <v>265903.13374258112</v>
      </c>
      <c r="D23" s="18">
        <v>52064.565522357065</v>
      </c>
      <c r="E23" s="18">
        <v>317967.69926493848</v>
      </c>
    </row>
    <row r="24" spans="2:5" ht="15.75" customHeight="1">
      <c r="B24" s="17" t="s">
        <v>91</v>
      </c>
      <c r="C24" s="18">
        <v>7620.9438153401434</v>
      </c>
      <c r="D24" s="18">
        <v>8913.3479266789836</v>
      </c>
      <c r="E24" s="18">
        <v>16534.291742019101</v>
      </c>
    </row>
    <row r="25" spans="2:5" ht="15.75" customHeight="1">
      <c r="B25" s="17" t="s">
        <v>92</v>
      </c>
      <c r="C25" s="18">
        <v>5285.7626407565431</v>
      </c>
      <c r="D25" s="18">
        <v>8415.9455573076302</v>
      </c>
      <c r="E25" s="18">
        <v>13701.708198064163</v>
      </c>
    </row>
    <row r="26" spans="2:5" ht="15.75" customHeight="1">
      <c r="B26" s="17" t="s">
        <v>93</v>
      </c>
      <c r="C26" s="18">
        <v>149206.04412338239</v>
      </c>
      <c r="D26" s="18">
        <v>116365.82925272365</v>
      </c>
      <c r="E26" s="18">
        <v>265571.8733761062</v>
      </c>
    </row>
    <row r="27" spans="2:5" ht="15.75" customHeight="1">
      <c r="B27" s="17" t="s">
        <v>94</v>
      </c>
      <c r="C27" s="18">
        <v>33121.759520690233</v>
      </c>
      <c r="D27" s="18">
        <v>181640.37344871002</v>
      </c>
      <c r="E27" s="18">
        <v>214762.13296940029</v>
      </c>
    </row>
    <row r="28" spans="2:5" ht="15.75" customHeight="1">
      <c r="B28" s="17" t="s">
        <v>95</v>
      </c>
      <c r="C28" s="18">
        <v>59.406833047866201</v>
      </c>
      <c r="D28" s="18">
        <v>10536.02370540019</v>
      </c>
      <c r="E28" s="18">
        <v>10595.430538448058</v>
      </c>
    </row>
    <row r="29" spans="2:5" ht="15.75" customHeight="1">
      <c r="B29" s="17" t="s">
        <v>96</v>
      </c>
      <c r="C29" s="18">
        <v>285.41155303342669</v>
      </c>
      <c r="D29" s="18">
        <v>8165.1416917741535</v>
      </c>
      <c r="E29" s="18">
        <v>8450.5532448075828</v>
      </c>
    </row>
    <row r="30" spans="2:5" ht="15.75" customHeight="1">
      <c r="B30" s="17" t="s">
        <v>97</v>
      </c>
      <c r="C30" s="18"/>
      <c r="D30" s="18">
        <v>3058.8990453163469</v>
      </c>
      <c r="E30" s="18">
        <v>3058.8990453163469</v>
      </c>
    </row>
    <row r="31" spans="2:5" ht="15.75" customHeight="1">
      <c r="B31" s="17" t="s">
        <v>98</v>
      </c>
      <c r="C31" s="18">
        <v>4308.3443544544716</v>
      </c>
      <c r="D31" s="18">
        <v>33405.077978992369</v>
      </c>
      <c r="E31" s="18">
        <v>37713.422333446892</v>
      </c>
    </row>
    <row r="32" spans="2:5" ht="15.75" customHeight="1">
      <c r="B32" s="17" t="s">
        <v>99</v>
      </c>
      <c r="C32" s="18">
        <v>4640.7066059684248</v>
      </c>
      <c r="D32" s="18">
        <v>1542.584098741813</v>
      </c>
      <c r="E32" s="18">
        <v>6183.2907047102335</v>
      </c>
    </row>
    <row r="33" spans="2:5" ht="15.75" customHeight="1">
      <c r="B33" s="17" t="s">
        <v>100</v>
      </c>
      <c r="C33" s="18">
        <v>30.902259999549351</v>
      </c>
      <c r="D33" s="18">
        <v>2314.6498586558687</v>
      </c>
      <c r="E33" s="18">
        <v>2345.5521186554174</v>
      </c>
    </row>
    <row r="34" spans="2:5" ht="15.75" customHeight="1">
      <c r="B34" s="17" t="s">
        <v>101</v>
      </c>
      <c r="C34" s="18">
        <v>1647.9610217321554</v>
      </c>
      <c r="D34" s="18">
        <v>66087.462219503228</v>
      </c>
      <c r="E34" s="18">
        <v>67735.423241235432</v>
      </c>
    </row>
    <row r="35" spans="2:5" ht="15.75" customHeight="1">
      <c r="B35" s="17" t="s">
        <v>102</v>
      </c>
      <c r="C35" s="18">
        <v>151</v>
      </c>
      <c r="D35" s="18">
        <v>46492.340118538843</v>
      </c>
      <c r="E35" s="18">
        <v>46643.340118538894</v>
      </c>
    </row>
    <row r="36" spans="2:5" ht="15.75" customHeight="1">
      <c r="B36" s="17" t="s">
        <v>103</v>
      </c>
      <c r="C36" s="18">
        <v>2617.2526511109777</v>
      </c>
      <c r="D36" s="18">
        <v>74667.414034950474</v>
      </c>
      <c r="E36" s="18">
        <v>77284.66668606145</v>
      </c>
    </row>
    <row r="37" spans="2:5" ht="15.75" customHeight="1">
      <c r="B37" s="17" t="s">
        <v>104</v>
      </c>
      <c r="C37" s="18">
        <v>3984.8571588765822</v>
      </c>
      <c r="D37" s="18">
        <v>455.73531437981757</v>
      </c>
      <c r="E37" s="18">
        <v>4440.5924732564026</v>
      </c>
    </row>
  </sheetData>
  <mergeCells count="1">
    <mergeCell ref="B12:B13"/>
  </mergeCells>
  <hyperlinks>
    <hyperlink ref="H9" location="INDICE!A1" display="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zoomScaleNormal="100" workbookViewId="0"/>
  </sheetViews>
  <sheetFormatPr baseColWidth="10" defaultRowHeight="15"/>
  <cols>
    <col min="2" max="2" width="36.42578125" customWidth="1"/>
    <col min="3" max="4" width="19.28515625" style="1" customWidth="1"/>
    <col min="5" max="5" width="13.85546875" style="1" customWidth="1"/>
    <col min="6" max="6" width="17.28515625" customWidth="1"/>
    <col min="7" max="7" width="20.85546875" customWidth="1"/>
  </cols>
  <sheetData>
    <row r="1" spans="1:8" ht="125.25" customHeight="1"/>
    <row r="2" spans="1:8" ht="15.75" thickBot="1">
      <c r="H2" s="100" t="s">
        <v>213</v>
      </c>
    </row>
    <row r="3" spans="1:8" ht="27" customHeight="1" thickBot="1">
      <c r="A3" s="3"/>
      <c r="B3" s="182" t="s">
        <v>148</v>
      </c>
      <c r="C3" s="180" t="s">
        <v>267</v>
      </c>
      <c r="D3" s="180"/>
      <c r="E3" s="180" t="s">
        <v>22</v>
      </c>
      <c r="F3" s="180" t="s">
        <v>18</v>
      </c>
      <c r="G3" s="177" t="s">
        <v>21</v>
      </c>
    </row>
    <row r="4" spans="1:8" ht="15.75" thickBot="1">
      <c r="A4" s="3"/>
      <c r="B4" s="183"/>
      <c r="C4" s="69" t="s">
        <v>158</v>
      </c>
      <c r="D4" s="70" t="s">
        <v>159</v>
      </c>
      <c r="E4" s="185"/>
      <c r="F4" s="185"/>
      <c r="G4" s="178"/>
    </row>
    <row r="5" spans="1:8" ht="15.75" thickBot="1">
      <c r="A5" s="3"/>
      <c r="B5" s="184"/>
      <c r="C5" s="39" t="s">
        <v>20</v>
      </c>
      <c r="D5" s="41" t="s">
        <v>20</v>
      </c>
      <c r="E5" s="53" t="s">
        <v>19</v>
      </c>
      <c r="F5" s="36" t="s">
        <v>19</v>
      </c>
      <c r="G5" s="179"/>
    </row>
    <row r="6" spans="1:8" ht="21.75" customHeight="1">
      <c r="A6" s="181"/>
      <c r="B6" s="33" t="s">
        <v>1</v>
      </c>
      <c r="C6" s="34">
        <v>5632.7037648580081</v>
      </c>
      <c r="D6" s="34">
        <v>670.0194842128476</v>
      </c>
      <c r="E6" s="34">
        <f>D6+C6</f>
        <v>6302.7232490708557</v>
      </c>
      <c r="F6" s="34">
        <v>5584.3982487430967</v>
      </c>
      <c r="G6" s="35">
        <f>(F6-C6)/C6</f>
        <v>-8.5759021122832086E-3</v>
      </c>
    </row>
    <row r="7" spans="1:8" ht="21.75" customHeight="1">
      <c r="A7" s="181"/>
      <c r="B7" s="27" t="s">
        <v>2</v>
      </c>
      <c r="C7" s="28">
        <v>157669.99478916512</v>
      </c>
      <c r="D7" s="28">
        <v>14982.842207888414</v>
      </c>
      <c r="E7" s="28">
        <f t="shared" ref="E7:E23" si="0">D7+C7</f>
        <v>172652.83699705353</v>
      </c>
      <c r="F7" s="28">
        <v>157377.06565630101</v>
      </c>
      <c r="G7" s="32">
        <f>(F7-C7)/C7</f>
        <v>-1.8578622600692934E-3</v>
      </c>
    </row>
    <row r="8" spans="1:8" ht="21.75" customHeight="1">
      <c r="A8" s="181"/>
      <c r="B8" s="27" t="s">
        <v>3</v>
      </c>
      <c r="C8" s="28">
        <v>150563.94081629658</v>
      </c>
      <c r="D8" s="28">
        <v>440992.86621459085</v>
      </c>
      <c r="E8" s="28">
        <f t="shared" si="0"/>
        <v>591556.80703088746</v>
      </c>
      <c r="F8" s="28">
        <v>147846.13701431357</v>
      </c>
      <c r="G8" s="32">
        <f>(F8-C8)/C8</f>
        <v>-1.8050828021956542E-2</v>
      </c>
    </row>
    <row r="9" spans="1:8" ht="21.75" customHeight="1">
      <c r="A9" s="181"/>
      <c r="B9" s="27" t="s">
        <v>4</v>
      </c>
      <c r="C9" s="28">
        <v>2940.1946169374191</v>
      </c>
      <c r="D9" s="28">
        <v>33457.454577395605</v>
      </c>
      <c r="E9" s="28">
        <f t="shared" si="0"/>
        <v>36397.649194333026</v>
      </c>
      <c r="F9" s="28">
        <v>2926.1362137432311</v>
      </c>
      <c r="G9" s="32">
        <f t="shared" ref="G9:G23" si="1">(F9-C9)/C9</f>
        <v>-4.7814532797259583E-3</v>
      </c>
    </row>
    <row r="10" spans="1:8" ht="21.75" customHeight="1">
      <c r="A10" s="181"/>
      <c r="B10" s="27" t="s">
        <v>5</v>
      </c>
      <c r="C10" s="28">
        <v>114024.57998865581</v>
      </c>
      <c r="D10" s="28">
        <v>2490.3643879325259</v>
      </c>
      <c r="E10" s="28">
        <f t="shared" si="0"/>
        <v>116514.94437658833</v>
      </c>
      <c r="F10" s="28">
        <v>113361.8195829303</v>
      </c>
      <c r="G10" s="32">
        <f t="shared" si="1"/>
        <v>-5.8124345276382144E-3</v>
      </c>
    </row>
    <row r="11" spans="1:8" ht="21.75" customHeight="1">
      <c r="A11" s="181"/>
      <c r="B11" s="27" t="s">
        <v>6</v>
      </c>
      <c r="C11" s="28">
        <v>3593.143574255093</v>
      </c>
      <c r="D11" s="28">
        <v>20922.660025587778</v>
      </c>
      <c r="E11" s="28">
        <f t="shared" si="0"/>
        <v>24515.803599842871</v>
      </c>
      <c r="F11" s="28">
        <v>3487.9170643911457</v>
      </c>
      <c r="G11" s="32">
        <f t="shared" si="1"/>
        <v>-2.9285361881416654E-2</v>
      </c>
    </row>
    <row r="12" spans="1:8" ht="21.75" customHeight="1">
      <c r="A12" s="181"/>
      <c r="B12" s="27" t="s">
        <v>7</v>
      </c>
      <c r="C12" s="28">
        <v>4806.11550525857</v>
      </c>
      <c r="D12" s="28">
        <v>2378.67658202554</v>
      </c>
      <c r="E12" s="28">
        <f t="shared" si="0"/>
        <v>7184.7920872841096</v>
      </c>
      <c r="F12" s="28">
        <v>4792.3900604141536</v>
      </c>
      <c r="G12" s="32">
        <f t="shared" si="1"/>
        <v>-2.8558291679421431E-3</v>
      </c>
    </row>
    <row r="13" spans="1:8" ht="21.75" customHeight="1">
      <c r="A13" s="181"/>
      <c r="B13" s="27" t="s">
        <v>8</v>
      </c>
      <c r="C13" s="28">
        <v>16728.084750626866</v>
      </c>
      <c r="D13" s="28">
        <v>1674.6299542010436</v>
      </c>
      <c r="E13" s="28">
        <f t="shared" si="0"/>
        <v>18402.714704827908</v>
      </c>
      <c r="F13" s="28">
        <v>16623.324550823538</v>
      </c>
      <c r="G13" s="32">
        <f t="shared" si="1"/>
        <v>-6.2625340177931655E-3</v>
      </c>
    </row>
    <row r="14" spans="1:8" ht="21.75" customHeight="1">
      <c r="A14" s="181"/>
      <c r="B14" s="27" t="s">
        <v>9</v>
      </c>
      <c r="C14" s="28">
        <v>1954.9009290736658</v>
      </c>
      <c r="D14" s="28">
        <v>12034.120885810344</v>
      </c>
      <c r="E14" s="28">
        <f t="shared" si="0"/>
        <v>13989.02181488401</v>
      </c>
      <c r="F14" s="28">
        <v>1887.6876059630756</v>
      </c>
      <c r="G14" s="32">
        <f t="shared" si="1"/>
        <v>-3.4381958753500294E-2</v>
      </c>
    </row>
    <row r="15" spans="1:8" ht="21.75" customHeight="1">
      <c r="A15" s="181"/>
      <c r="B15" s="27" t="s">
        <v>10</v>
      </c>
      <c r="C15" s="28">
        <v>3810.0253875503467</v>
      </c>
      <c r="D15" s="28">
        <v>14601.163111191432</v>
      </c>
      <c r="E15" s="28">
        <f t="shared" si="0"/>
        <v>18411.18849874178</v>
      </c>
      <c r="F15" s="28">
        <v>3635.7419907861768</v>
      </c>
      <c r="G15" s="32">
        <f t="shared" si="1"/>
        <v>-4.5743368885062835E-2</v>
      </c>
    </row>
    <row r="16" spans="1:8" ht="21.75" customHeight="1">
      <c r="A16" s="181"/>
      <c r="B16" s="27" t="s">
        <v>11</v>
      </c>
      <c r="C16" s="28">
        <v>859.07772395472898</v>
      </c>
      <c r="D16" s="28">
        <v>6879.9524452129308</v>
      </c>
      <c r="E16" s="28">
        <f t="shared" si="0"/>
        <v>7739.0301691676596</v>
      </c>
      <c r="F16" s="28">
        <v>859.07772395472898</v>
      </c>
      <c r="G16" s="32">
        <f t="shared" si="1"/>
        <v>0</v>
      </c>
    </row>
    <row r="17" spans="1:7" ht="21.75" customHeight="1">
      <c r="A17" s="181"/>
      <c r="B17" s="27" t="s">
        <v>12</v>
      </c>
      <c r="C17" s="28">
        <v>52307.263904698942</v>
      </c>
      <c r="D17" s="28">
        <v>143775.03372572307</v>
      </c>
      <c r="E17" s="28">
        <f t="shared" si="0"/>
        <v>196082.29763042202</v>
      </c>
      <c r="F17" s="28">
        <v>51464.696487316432</v>
      </c>
      <c r="G17" s="32">
        <f t="shared" si="1"/>
        <v>-1.6108038434539861E-2</v>
      </c>
    </row>
    <row r="18" spans="1:7" ht="21.75" customHeight="1">
      <c r="A18" s="181"/>
      <c r="B18" s="27" t="s">
        <v>13</v>
      </c>
      <c r="C18" s="28"/>
      <c r="D18" s="28">
        <v>3957.5663504758932</v>
      </c>
      <c r="E18" s="28">
        <f t="shared" si="0"/>
        <v>3957.5663504758932</v>
      </c>
      <c r="F18" s="28"/>
      <c r="G18" s="32"/>
    </row>
    <row r="19" spans="1:7" ht="21.75" customHeight="1">
      <c r="A19" s="181"/>
      <c r="B19" s="27" t="s">
        <v>14</v>
      </c>
      <c r="C19" s="28">
        <v>5069.7320594949842</v>
      </c>
      <c r="D19" s="28">
        <v>3742.9068245296708</v>
      </c>
      <c r="E19" s="28">
        <f t="shared" si="0"/>
        <v>8812.6388840246545</v>
      </c>
      <c r="F19" s="28">
        <v>4954.5180045961433</v>
      </c>
      <c r="G19" s="32">
        <f t="shared" si="1"/>
        <v>-2.2725866682255756E-2</v>
      </c>
    </row>
    <row r="20" spans="1:7" ht="21.75" customHeight="1">
      <c r="A20" s="181"/>
      <c r="B20" s="27" t="s">
        <v>15</v>
      </c>
      <c r="C20" s="28">
        <v>25245.611885700699</v>
      </c>
      <c r="D20" s="28">
        <v>107899.24346819287</v>
      </c>
      <c r="E20" s="28">
        <f t="shared" si="0"/>
        <v>133144.85535389357</v>
      </c>
      <c r="F20" s="28">
        <v>24621.724813677447</v>
      </c>
      <c r="G20" s="32">
        <f t="shared" si="1"/>
        <v>-2.4712693629605625E-2</v>
      </c>
    </row>
    <row r="21" spans="1:7" ht="21.75" customHeight="1">
      <c r="A21" s="181"/>
      <c r="B21" s="27" t="s">
        <v>16</v>
      </c>
      <c r="C21" s="28">
        <v>1524.736856506488</v>
      </c>
      <c r="D21" s="28">
        <v>1009.7168327160207</v>
      </c>
      <c r="E21" s="28">
        <f t="shared" si="0"/>
        <v>2534.4536892225087</v>
      </c>
      <c r="F21" s="28">
        <v>1521.3186538588334</v>
      </c>
      <c r="G21" s="32">
        <f t="shared" si="1"/>
        <v>-2.2418311940635557E-3</v>
      </c>
    </row>
    <row r="22" spans="1:7" ht="21.75" customHeight="1">
      <c r="A22" s="181"/>
      <c r="B22" s="27" t="s">
        <v>17</v>
      </c>
      <c r="C22" s="28">
        <v>17936.414917559345</v>
      </c>
      <c r="D22" s="28">
        <v>56818.16373691937</v>
      </c>
      <c r="E22" s="28">
        <f t="shared" si="0"/>
        <v>74754.578654478712</v>
      </c>
      <c r="F22" s="28">
        <v>17739.777717665787</v>
      </c>
      <c r="G22" s="32">
        <f t="shared" si="1"/>
        <v>-1.0963015786452064E-2</v>
      </c>
    </row>
    <row r="23" spans="1:7" ht="21.75" customHeight="1">
      <c r="A23" s="181"/>
      <c r="B23" s="27" t="s">
        <v>0</v>
      </c>
      <c r="C23" s="28">
        <v>564666.52147059364</v>
      </c>
      <c r="D23" s="28">
        <v>868287.38081460935</v>
      </c>
      <c r="E23" s="28">
        <f t="shared" si="0"/>
        <v>1432953.9022852029</v>
      </c>
      <c r="F23" s="28">
        <v>558683.73138948064</v>
      </c>
      <c r="G23" s="32">
        <f t="shared" si="1"/>
        <v>-1.0595262608329725E-2</v>
      </c>
    </row>
    <row r="24" spans="1:7" ht="15.75">
      <c r="B24" s="168" t="s">
        <v>146</v>
      </c>
      <c r="C24" s="168"/>
      <c r="D24" s="168"/>
      <c r="E24" s="168"/>
      <c r="F24" s="168"/>
    </row>
    <row r="25" spans="1:7" ht="16.5">
      <c r="B25" s="12" t="s">
        <v>147</v>
      </c>
      <c r="C25" s="10"/>
      <c r="D25" s="11"/>
      <c r="E25" s="11"/>
      <c r="F25" s="11"/>
    </row>
  </sheetData>
  <mergeCells count="7">
    <mergeCell ref="G3:G5"/>
    <mergeCell ref="C3:D3"/>
    <mergeCell ref="A6:A23"/>
    <mergeCell ref="B3:B5"/>
    <mergeCell ref="B24:F24"/>
    <mergeCell ref="E3:E4"/>
    <mergeCell ref="F3:F4"/>
  </mergeCells>
  <hyperlinks>
    <hyperlink ref="H2" location="INDICE!A1" display="ÍNDICE"/>
  </hyperlink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zoomScaleNormal="100" workbookViewId="0"/>
  </sheetViews>
  <sheetFormatPr baseColWidth="10" defaultColWidth="32" defaultRowHeight="15.75" customHeight="1"/>
  <cols>
    <col min="1" max="1" width="10.85546875" customWidth="1"/>
    <col min="3" max="4" width="14.7109375" customWidth="1"/>
    <col min="5" max="5" width="15.7109375" customWidth="1"/>
    <col min="6" max="9" width="14.7109375" customWidth="1"/>
  </cols>
  <sheetData>
    <row r="1" spans="1:10" ht="126" customHeight="1"/>
    <row r="3" spans="1:10" ht="15.75" customHeight="1" thickBot="1">
      <c r="J3" s="100" t="s">
        <v>213</v>
      </c>
    </row>
    <row r="4" spans="1:10" ht="27" customHeight="1" thickBot="1">
      <c r="A4" s="13"/>
      <c r="B4" s="188" t="s">
        <v>161</v>
      </c>
      <c r="C4" s="43" t="s">
        <v>24</v>
      </c>
      <c r="D4" s="40" t="s">
        <v>25</v>
      </c>
      <c r="E4" s="40" t="s">
        <v>26</v>
      </c>
      <c r="F4" s="40" t="s">
        <v>27</v>
      </c>
      <c r="G4" s="40" t="s">
        <v>28</v>
      </c>
      <c r="H4" s="45" t="s">
        <v>29</v>
      </c>
      <c r="I4" s="188" t="s">
        <v>23</v>
      </c>
    </row>
    <row r="5" spans="1:10" ht="21.75" customHeight="1" thickBot="1">
      <c r="A5" s="13"/>
      <c r="B5" s="189"/>
      <c r="C5" s="62" t="s">
        <v>20</v>
      </c>
      <c r="D5" s="63" t="s">
        <v>20</v>
      </c>
      <c r="E5" s="63" t="s">
        <v>20</v>
      </c>
      <c r="F5" s="63" t="s">
        <v>20</v>
      </c>
      <c r="G5" s="63" t="s">
        <v>20</v>
      </c>
      <c r="H5" s="150" t="s">
        <v>20</v>
      </c>
      <c r="I5" s="189"/>
    </row>
    <row r="6" spans="1:10" ht="18.75" customHeight="1">
      <c r="A6" s="186"/>
      <c r="B6" s="71" t="s">
        <v>1</v>
      </c>
      <c r="C6" s="72">
        <v>4062.8021152874653</v>
      </c>
      <c r="D6" s="72">
        <v>541.18110275250035</v>
      </c>
      <c r="E6" s="72">
        <v>34.96914993196674</v>
      </c>
      <c r="F6" s="72">
        <v>973.85360888667765</v>
      </c>
      <c r="G6" s="72"/>
      <c r="H6" s="72">
        <v>19.897787999396819</v>
      </c>
      <c r="I6" s="72">
        <f>SUM(C6:H6)</f>
        <v>5632.7037648580072</v>
      </c>
    </row>
    <row r="7" spans="1:10" ht="18.75" customHeight="1">
      <c r="A7" s="187"/>
      <c r="B7" s="73" t="s">
        <v>2</v>
      </c>
      <c r="C7" s="74">
        <v>4274.0069414018317</v>
      </c>
      <c r="D7" s="74">
        <v>113424.37464556818</v>
      </c>
      <c r="E7" s="74">
        <v>39671.660706455114</v>
      </c>
      <c r="F7" s="74"/>
      <c r="G7" s="74"/>
      <c r="H7" s="74">
        <v>299.95249573971773</v>
      </c>
      <c r="I7" s="74">
        <f t="shared" ref="I7:I23" si="0">SUM(C7:H7)</f>
        <v>157669.99478916483</v>
      </c>
    </row>
    <row r="8" spans="1:10" ht="18.75" customHeight="1">
      <c r="A8" s="187"/>
      <c r="B8" s="73" t="s">
        <v>3</v>
      </c>
      <c r="C8" s="74">
        <v>40829.053770177932</v>
      </c>
      <c r="D8" s="74">
        <v>44199.256090621355</v>
      </c>
      <c r="E8" s="74">
        <v>46925.041751963799</v>
      </c>
      <c r="F8" s="74">
        <v>2506.7630769817106</v>
      </c>
      <c r="G8" s="74"/>
      <c r="H8" s="74">
        <v>16103.826126551759</v>
      </c>
      <c r="I8" s="74">
        <f t="shared" si="0"/>
        <v>150563.94081629653</v>
      </c>
    </row>
    <row r="9" spans="1:10" ht="18.75" customHeight="1">
      <c r="A9" s="187"/>
      <c r="B9" s="73" t="s">
        <v>4</v>
      </c>
      <c r="C9" s="74">
        <v>602.99953498963714</v>
      </c>
      <c r="D9" s="74">
        <v>1119.1026540121129</v>
      </c>
      <c r="E9" s="74">
        <v>219.65668143473323</v>
      </c>
      <c r="F9" s="74">
        <v>97.032847436330911</v>
      </c>
      <c r="G9" s="74"/>
      <c r="H9" s="74">
        <v>901.40289906460498</v>
      </c>
      <c r="I9" s="74">
        <f t="shared" si="0"/>
        <v>2940.1946169374191</v>
      </c>
    </row>
    <row r="10" spans="1:10" ht="18.75" customHeight="1">
      <c r="A10" s="187"/>
      <c r="B10" s="73" t="s">
        <v>5</v>
      </c>
      <c r="C10" s="74">
        <v>96612.939988655809</v>
      </c>
      <c r="D10" s="74">
        <v>15045.83</v>
      </c>
      <c r="E10" s="74">
        <v>1000</v>
      </c>
      <c r="F10" s="74"/>
      <c r="G10" s="74">
        <v>1365.81</v>
      </c>
      <c r="H10" s="74"/>
      <c r="I10" s="74">
        <f t="shared" si="0"/>
        <v>114024.57998865581</v>
      </c>
    </row>
    <row r="11" spans="1:10" ht="18.75" customHeight="1">
      <c r="A11" s="187"/>
      <c r="B11" s="73" t="s">
        <v>6</v>
      </c>
      <c r="C11" s="74">
        <v>2793.5735420517467</v>
      </c>
      <c r="D11" s="74">
        <v>473.73810657159066</v>
      </c>
      <c r="E11" s="74"/>
      <c r="F11" s="74"/>
      <c r="G11" s="74"/>
      <c r="H11" s="74">
        <v>325.83192563175544</v>
      </c>
      <c r="I11" s="74">
        <f t="shared" si="0"/>
        <v>3593.143574255093</v>
      </c>
    </row>
    <row r="12" spans="1:10" ht="18.75" customHeight="1">
      <c r="A12" s="187"/>
      <c r="B12" s="73" t="s">
        <v>7</v>
      </c>
      <c r="C12" s="74">
        <v>2636.4467227726109</v>
      </c>
      <c r="D12" s="74">
        <v>645.2927892398759</v>
      </c>
      <c r="E12" s="74">
        <v>352.74867647747573</v>
      </c>
      <c r="F12" s="74">
        <v>677.79614918412301</v>
      </c>
      <c r="G12" s="74"/>
      <c r="H12" s="74">
        <v>493.83116758448807</v>
      </c>
      <c r="I12" s="74">
        <f t="shared" si="0"/>
        <v>4806.1155052585736</v>
      </c>
    </row>
    <row r="13" spans="1:10" ht="18.75" customHeight="1">
      <c r="A13" s="187"/>
      <c r="B13" s="73" t="s">
        <v>8</v>
      </c>
      <c r="C13" s="74">
        <v>1587.8761000021648</v>
      </c>
      <c r="D13" s="74">
        <v>7946.44334669215</v>
      </c>
      <c r="E13" s="74">
        <v>6484.4991971903401</v>
      </c>
      <c r="F13" s="74">
        <v>507.82435699329642</v>
      </c>
      <c r="G13" s="74"/>
      <c r="H13" s="74">
        <v>201.44174974890799</v>
      </c>
      <c r="I13" s="74">
        <f t="shared" si="0"/>
        <v>16728.084750626858</v>
      </c>
    </row>
    <row r="14" spans="1:10" ht="18.75" customHeight="1">
      <c r="A14" s="187"/>
      <c r="B14" s="73" t="s">
        <v>9</v>
      </c>
      <c r="C14" s="74">
        <v>414.08743115564693</v>
      </c>
      <c r="D14" s="74">
        <v>95.520559758008702</v>
      </c>
      <c r="E14" s="74">
        <v>339.59169498773593</v>
      </c>
      <c r="F14" s="74">
        <v>123.90852080231487</v>
      </c>
      <c r="G14" s="74"/>
      <c r="H14" s="74">
        <v>981.79272236995894</v>
      </c>
      <c r="I14" s="74">
        <f t="shared" si="0"/>
        <v>1954.9009290736653</v>
      </c>
    </row>
    <row r="15" spans="1:10" ht="18.75" customHeight="1">
      <c r="A15" s="187"/>
      <c r="B15" s="73" t="s">
        <v>10</v>
      </c>
      <c r="C15" s="74">
        <v>922.65990936649575</v>
      </c>
      <c r="D15" s="74">
        <v>1410.5468635340951</v>
      </c>
      <c r="E15" s="74">
        <v>1302.665009659599</v>
      </c>
      <c r="F15" s="74">
        <v>19.691673828386378</v>
      </c>
      <c r="G15" s="74"/>
      <c r="H15" s="74">
        <v>154.46193116177031</v>
      </c>
      <c r="I15" s="74">
        <f t="shared" si="0"/>
        <v>3810.0253875503463</v>
      </c>
    </row>
    <row r="16" spans="1:10" ht="18.75" customHeight="1">
      <c r="A16" s="187"/>
      <c r="B16" s="73" t="s">
        <v>11</v>
      </c>
      <c r="C16" s="74">
        <v>15.711527292618038</v>
      </c>
      <c r="D16" s="74">
        <v>731.63043006034741</v>
      </c>
      <c r="E16" s="74">
        <v>111.73576660176352</v>
      </c>
      <c r="F16" s="74"/>
      <c r="G16" s="74"/>
      <c r="H16" s="74"/>
      <c r="I16" s="74">
        <f t="shared" si="0"/>
        <v>859.07772395472898</v>
      </c>
    </row>
    <row r="17" spans="1:9" ht="18.75" customHeight="1">
      <c r="A17" s="187"/>
      <c r="B17" s="73" t="s">
        <v>12</v>
      </c>
      <c r="C17" s="74">
        <v>6229.8266966106594</v>
      </c>
      <c r="D17" s="74">
        <v>35788.564995232453</v>
      </c>
      <c r="E17" s="74">
        <v>10288.872212855857</v>
      </c>
      <c r="F17" s="74"/>
      <c r="G17" s="74"/>
      <c r="H17" s="74"/>
      <c r="I17" s="74">
        <f t="shared" si="0"/>
        <v>52307.263904698972</v>
      </c>
    </row>
    <row r="18" spans="1:9" ht="18.75" customHeight="1">
      <c r="A18" s="187"/>
      <c r="B18" s="73" t="s">
        <v>13</v>
      </c>
      <c r="C18" s="74"/>
      <c r="D18" s="74"/>
      <c r="E18" s="74"/>
      <c r="F18" s="74"/>
      <c r="G18" s="74"/>
      <c r="H18" s="74"/>
      <c r="I18" s="74">
        <f t="shared" si="0"/>
        <v>0</v>
      </c>
    </row>
    <row r="19" spans="1:9" ht="18.75" customHeight="1">
      <c r="A19" s="187"/>
      <c r="B19" s="73" t="s">
        <v>14</v>
      </c>
      <c r="C19" s="74">
        <v>371.53391083714411</v>
      </c>
      <c r="D19" s="74">
        <v>2789.7492146399431</v>
      </c>
      <c r="E19" s="74"/>
      <c r="F19" s="74"/>
      <c r="G19" s="74"/>
      <c r="H19" s="74">
        <v>1908.448934017898</v>
      </c>
      <c r="I19" s="74">
        <f t="shared" si="0"/>
        <v>5069.7320594949852</v>
      </c>
    </row>
    <row r="20" spans="1:9" ht="18.75" customHeight="1">
      <c r="A20" s="187"/>
      <c r="B20" s="73" t="s">
        <v>15</v>
      </c>
      <c r="C20" s="74">
        <v>10769.265489546124</v>
      </c>
      <c r="D20" s="74">
        <v>5057.2237354113822</v>
      </c>
      <c r="E20" s="74">
        <v>5900.5323178379667</v>
      </c>
      <c r="F20" s="74">
        <v>1313.1503960875614</v>
      </c>
      <c r="G20" s="74"/>
      <c r="H20" s="74">
        <v>2205.4399468176503</v>
      </c>
      <c r="I20" s="74">
        <f t="shared" si="0"/>
        <v>25245.61188570068</v>
      </c>
    </row>
    <row r="21" spans="1:9" ht="18.75" customHeight="1">
      <c r="A21" s="187"/>
      <c r="B21" s="73" t="s">
        <v>16</v>
      </c>
      <c r="C21" s="74">
        <v>604.81189040740765</v>
      </c>
      <c r="D21" s="74">
        <v>789.30159292258577</v>
      </c>
      <c r="E21" s="74"/>
      <c r="F21" s="74">
        <v>128.81367732282882</v>
      </c>
      <c r="G21" s="74"/>
      <c r="H21" s="74">
        <v>1.8096958536666838</v>
      </c>
      <c r="I21" s="74">
        <f t="shared" si="0"/>
        <v>1524.7368565064889</v>
      </c>
    </row>
    <row r="22" spans="1:9" ht="18.75" customHeight="1">
      <c r="A22" s="187"/>
      <c r="B22" s="73" t="s">
        <v>17</v>
      </c>
      <c r="C22" s="74">
        <v>7526.3169178620519</v>
      </c>
      <c r="D22" s="74">
        <v>3327.0331881004308</v>
      </c>
      <c r="E22" s="74">
        <v>1832.2101616106959</v>
      </c>
      <c r="F22" s="74">
        <v>4680.9173714864719</v>
      </c>
      <c r="G22" s="74">
        <v>24.921374568008016</v>
      </c>
      <c r="H22" s="74">
        <v>545.0159039316577</v>
      </c>
      <c r="I22" s="74">
        <f t="shared" si="0"/>
        <v>17936.414917559316</v>
      </c>
    </row>
    <row r="23" spans="1:9" ht="18.75" customHeight="1">
      <c r="A23" s="187"/>
      <c r="B23" s="73" t="s">
        <v>0</v>
      </c>
      <c r="C23" s="74">
        <v>180253.91248841723</v>
      </c>
      <c r="D23" s="74">
        <v>233384.789315117</v>
      </c>
      <c r="E23" s="74">
        <v>114464.18332700706</v>
      </c>
      <c r="F23" s="74">
        <v>11029.751679009694</v>
      </c>
      <c r="G23" s="74">
        <v>1390.7313745680078</v>
      </c>
      <c r="H23" s="74">
        <v>24143.153286473276</v>
      </c>
      <c r="I23" s="74">
        <f t="shared" si="0"/>
        <v>564666.52147059212</v>
      </c>
    </row>
    <row r="24" spans="1:9" ht="15.75" customHeight="1">
      <c r="B24" s="168" t="s">
        <v>146</v>
      </c>
      <c r="C24" s="168"/>
      <c r="D24" s="168"/>
      <c r="E24" s="168"/>
      <c r="F24" s="168"/>
    </row>
    <row r="25" spans="1:9" ht="15.75" customHeight="1">
      <c r="B25" s="12" t="s">
        <v>147</v>
      </c>
      <c r="C25" s="10"/>
      <c r="D25" s="11"/>
      <c r="E25" s="11"/>
      <c r="F25" s="11"/>
    </row>
  </sheetData>
  <mergeCells count="4">
    <mergeCell ref="A6:A23"/>
    <mergeCell ref="B4:B5"/>
    <mergeCell ref="I4:I5"/>
    <mergeCell ref="B24:F24"/>
  </mergeCells>
  <hyperlinks>
    <hyperlink ref="J3" location="INDICE!A1" display="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showGridLines="0" zoomScaleNormal="100" workbookViewId="0"/>
  </sheetViews>
  <sheetFormatPr baseColWidth="10" defaultRowHeight="18.75" customHeight="1"/>
  <cols>
    <col min="1" max="1" width="14" customWidth="1"/>
    <col min="2" max="2" width="40.140625" customWidth="1"/>
    <col min="3" max="3" width="18.28515625" customWidth="1"/>
    <col min="4" max="4" width="12.5703125" bestFit="1" customWidth="1"/>
    <col min="5" max="5" width="12.7109375" bestFit="1" customWidth="1"/>
    <col min="6" max="6" width="16.140625" customWidth="1"/>
    <col min="7" max="7" width="12.5703125" bestFit="1" customWidth="1"/>
    <col min="8" max="8" width="11.7109375" bestFit="1" customWidth="1"/>
    <col min="9" max="9" width="13.5703125" customWidth="1"/>
  </cols>
  <sheetData>
    <row r="1" spans="2:10" ht="117" customHeight="1"/>
    <row r="2" spans="2:10" ht="18.75" customHeight="1" thickBot="1">
      <c r="J2" s="100" t="s">
        <v>213</v>
      </c>
    </row>
    <row r="3" spans="2:10" ht="36.75" customHeight="1">
      <c r="B3" s="190" t="s">
        <v>148</v>
      </c>
      <c r="C3" s="60" t="s">
        <v>162</v>
      </c>
      <c r="D3" s="37" t="s">
        <v>30</v>
      </c>
      <c r="E3" s="37" t="s">
        <v>31</v>
      </c>
      <c r="F3" s="37" t="s">
        <v>163</v>
      </c>
      <c r="G3" s="37" t="s">
        <v>32</v>
      </c>
      <c r="H3" s="37" t="s">
        <v>33</v>
      </c>
      <c r="I3" s="59" t="s">
        <v>22</v>
      </c>
    </row>
    <row r="4" spans="2:10" ht="18.75" customHeight="1" thickBot="1">
      <c r="B4" s="191"/>
      <c r="C4" s="53" t="s">
        <v>19</v>
      </c>
      <c r="D4" s="36" t="s">
        <v>19</v>
      </c>
      <c r="E4" s="36" t="s">
        <v>19</v>
      </c>
      <c r="F4" s="36" t="s">
        <v>19</v>
      </c>
      <c r="G4" s="36" t="s">
        <v>19</v>
      </c>
      <c r="H4" s="36" t="s">
        <v>19</v>
      </c>
      <c r="I4" s="51" t="s">
        <v>19</v>
      </c>
    </row>
    <row r="5" spans="2:10" ht="18.75" customHeight="1">
      <c r="B5" s="21" t="s">
        <v>1</v>
      </c>
      <c r="C5" s="22">
        <v>5214.4946012170785</v>
      </c>
      <c r="D5" s="22">
        <v>3780.178339840154</v>
      </c>
      <c r="E5" s="22">
        <v>4167.6805927066216</v>
      </c>
      <c r="F5" s="22">
        <v>5207.6378179262711</v>
      </c>
      <c r="G5" s="22">
        <v>243.32438154491496</v>
      </c>
      <c r="H5" s="22">
        <v>5129.3926678008838</v>
      </c>
      <c r="I5" s="22">
        <v>6302.7232490708557</v>
      </c>
    </row>
    <row r="6" spans="2:10" ht="18.75" customHeight="1">
      <c r="B6" s="21" t="s">
        <v>2</v>
      </c>
      <c r="C6" s="20">
        <v>152974.68866223769</v>
      </c>
      <c r="D6" s="20">
        <v>33189.883904312701</v>
      </c>
      <c r="E6" s="20">
        <v>140784.71321929875</v>
      </c>
      <c r="F6" s="20">
        <v>151618.43208612315</v>
      </c>
      <c r="G6" s="20">
        <v>17471.337402154968</v>
      </c>
      <c r="H6" s="20">
        <v>145055.72335074935</v>
      </c>
      <c r="I6" s="20">
        <v>172652.83699705353</v>
      </c>
    </row>
    <row r="7" spans="2:10" ht="18.75" customHeight="1">
      <c r="B7" s="21" t="s">
        <v>3</v>
      </c>
      <c r="C7" s="20">
        <v>260087.79954510843</v>
      </c>
      <c r="D7" s="20">
        <v>28046.320699898184</v>
      </c>
      <c r="E7" s="20">
        <v>242638.42119406717</v>
      </c>
      <c r="F7" s="20">
        <v>330246.00674368127</v>
      </c>
      <c r="G7" s="20">
        <v>8383.3861044316473</v>
      </c>
      <c r="H7" s="20">
        <v>323774.88545158564</v>
      </c>
      <c r="I7" s="20">
        <v>591556.80703088746</v>
      </c>
    </row>
    <row r="8" spans="2:10" ht="18.75" customHeight="1">
      <c r="B8" s="21" t="s">
        <v>4</v>
      </c>
      <c r="C8" s="20">
        <v>7057.2344748390442</v>
      </c>
      <c r="D8" s="20">
        <v>2043.7880517183623</v>
      </c>
      <c r="E8" s="20">
        <v>5853.24341332736</v>
      </c>
      <c r="F8" s="20">
        <v>10004.619051637788</v>
      </c>
      <c r="G8" s="20">
        <v>74.5</v>
      </c>
      <c r="H8" s="20">
        <v>9940.6190516377883</v>
      </c>
      <c r="I8" s="20">
        <v>36397.649194333026</v>
      </c>
    </row>
    <row r="9" spans="2:10" ht="18.75" customHeight="1">
      <c r="B9" s="21" t="s">
        <v>5</v>
      </c>
      <c r="C9" s="20">
        <v>114307.24622140858</v>
      </c>
      <c r="D9" s="20">
        <v>25242.668713693827</v>
      </c>
      <c r="E9" s="20">
        <v>114023.38926941153</v>
      </c>
      <c r="F9" s="20">
        <v>114247.58240124778</v>
      </c>
      <c r="G9" s="20">
        <v>2062.1929459091857</v>
      </c>
      <c r="H9" s="20">
        <v>112055.38945533866</v>
      </c>
      <c r="I9" s="20">
        <v>116514.94437658833</v>
      </c>
    </row>
    <row r="10" spans="2:10" ht="18.75" customHeight="1">
      <c r="B10" s="21" t="s">
        <v>6</v>
      </c>
      <c r="C10" s="20">
        <v>3296.984177065417</v>
      </c>
      <c r="D10" s="20">
        <v>1494.4871080098637</v>
      </c>
      <c r="E10" s="20">
        <v>2478.2820121828859</v>
      </c>
      <c r="F10" s="20">
        <v>11121.43937360617</v>
      </c>
      <c r="G10" s="20">
        <v>178.8435427860332</v>
      </c>
      <c r="H10" s="20">
        <v>10942.595830820133</v>
      </c>
      <c r="I10" s="20">
        <v>24515.803599842871</v>
      </c>
    </row>
    <row r="11" spans="2:10" ht="18.75" customHeight="1">
      <c r="B11" s="21" t="s">
        <v>7</v>
      </c>
      <c r="C11" s="20">
        <v>4197.9009724074212</v>
      </c>
      <c r="D11" s="20">
        <v>2673.6604062874344</v>
      </c>
      <c r="E11" s="20">
        <v>2964.9786627543963</v>
      </c>
      <c r="F11" s="20">
        <v>4166.6622141791349</v>
      </c>
      <c r="G11" s="20">
        <v>273.77920732838226</v>
      </c>
      <c r="H11" s="20">
        <v>3988.0703551358956</v>
      </c>
      <c r="I11" s="20">
        <v>7184.7920872841096</v>
      </c>
    </row>
    <row r="12" spans="2:10" ht="18.75" customHeight="1">
      <c r="B12" s="21" t="s">
        <v>8</v>
      </c>
      <c r="C12" s="20">
        <v>14479.353256051954</v>
      </c>
      <c r="D12" s="20">
        <v>2952.306195625682</v>
      </c>
      <c r="E12" s="20">
        <v>12891.556923835456</v>
      </c>
      <c r="F12" s="20">
        <v>10086.962751882116</v>
      </c>
      <c r="G12" s="20"/>
      <c r="H12" s="20">
        <v>10086.962751882116</v>
      </c>
      <c r="I12" s="20">
        <v>18402.714704827908</v>
      </c>
    </row>
    <row r="13" spans="2:10" ht="18.75" customHeight="1">
      <c r="B13" s="21" t="s">
        <v>9</v>
      </c>
      <c r="C13" s="20">
        <v>8683.3648875495419</v>
      </c>
      <c r="D13" s="20">
        <v>1177.5955801850432</v>
      </c>
      <c r="E13" s="20">
        <v>7904.0310492374847</v>
      </c>
      <c r="F13" s="20">
        <v>9573.8258659092007</v>
      </c>
      <c r="G13" s="20">
        <v>36.391138107859199</v>
      </c>
      <c r="H13" s="20">
        <v>9537.4347278013374</v>
      </c>
      <c r="I13" s="20">
        <v>13989.02181488401</v>
      </c>
    </row>
    <row r="14" spans="2:10" ht="18.75" customHeight="1">
      <c r="B14" s="21" t="s">
        <v>10</v>
      </c>
      <c r="C14" s="20">
        <v>7229.4949370418199</v>
      </c>
      <c r="D14" s="20">
        <v>279.0786465142246</v>
      </c>
      <c r="E14" s="20">
        <v>7139.0519980662566</v>
      </c>
      <c r="F14" s="20">
        <v>9897.0522190883785</v>
      </c>
      <c r="G14" s="20">
        <v>74.03425398092044</v>
      </c>
      <c r="H14" s="20">
        <v>9883.4501847402444</v>
      </c>
      <c r="I14" s="20">
        <v>18411.18849874178</v>
      </c>
    </row>
    <row r="15" spans="2:10" ht="18.75" customHeight="1">
      <c r="B15" s="21" t="s">
        <v>11</v>
      </c>
      <c r="C15" s="20">
        <v>1880.7531813588432</v>
      </c>
      <c r="D15" s="20">
        <v>226.53113353068952</v>
      </c>
      <c r="E15" s="20">
        <v>1654.222047828154</v>
      </c>
      <c r="F15" s="20">
        <v>2897.2653534222823</v>
      </c>
      <c r="G15" s="20">
        <v>585.76104849336025</v>
      </c>
      <c r="H15" s="20">
        <v>2311.5043049289234</v>
      </c>
      <c r="I15" s="20">
        <v>7739.0301691676596</v>
      </c>
    </row>
    <row r="16" spans="2:10" ht="18.75" customHeight="1">
      <c r="B16" s="21" t="s">
        <v>12</v>
      </c>
      <c r="C16" s="20">
        <v>146263.03015480374</v>
      </c>
      <c r="D16" s="20">
        <v>10543.050613200869</v>
      </c>
      <c r="E16" s="20">
        <v>140766.05320949075</v>
      </c>
      <c r="F16" s="20">
        <v>142735.65401825728</v>
      </c>
      <c r="G16" s="20">
        <v>2597.4952161134747</v>
      </c>
      <c r="H16" s="20">
        <v>142314.15178984278</v>
      </c>
      <c r="I16" s="20">
        <v>196082.29763042202</v>
      </c>
    </row>
    <row r="17" spans="2:9" ht="18.75" customHeight="1">
      <c r="B17" s="21" t="s">
        <v>13</v>
      </c>
      <c r="C17" s="20">
        <v>2971.0259754530903</v>
      </c>
      <c r="D17" s="20">
        <v>1474.6337581644671</v>
      </c>
      <c r="E17" s="20">
        <v>2452.8192640960683</v>
      </c>
      <c r="F17" s="20">
        <v>3461.8791637998825</v>
      </c>
      <c r="G17" s="20"/>
      <c r="H17" s="20">
        <v>3461.8791637998825</v>
      </c>
      <c r="I17" s="20">
        <v>3957.5663504758932</v>
      </c>
    </row>
    <row r="18" spans="2:9" ht="18.75" customHeight="1">
      <c r="B18" s="21" t="s">
        <v>14</v>
      </c>
      <c r="C18" s="20">
        <v>7855.6170282200483</v>
      </c>
      <c r="D18" s="20">
        <v>3041.8913922351121</v>
      </c>
      <c r="E18" s="20">
        <v>7559.8819553719977</v>
      </c>
      <c r="F18" s="20">
        <v>7618.7549136703683</v>
      </c>
      <c r="G18" s="20">
        <v>1098.1987718935261</v>
      </c>
      <c r="H18" s="20">
        <v>7618.7549136703683</v>
      </c>
      <c r="I18" s="20">
        <v>8812.6388840246545</v>
      </c>
    </row>
    <row r="19" spans="2:9" ht="18.75" customHeight="1">
      <c r="B19" s="21" t="s">
        <v>15</v>
      </c>
      <c r="C19" s="20">
        <v>60109.563062787071</v>
      </c>
      <c r="D19" s="20">
        <v>8636.8301104019902</v>
      </c>
      <c r="E19" s="20">
        <v>54113.479452406165</v>
      </c>
      <c r="F19" s="20">
        <v>77102.130738722801</v>
      </c>
      <c r="G19" s="20">
        <v>1260.3618984806246</v>
      </c>
      <c r="H19" s="20">
        <v>76290.8874042479</v>
      </c>
      <c r="I19" s="20">
        <v>133144.85535389357</v>
      </c>
    </row>
    <row r="20" spans="2:9" ht="18.75" customHeight="1">
      <c r="B20" s="21" t="s">
        <v>16</v>
      </c>
      <c r="C20" s="20">
        <v>2352.1837732256945</v>
      </c>
      <c r="D20" s="20">
        <v>1231.8999754928575</v>
      </c>
      <c r="E20" s="20">
        <v>2091.4689982211271</v>
      </c>
      <c r="F20" s="20">
        <v>2041.596993955194</v>
      </c>
      <c r="G20" s="20">
        <v>13.126131171649435</v>
      </c>
      <c r="H20" s="20">
        <v>2028.4708627835435</v>
      </c>
      <c r="I20" s="20">
        <v>2534.4536892225087</v>
      </c>
    </row>
    <row r="21" spans="2:9" ht="18.75" customHeight="1">
      <c r="B21" s="21" t="s">
        <v>17</v>
      </c>
      <c r="C21" s="20">
        <v>29838.566293796172</v>
      </c>
      <c r="D21" s="20">
        <v>14921.654244558</v>
      </c>
      <c r="E21" s="20">
        <v>23769.603555378999</v>
      </c>
      <c r="F21" s="20">
        <v>30423.297240569322</v>
      </c>
      <c r="G21" s="20">
        <v>1338.2262373162591</v>
      </c>
      <c r="H21" s="20">
        <v>29550.836300284536</v>
      </c>
      <c r="I21" s="20">
        <v>74754.578654478712</v>
      </c>
    </row>
    <row r="22" spans="2:9" ht="18.75" customHeight="1">
      <c r="B22" s="21" t="s">
        <v>0</v>
      </c>
      <c r="C22" s="20">
        <v>828799.30120457103</v>
      </c>
      <c r="D22" s="20">
        <v>140956.45887366953</v>
      </c>
      <c r="E22" s="20">
        <v>773252.87681767996</v>
      </c>
      <c r="F22" s="20">
        <v>922450.79894767434</v>
      </c>
      <c r="G22" s="20">
        <v>35690.958279712817</v>
      </c>
      <c r="H22" s="20">
        <v>903971.00856704509</v>
      </c>
      <c r="I22" s="20">
        <v>1432953.9022852029</v>
      </c>
    </row>
    <row r="23" spans="2:9" ht="18.75" customHeight="1">
      <c r="B23" s="168" t="s">
        <v>146</v>
      </c>
      <c r="C23" s="168"/>
      <c r="D23" s="168"/>
      <c r="E23" s="168"/>
      <c r="F23" s="168"/>
    </row>
    <row r="24" spans="2:9" ht="18.75" customHeight="1">
      <c r="B24" s="12" t="s">
        <v>147</v>
      </c>
      <c r="C24" s="10"/>
      <c r="D24" s="11"/>
      <c r="E24" s="11"/>
      <c r="F24" s="11"/>
    </row>
  </sheetData>
  <mergeCells count="2">
    <mergeCell ref="B23:F23"/>
    <mergeCell ref="B3:B4"/>
  </mergeCells>
  <hyperlinks>
    <hyperlink ref="J2" location="INDICE!A1" display="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showGridLines="0" zoomScaleNormal="100" workbookViewId="0"/>
  </sheetViews>
  <sheetFormatPr baseColWidth="10" defaultRowHeight="15"/>
  <cols>
    <col min="1" max="1" width="12.7109375" customWidth="1"/>
    <col min="2" max="2" width="34" customWidth="1"/>
    <col min="3" max="7" width="21" customWidth="1"/>
  </cols>
  <sheetData>
    <row r="1" spans="2:8" ht="126.75" customHeight="1"/>
    <row r="2" spans="2:8" ht="15.75" thickBot="1">
      <c r="H2" s="100" t="s">
        <v>213</v>
      </c>
    </row>
    <row r="3" spans="2:8" ht="27.75" customHeight="1" thickBot="1">
      <c r="B3" s="188" t="s">
        <v>148</v>
      </c>
      <c r="C3" s="39" t="s">
        <v>176</v>
      </c>
      <c r="D3" s="40" t="s">
        <v>181</v>
      </c>
      <c r="E3" s="40" t="s">
        <v>180</v>
      </c>
      <c r="F3" s="40" t="s">
        <v>179</v>
      </c>
      <c r="G3" s="188" t="s">
        <v>164</v>
      </c>
    </row>
    <row r="4" spans="2:8" ht="22.5" customHeight="1" thickBot="1">
      <c r="B4" s="189"/>
      <c r="C4" s="43" t="s">
        <v>149</v>
      </c>
      <c r="D4" s="40" t="s">
        <v>149</v>
      </c>
      <c r="E4" s="40" t="s">
        <v>149</v>
      </c>
      <c r="F4" s="45" t="s">
        <v>149</v>
      </c>
      <c r="G4" s="189"/>
    </row>
    <row r="5" spans="2:8" ht="17.25" customHeight="1">
      <c r="B5" s="49" t="s">
        <v>51</v>
      </c>
      <c r="C5" s="30">
        <v>252.51874685426918</v>
      </c>
      <c r="D5" s="30">
        <v>192.07425936364055</v>
      </c>
      <c r="E5" s="30">
        <v>139.3648334142764</v>
      </c>
      <c r="F5" s="30">
        <v>201.21987023024701</v>
      </c>
      <c r="G5" s="30">
        <v>290.96827224368536</v>
      </c>
    </row>
    <row r="6" spans="2:8" ht="21" customHeight="1">
      <c r="B6" s="50" t="s">
        <v>34</v>
      </c>
      <c r="C6" s="48">
        <v>158.6579868849071</v>
      </c>
      <c r="D6" s="48">
        <v>177.27474243265894</v>
      </c>
      <c r="E6" s="48"/>
      <c r="F6" s="48">
        <v>51.411590019176273</v>
      </c>
      <c r="G6" s="48">
        <v>161.67938443311107</v>
      </c>
    </row>
    <row r="7" spans="2:8" ht="21" customHeight="1">
      <c r="B7" s="50" t="s">
        <v>35</v>
      </c>
      <c r="C7" s="48">
        <v>559.42566694780544</v>
      </c>
      <c r="D7" s="48">
        <v>310.79696026270824</v>
      </c>
      <c r="E7" s="48">
        <v>263.27824633197497</v>
      </c>
      <c r="F7" s="48">
        <v>292.65855101470385</v>
      </c>
      <c r="G7" s="48">
        <v>623.41400556854035</v>
      </c>
    </row>
    <row r="8" spans="2:8" ht="21" customHeight="1">
      <c r="B8" s="50" t="s">
        <v>36</v>
      </c>
      <c r="C8" s="48">
        <v>132.91788740762854</v>
      </c>
      <c r="D8" s="48">
        <v>106.23921195575616</v>
      </c>
      <c r="E8" s="48">
        <v>79.231397073545153</v>
      </c>
      <c r="F8" s="48">
        <v>92.449648263236668</v>
      </c>
      <c r="G8" s="48">
        <v>141.28608712327616</v>
      </c>
    </row>
    <row r="9" spans="2:8" ht="21" customHeight="1">
      <c r="B9" s="50" t="s">
        <v>37</v>
      </c>
      <c r="C9" s="48">
        <v>70.057911039836355</v>
      </c>
      <c r="D9" s="48"/>
      <c r="E9" s="48"/>
      <c r="F9" s="48"/>
      <c r="G9" s="48">
        <v>70.057911039836355</v>
      </c>
    </row>
    <row r="10" spans="2:8" ht="21" customHeight="1">
      <c r="B10" s="50" t="s">
        <v>38</v>
      </c>
      <c r="C10" s="48">
        <v>157.22807427980629</v>
      </c>
      <c r="D10" s="48">
        <v>236.8996482370371</v>
      </c>
      <c r="E10" s="48">
        <v>58.475106401035987</v>
      </c>
      <c r="F10" s="48">
        <v>153.85477533736068</v>
      </c>
      <c r="G10" s="48">
        <v>266.17031234996006</v>
      </c>
    </row>
    <row r="11" spans="2:8" ht="21" customHeight="1">
      <c r="B11" s="50" t="s">
        <v>39</v>
      </c>
      <c r="C11" s="48">
        <v>152.06813417014894</v>
      </c>
      <c r="D11" s="48">
        <v>148.70220517202532</v>
      </c>
      <c r="E11" s="48">
        <v>100</v>
      </c>
      <c r="F11" s="48">
        <v>100</v>
      </c>
      <c r="G11" s="48">
        <v>169.6242900633803</v>
      </c>
    </row>
    <row r="12" spans="2:8" ht="21" customHeight="1">
      <c r="B12" s="50" t="s">
        <v>40</v>
      </c>
      <c r="C12" s="48">
        <v>183.35078234217139</v>
      </c>
      <c r="D12" s="48">
        <v>128.80941853540997</v>
      </c>
      <c r="E12" s="48"/>
      <c r="F12" s="48"/>
      <c r="G12" s="48">
        <v>181.3409693308551</v>
      </c>
    </row>
    <row r="13" spans="2:8" ht="21" customHeight="1">
      <c r="B13" s="50" t="s">
        <v>41</v>
      </c>
      <c r="C13" s="48">
        <v>138.573798752551</v>
      </c>
      <c r="D13" s="48">
        <v>121.43351670970398</v>
      </c>
      <c r="E13" s="48">
        <v>63.945399010398233</v>
      </c>
      <c r="F13" s="48">
        <v>61.709792709077909</v>
      </c>
      <c r="G13" s="48">
        <v>158.03904262254679</v>
      </c>
    </row>
    <row r="14" spans="2:8" ht="21" customHeight="1">
      <c r="B14" s="50" t="s">
        <v>42</v>
      </c>
      <c r="C14" s="48">
        <v>76.864293251257337</v>
      </c>
      <c r="D14" s="48">
        <v>47.081412250839563</v>
      </c>
      <c r="E14" s="48">
        <v>67.023273114250813</v>
      </c>
      <c r="F14" s="48">
        <v>24.26336084680322</v>
      </c>
      <c r="G14" s="48">
        <v>79.517789605217658</v>
      </c>
    </row>
    <row r="15" spans="2:8" ht="21" customHeight="1">
      <c r="B15" s="50" t="s">
        <v>43</v>
      </c>
      <c r="C15" s="48">
        <v>76.873506378749028</v>
      </c>
      <c r="D15" s="48">
        <v>45.39576937151201</v>
      </c>
      <c r="E15" s="48"/>
      <c r="F15" s="48">
        <v>90.718474000000001</v>
      </c>
      <c r="G15" s="48">
        <v>80.481149123974149</v>
      </c>
    </row>
    <row r="16" spans="2:8" ht="21" customHeight="1">
      <c r="B16" s="50" t="s">
        <v>44</v>
      </c>
      <c r="C16" s="48">
        <v>178.33273692944314</v>
      </c>
      <c r="D16" s="48">
        <v>102</v>
      </c>
      <c r="E16" s="48"/>
      <c r="F16" s="48"/>
      <c r="G16" s="48">
        <v>206.11667400692178</v>
      </c>
    </row>
    <row r="17" spans="2:7" ht="21" customHeight="1">
      <c r="B17" s="50" t="s">
        <v>45</v>
      </c>
      <c r="C17" s="48">
        <v>303.77640427005116</v>
      </c>
      <c r="D17" s="48">
        <v>130.97248513417804</v>
      </c>
      <c r="E17" s="48">
        <v>90.114792051527388</v>
      </c>
      <c r="F17" s="48">
        <v>135.24240844947298</v>
      </c>
      <c r="G17" s="48">
        <v>335.18236624671681</v>
      </c>
    </row>
    <row r="18" spans="2:7" ht="21" customHeight="1">
      <c r="B18" s="50" t="s">
        <v>46</v>
      </c>
      <c r="C18" s="48">
        <v>131.80031160036035</v>
      </c>
      <c r="D18" s="48">
        <v>62.340807938511688</v>
      </c>
      <c r="E18" s="48"/>
      <c r="F18" s="48"/>
      <c r="G18" s="48">
        <v>123.00524761936096</v>
      </c>
    </row>
    <row r="19" spans="2:7" ht="21" customHeight="1">
      <c r="B19" s="50" t="s">
        <v>47</v>
      </c>
      <c r="C19" s="48">
        <v>899.76164046815745</v>
      </c>
      <c r="D19" s="48">
        <v>263.43834917423436</v>
      </c>
      <c r="E19" s="48">
        <v>37.635145158661459</v>
      </c>
      <c r="F19" s="48">
        <v>607.97937374543585</v>
      </c>
      <c r="G19" s="48">
        <v>919.50788368434712</v>
      </c>
    </row>
    <row r="20" spans="2:7" ht="21" customHeight="1">
      <c r="B20" s="50" t="s">
        <v>48</v>
      </c>
      <c r="C20" s="48">
        <v>82.130870228444195</v>
      </c>
      <c r="D20" s="48">
        <v>85.953008764657866</v>
      </c>
      <c r="E20" s="48">
        <v>219.87847346602624</v>
      </c>
      <c r="F20" s="48">
        <v>76.209128683304371</v>
      </c>
      <c r="G20" s="48">
        <v>92.295226948890345</v>
      </c>
    </row>
    <row r="21" spans="2:7" ht="21" customHeight="1">
      <c r="B21" s="50" t="s">
        <v>49</v>
      </c>
      <c r="C21" s="48">
        <v>150.93761244515682</v>
      </c>
      <c r="D21" s="48">
        <v>52.355941740264036</v>
      </c>
      <c r="E21" s="48">
        <v>75.598666666666674</v>
      </c>
      <c r="F21" s="48">
        <v>226.79618500000001</v>
      </c>
      <c r="G21" s="48">
        <v>139.81949488315152</v>
      </c>
    </row>
    <row r="22" spans="2:7" ht="21" customHeight="1">
      <c r="B22" s="50" t="s">
        <v>50</v>
      </c>
      <c r="C22" s="48">
        <v>170.19872896353914</v>
      </c>
      <c r="D22" s="48">
        <v>88.681596772587525</v>
      </c>
      <c r="E22" s="48">
        <v>83.111956555039029</v>
      </c>
      <c r="F22" s="48">
        <v>102.29024580997338</v>
      </c>
      <c r="G22" s="48">
        <v>171.74757015187797</v>
      </c>
    </row>
    <row r="23" spans="2:7" ht="15.75" customHeight="1">
      <c r="B23" s="168" t="s">
        <v>146</v>
      </c>
      <c r="C23" s="168"/>
      <c r="D23" s="168"/>
      <c r="E23" s="168"/>
      <c r="F23" s="168"/>
    </row>
    <row r="24" spans="2:7" ht="16.5">
      <c r="B24" s="12" t="s">
        <v>147</v>
      </c>
      <c r="C24" s="10"/>
      <c r="D24" s="11"/>
      <c r="E24" s="11"/>
      <c r="F24" s="11"/>
    </row>
    <row r="27" spans="2:7" ht="15.75" customHeight="1"/>
    <row r="50" ht="15.75" customHeight="1"/>
  </sheetData>
  <mergeCells count="3">
    <mergeCell ref="B23:F23"/>
    <mergeCell ref="G3:G4"/>
    <mergeCell ref="B3:B4"/>
  </mergeCells>
  <hyperlinks>
    <hyperlink ref="H2" location="INDICE!A1" display="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48"/>
  <sheetViews>
    <sheetView showGridLines="0" zoomScaleNormal="100" workbookViewId="0"/>
  </sheetViews>
  <sheetFormatPr baseColWidth="10" defaultColWidth="9.140625" defaultRowHeight="13.5"/>
  <cols>
    <col min="1" max="1" width="12.5703125" style="111" customWidth="1"/>
    <col min="2" max="2" width="34.85546875" style="111" customWidth="1"/>
    <col min="3" max="3" width="11.28515625" style="111" customWidth="1"/>
    <col min="4" max="7" width="14.28515625" style="111" customWidth="1"/>
    <col min="8" max="8" width="5.140625" style="111" customWidth="1"/>
    <col min="9" max="16384" width="9.140625" style="111"/>
  </cols>
  <sheetData>
    <row r="5" spans="2:10" ht="16.5">
      <c r="B5" s="109"/>
      <c r="C5" s="110"/>
      <c r="D5" s="110"/>
      <c r="E5" s="110"/>
    </row>
    <row r="6" spans="2:10" ht="16.5">
      <c r="B6" s="109"/>
      <c r="C6" s="110"/>
      <c r="D6" s="110"/>
      <c r="E6" s="110"/>
    </row>
    <row r="7" spans="2:10" ht="17.25">
      <c r="B7" s="193"/>
      <c r="C7" s="193"/>
      <c r="D7" s="193"/>
      <c r="E7" s="193"/>
      <c r="F7" s="193"/>
      <c r="G7" s="193"/>
    </row>
    <row r="8" spans="2:10" ht="27.75" customHeight="1" thickBot="1">
      <c r="B8" s="193"/>
      <c r="C8" s="193"/>
      <c r="D8" s="193"/>
      <c r="E8" s="193"/>
      <c r="F8" s="193"/>
      <c r="G8" s="193"/>
    </row>
    <row r="9" spans="2:10" ht="27.75" customHeight="1">
      <c r="B9" s="197" t="s">
        <v>258</v>
      </c>
      <c r="C9" s="198"/>
      <c r="D9" s="194" t="s">
        <v>259</v>
      </c>
      <c r="E9" s="195"/>
      <c r="F9" s="195"/>
      <c r="G9" s="196"/>
      <c r="I9" s="100" t="s">
        <v>213</v>
      </c>
      <c r="J9" s="113"/>
    </row>
    <row r="10" spans="2:10" ht="27" customHeight="1" thickBot="1">
      <c r="B10" s="199"/>
      <c r="C10" s="200"/>
      <c r="D10" s="120" t="s">
        <v>235</v>
      </c>
      <c r="E10" s="121" t="s">
        <v>236</v>
      </c>
      <c r="F10" s="121" t="s">
        <v>237</v>
      </c>
      <c r="G10" s="122" t="s">
        <v>238</v>
      </c>
      <c r="I10" s="112"/>
      <c r="J10" s="113"/>
    </row>
    <row r="11" spans="2:10">
      <c r="B11" s="202" t="s">
        <v>239</v>
      </c>
      <c r="C11" s="123" t="s">
        <v>240</v>
      </c>
      <c r="D11" s="124">
        <v>500464.86598009797</v>
      </c>
      <c r="E11" s="124">
        <v>645125.26133572345</v>
      </c>
      <c r="F11" s="124">
        <v>124272.81939212322</v>
      </c>
      <c r="G11" s="125">
        <v>22077.672912488419</v>
      </c>
      <c r="I11" s="113"/>
      <c r="J11" s="113"/>
    </row>
    <row r="12" spans="2:10" ht="14.25" thickBot="1">
      <c r="B12" s="203"/>
      <c r="C12" s="126" t="s">
        <v>241</v>
      </c>
      <c r="D12" s="127">
        <v>57265.716879076273</v>
      </c>
      <c r="E12" s="127">
        <v>78185.243807717634</v>
      </c>
      <c r="F12" s="127">
        <v>5403.396527394505</v>
      </c>
      <c r="G12" s="128">
        <v>158.92545057742666</v>
      </c>
      <c r="I12" s="113"/>
      <c r="J12" s="113"/>
    </row>
    <row r="13" spans="2:10" ht="15" customHeight="1">
      <c r="B13" s="192" t="s">
        <v>1</v>
      </c>
      <c r="C13" s="118" t="s">
        <v>240</v>
      </c>
      <c r="D13" s="119">
        <v>1461.4727968583959</v>
      </c>
      <c r="E13" s="119">
        <v>4012.6002991800301</v>
      </c>
      <c r="F13" s="119">
        <v>129.07415057754949</v>
      </c>
      <c r="G13" s="119">
        <v>20</v>
      </c>
      <c r="I13" s="113"/>
      <c r="J13" s="113"/>
    </row>
    <row r="14" spans="2:10" ht="15" customHeight="1">
      <c r="B14" s="192"/>
      <c r="C14" s="118" t="s">
        <v>241</v>
      </c>
      <c r="D14" s="119">
        <v>132.98321955947651</v>
      </c>
      <c r="E14" s="119">
        <v>546.59278289540146</v>
      </c>
      <c r="F14" s="119"/>
      <c r="G14" s="119"/>
      <c r="I14" s="113"/>
      <c r="J14" s="113"/>
    </row>
    <row r="15" spans="2:10" ht="15" customHeight="1">
      <c r="B15" s="192" t="s">
        <v>242</v>
      </c>
      <c r="C15" s="118" t="s">
        <v>240</v>
      </c>
      <c r="D15" s="119">
        <v>74237.84144092616</v>
      </c>
      <c r="E15" s="119">
        <v>77670.180048694121</v>
      </c>
      <c r="F15" s="119">
        <v>10923.385385122918</v>
      </c>
      <c r="G15" s="119">
        <v>2593.2211082433473</v>
      </c>
      <c r="H15" s="114"/>
      <c r="I15" s="113"/>
      <c r="J15" s="113"/>
    </row>
    <row r="16" spans="2:10" ht="15" customHeight="1">
      <c r="B16" s="192"/>
      <c r="C16" s="118" t="s">
        <v>241</v>
      </c>
      <c r="D16" s="119">
        <v>5821.5153915401288</v>
      </c>
      <c r="E16" s="119">
        <v>1323.7828834078041</v>
      </c>
      <c r="F16" s="119">
        <v>82.910739118791057</v>
      </c>
      <c r="G16" s="119"/>
    </row>
    <row r="17" spans="2:7" ht="15" customHeight="1">
      <c r="B17" s="192" t="s">
        <v>3</v>
      </c>
      <c r="C17" s="118" t="s">
        <v>240</v>
      </c>
      <c r="D17" s="119">
        <v>124032.03103072071</v>
      </c>
      <c r="E17" s="119">
        <v>364998.29946510831</v>
      </c>
      <c r="F17" s="119">
        <v>39087.25199428029</v>
      </c>
      <c r="G17" s="119">
        <v>246.74136304973803</v>
      </c>
    </row>
    <row r="18" spans="2:7" ht="15" customHeight="1">
      <c r="B18" s="192"/>
      <c r="C18" s="118" t="s">
        <v>241</v>
      </c>
      <c r="D18" s="119">
        <v>10603.423125125571</v>
      </c>
      <c r="E18" s="119">
        <v>48679.602348089538</v>
      </c>
      <c r="F18" s="119">
        <v>3909.4577045120441</v>
      </c>
      <c r="G18" s="119"/>
    </row>
    <row r="19" spans="2:7" ht="15" customHeight="1">
      <c r="B19" s="192" t="s">
        <v>4</v>
      </c>
      <c r="C19" s="118" t="s">
        <v>240</v>
      </c>
      <c r="D19" s="119">
        <v>11149.541387144118</v>
      </c>
      <c r="E19" s="119">
        <v>17753.474680015577</v>
      </c>
      <c r="F19" s="119">
        <v>454.46776002577081</v>
      </c>
      <c r="G19" s="119">
        <v>35.500000000000007</v>
      </c>
    </row>
    <row r="20" spans="2:7" ht="15" customHeight="1">
      <c r="B20" s="192"/>
      <c r="C20" s="118" t="s">
        <v>241</v>
      </c>
      <c r="D20" s="119">
        <v>4001.4569522993288</v>
      </c>
      <c r="E20" s="119">
        <v>2749.9038302562471</v>
      </c>
      <c r="F20" s="119">
        <v>124.60392083584146</v>
      </c>
      <c r="G20" s="119">
        <v>128.70066375619399</v>
      </c>
    </row>
    <row r="21" spans="2:7" ht="15" customHeight="1">
      <c r="B21" s="201" t="s">
        <v>243</v>
      </c>
      <c r="C21" s="118" t="s">
        <v>240</v>
      </c>
      <c r="D21" s="119">
        <v>53904.202188792908</v>
      </c>
      <c r="E21" s="119">
        <v>55700.603803137637</v>
      </c>
      <c r="F21" s="119">
        <v>6464.1383846577537</v>
      </c>
      <c r="G21" s="119">
        <v>446.00000000000006</v>
      </c>
    </row>
    <row r="22" spans="2:7" ht="15" customHeight="1">
      <c r="B22" s="201"/>
      <c r="C22" s="118" t="s">
        <v>241</v>
      </c>
      <c r="D22" s="119"/>
      <c r="E22" s="119"/>
      <c r="F22" s="119"/>
      <c r="G22" s="119"/>
    </row>
    <row r="23" spans="2:7" ht="15" customHeight="1">
      <c r="B23" s="201" t="s">
        <v>244</v>
      </c>
      <c r="C23" s="118" t="s">
        <v>240</v>
      </c>
      <c r="D23" s="119">
        <v>21777.460388755608</v>
      </c>
      <c r="E23" s="119">
        <v>2723.5737234524868</v>
      </c>
      <c r="F23" s="119"/>
      <c r="G23" s="119">
        <v>14.769487634779574</v>
      </c>
    </row>
    <row r="24" spans="2:7" ht="15" customHeight="1">
      <c r="B24" s="201"/>
      <c r="C24" s="118" t="s">
        <v>241</v>
      </c>
      <c r="D24" s="119"/>
      <c r="E24" s="119"/>
      <c r="F24" s="119"/>
      <c r="G24" s="119"/>
    </row>
    <row r="25" spans="2:7" ht="15" customHeight="1">
      <c r="B25" s="192" t="s">
        <v>7</v>
      </c>
      <c r="C25" s="118" t="s">
        <v>240</v>
      </c>
      <c r="D25" s="119">
        <v>1786.9104483469594</v>
      </c>
      <c r="E25" s="119">
        <v>3602.9160300765402</v>
      </c>
      <c r="F25" s="119">
        <v>77.860298993517546</v>
      </c>
      <c r="G25" s="119"/>
    </row>
    <row r="26" spans="2:7" ht="15" customHeight="1">
      <c r="B26" s="192"/>
      <c r="C26" s="118" t="s">
        <v>241</v>
      </c>
      <c r="D26" s="119">
        <v>514.20994552394393</v>
      </c>
      <c r="E26" s="119">
        <v>1186.3397521515665</v>
      </c>
      <c r="F26" s="119">
        <v>16.555612191584324</v>
      </c>
      <c r="G26" s="119"/>
    </row>
    <row r="27" spans="2:7" ht="15" customHeight="1">
      <c r="B27" s="192" t="s">
        <v>8</v>
      </c>
      <c r="C27" s="118" t="s">
        <v>240</v>
      </c>
      <c r="D27" s="119">
        <v>12485.470373003951</v>
      </c>
      <c r="E27" s="119">
        <v>5412.1334049416273</v>
      </c>
      <c r="F27" s="119">
        <v>181.63202421279337</v>
      </c>
      <c r="G27" s="119"/>
    </row>
    <row r="28" spans="2:7" ht="15" customHeight="1">
      <c r="B28" s="192"/>
      <c r="C28" s="118" t="s">
        <v>241</v>
      </c>
      <c r="D28" s="119"/>
      <c r="E28" s="119">
        <v>323.47890266953101</v>
      </c>
      <c r="F28" s="119"/>
      <c r="G28" s="119"/>
    </row>
    <row r="29" spans="2:7" ht="15" customHeight="1">
      <c r="B29" s="192" t="s">
        <v>9</v>
      </c>
      <c r="C29" s="118" t="s">
        <v>240</v>
      </c>
      <c r="D29" s="119">
        <v>7156.6482028503515</v>
      </c>
      <c r="E29" s="119">
        <v>4719.6623793810713</v>
      </c>
      <c r="F29" s="119">
        <v>81.67398314980521</v>
      </c>
      <c r="G29" s="119">
        <v>64.771632054795731</v>
      </c>
    </row>
    <row r="30" spans="2:7" ht="15" customHeight="1">
      <c r="B30" s="192"/>
      <c r="C30" s="118" t="s">
        <v>241</v>
      </c>
      <c r="D30" s="119">
        <v>360.66503538815448</v>
      </c>
      <c r="E30" s="119">
        <v>1605.6005820598284</v>
      </c>
      <c r="F30" s="119"/>
      <c r="G30" s="119"/>
    </row>
    <row r="31" spans="2:7" ht="15" customHeight="1">
      <c r="B31" s="192" t="s">
        <v>10</v>
      </c>
      <c r="C31" s="118" t="s">
        <v>240</v>
      </c>
      <c r="D31" s="119">
        <v>3231.5916203754227</v>
      </c>
      <c r="E31" s="119">
        <v>1754.1671519207616</v>
      </c>
      <c r="F31" s="119"/>
      <c r="G31" s="119">
        <v>14.570134687143248</v>
      </c>
    </row>
    <row r="32" spans="2:7" ht="15" customHeight="1">
      <c r="B32" s="192"/>
      <c r="C32" s="118" t="s">
        <v>241</v>
      </c>
      <c r="D32" s="119">
        <v>6181.1533063763081</v>
      </c>
      <c r="E32" s="119">
        <v>6769.5475170558648</v>
      </c>
      <c r="F32" s="119">
        <v>460.15876832628516</v>
      </c>
      <c r="G32" s="119"/>
    </row>
    <row r="33" spans="2:7" ht="15" customHeight="1">
      <c r="B33" s="192" t="s">
        <v>11</v>
      </c>
      <c r="C33" s="118" t="s">
        <v>240</v>
      </c>
      <c r="D33" s="119">
        <v>5953.2372144727387</v>
      </c>
      <c r="E33" s="119">
        <v>1156.3751253578155</v>
      </c>
      <c r="F33" s="119"/>
      <c r="G33" s="119"/>
    </row>
    <row r="34" spans="2:7" ht="15" customHeight="1">
      <c r="B34" s="192"/>
      <c r="C34" s="118" t="s">
        <v>241</v>
      </c>
      <c r="D34" s="119">
        <v>457.50858125287255</v>
      </c>
      <c r="E34" s="119">
        <v>171.90924808423304</v>
      </c>
      <c r="F34" s="119"/>
      <c r="G34" s="119"/>
    </row>
    <row r="35" spans="2:7" ht="15" customHeight="1">
      <c r="B35" s="192" t="s">
        <v>12</v>
      </c>
      <c r="C35" s="118" t="s">
        <v>240</v>
      </c>
      <c r="D35" s="119">
        <v>49961.222128111011</v>
      </c>
      <c r="E35" s="119">
        <v>63913.622617514382</v>
      </c>
      <c r="F35" s="119">
        <v>62968.772463075344</v>
      </c>
      <c r="G35" s="119">
        <v>16175.993079690799</v>
      </c>
    </row>
    <row r="36" spans="2:7" ht="15" customHeight="1">
      <c r="B36" s="192"/>
      <c r="C36" s="118" t="s">
        <v>241</v>
      </c>
      <c r="D36" s="119">
        <v>440.74530282145957</v>
      </c>
      <c r="E36" s="119">
        <v>1984.3855272588348</v>
      </c>
      <c r="F36" s="119">
        <v>637.55651195011092</v>
      </c>
      <c r="G36" s="119"/>
    </row>
    <row r="37" spans="2:7" ht="15" customHeight="1">
      <c r="B37" s="192" t="s">
        <v>13</v>
      </c>
      <c r="C37" s="118" t="s">
        <v>240</v>
      </c>
      <c r="D37" s="119">
        <v>2118.3823607770191</v>
      </c>
      <c r="E37" s="119">
        <v>1287.0446937463842</v>
      </c>
      <c r="F37" s="119">
        <v>552.13929595249067</v>
      </c>
      <c r="G37" s="119"/>
    </row>
    <row r="38" spans="2:7" ht="15" customHeight="1">
      <c r="B38" s="192"/>
      <c r="C38" s="118" t="s">
        <v>241</v>
      </c>
      <c r="D38" s="119"/>
      <c r="E38" s="119"/>
      <c r="F38" s="119"/>
      <c r="G38" s="119"/>
    </row>
    <row r="39" spans="2:7" ht="15" customHeight="1">
      <c r="B39" s="192" t="s">
        <v>14</v>
      </c>
      <c r="C39" s="118" t="s">
        <v>240</v>
      </c>
      <c r="D39" s="119">
        <v>3931.1439458454029</v>
      </c>
      <c r="E39" s="119">
        <v>2147.0081961078267</v>
      </c>
      <c r="F39" s="119">
        <v>1098.1987718935261</v>
      </c>
      <c r="G39" s="119">
        <v>1636.2879701779002</v>
      </c>
    </row>
    <row r="40" spans="2:7" ht="15" customHeight="1">
      <c r="B40" s="192"/>
      <c r="C40" s="118" t="s">
        <v>241</v>
      </c>
      <c r="D40" s="119"/>
      <c r="E40" s="119"/>
      <c r="F40" s="119"/>
      <c r="G40" s="119"/>
    </row>
    <row r="41" spans="2:7" ht="15" customHeight="1">
      <c r="B41" s="192" t="s">
        <v>15</v>
      </c>
      <c r="C41" s="118" t="s">
        <v>240</v>
      </c>
      <c r="D41" s="119">
        <v>75401.333770812475</v>
      </c>
      <c r="E41" s="119">
        <v>18320.411211176423</v>
      </c>
      <c r="F41" s="119">
        <v>572.19401450205328</v>
      </c>
      <c r="G41" s="119">
        <v>88.455577030545186</v>
      </c>
    </row>
    <row r="42" spans="2:7" ht="15" customHeight="1">
      <c r="B42" s="192"/>
      <c r="C42" s="118" t="s">
        <v>241</v>
      </c>
      <c r="D42" s="119">
        <v>26633.145017239818</v>
      </c>
      <c r="E42" s="119">
        <v>11957.162492672647</v>
      </c>
      <c r="F42" s="119">
        <v>172.15327045984654</v>
      </c>
      <c r="G42" s="119"/>
    </row>
    <row r="43" spans="2:7" ht="15" customHeight="1">
      <c r="B43" s="192" t="s">
        <v>16</v>
      </c>
      <c r="C43" s="118" t="s">
        <v>240</v>
      </c>
      <c r="D43" s="119">
        <v>880.9207413480076</v>
      </c>
      <c r="E43" s="119">
        <v>1569.4052220604249</v>
      </c>
      <c r="F43" s="119">
        <v>16.434878712044338</v>
      </c>
      <c r="G43" s="119"/>
    </row>
    <row r="44" spans="2:7" ht="15" customHeight="1">
      <c r="B44" s="192"/>
      <c r="C44" s="118" t="s">
        <v>241</v>
      </c>
      <c r="D44" s="119">
        <v>45.992801970656231</v>
      </c>
      <c r="E44" s="119">
        <v>21.700045131376278</v>
      </c>
      <c r="F44" s="119"/>
      <c r="G44" s="119"/>
    </row>
    <row r="45" spans="2:7" ht="15" customHeight="1">
      <c r="B45" s="192" t="s">
        <v>50</v>
      </c>
      <c r="C45" s="118" t="s">
        <v>240</v>
      </c>
      <c r="D45" s="119">
        <v>50995.455940954707</v>
      </c>
      <c r="E45" s="119">
        <v>18383.783283852572</v>
      </c>
      <c r="F45" s="119">
        <v>1665.595986967385</v>
      </c>
      <c r="G45" s="119">
        <v>741.36255991940152</v>
      </c>
    </row>
    <row r="46" spans="2:7" ht="15" customHeight="1">
      <c r="B46" s="192"/>
      <c r="C46" s="118" t="s">
        <v>241</v>
      </c>
      <c r="D46" s="119">
        <v>2072.9181999785169</v>
      </c>
      <c r="E46" s="119">
        <v>865.23789598477333</v>
      </c>
      <c r="F46" s="119"/>
      <c r="G46" s="119">
        <v>30.224786821232701</v>
      </c>
    </row>
    <row r="47" spans="2:7" ht="14.25">
      <c r="B47" s="168" t="s">
        <v>146</v>
      </c>
      <c r="C47" s="168"/>
      <c r="D47" s="168"/>
      <c r="E47" s="168"/>
      <c r="F47" s="168"/>
    </row>
    <row r="48" spans="2:7" ht="16.5">
      <c r="B48" s="12" t="s">
        <v>147</v>
      </c>
      <c r="C48" s="10"/>
      <c r="D48" s="11"/>
      <c r="E48" s="11"/>
      <c r="F48" s="11"/>
    </row>
  </sheetData>
  <mergeCells count="23">
    <mergeCell ref="B45:B46"/>
    <mergeCell ref="B9:C10"/>
    <mergeCell ref="B47:F47"/>
    <mergeCell ref="B33:B34"/>
    <mergeCell ref="B35:B36"/>
    <mergeCell ref="B37:B38"/>
    <mergeCell ref="B39:B40"/>
    <mergeCell ref="B41:B42"/>
    <mergeCell ref="B43:B44"/>
    <mergeCell ref="B21:B22"/>
    <mergeCell ref="B23:B24"/>
    <mergeCell ref="B25:B26"/>
    <mergeCell ref="B27:B28"/>
    <mergeCell ref="B29:B30"/>
    <mergeCell ref="B31:B32"/>
    <mergeCell ref="B11:B12"/>
    <mergeCell ref="B13:B14"/>
    <mergeCell ref="B15:B16"/>
    <mergeCell ref="B17:B18"/>
    <mergeCell ref="B19:B20"/>
    <mergeCell ref="B7:G7"/>
    <mergeCell ref="B8:G8"/>
    <mergeCell ref="D9:G9"/>
  </mergeCells>
  <hyperlinks>
    <hyperlink ref="I9" location="INDICE!A1" display="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showGridLines="0" zoomScale="115" zoomScaleNormal="115" workbookViewId="0"/>
  </sheetViews>
  <sheetFormatPr baseColWidth="10" defaultRowHeight="15"/>
  <cols>
    <col min="2" max="2" width="33.5703125" customWidth="1"/>
    <col min="3" max="5" width="22.5703125" customWidth="1"/>
  </cols>
  <sheetData>
    <row r="1" spans="2:6" ht="110.25" customHeight="1"/>
    <row r="2" spans="2:6" ht="15.75" thickBot="1">
      <c r="F2" s="100" t="s">
        <v>213</v>
      </c>
    </row>
    <row r="3" spans="2:6" ht="12" customHeight="1">
      <c r="B3" s="188" t="s">
        <v>148</v>
      </c>
      <c r="C3" s="205" t="s">
        <v>168</v>
      </c>
      <c r="D3" s="180"/>
      <c r="E3" s="177"/>
      <c r="F3" s="5"/>
    </row>
    <row r="4" spans="2:6" ht="15" customHeight="1" thickBot="1">
      <c r="B4" s="204"/>
      <c r="C4" s="206"/>
      <c r="D4" s="207"/>
      <c r="E4" s="208"/>
      <c r="F4" s="5"/>
    </row>
    <row r="5" spans="2:6" ht="19.5" customHeight="1" thickBot="1">
      <c r="B5" s="189"/>
      <c r="C5" s="56" t="s">
        <v>165</v>
      </c>
      <c r="D5" s="55" t="s">
        <v>166</v>
      </c>
      <c r="E5" s="57" t="s">
        <v>167</v>
      </c>
      <c r="F5" s="5"/>
    </row>
    <row r="6" spans="2:6" ht="13.5" customHeight="1">
      <c r="B6" s="52" t="s">
        <v>0</v>
      </c>
      <c r="C6" s="34">
        <v>556352.67021400807</v>
      </c>
      <c r="D6" s="34">
        <v>405401.29050068796</v>
      </c>
      <c r="E6" s="34">
        <v>961753.96071469504</v>
      </c>
      <c r="F6" s="5"/>
    </row>
    <row r="7" spans="2:6" ht="13.5" customHeight="1">
      <c r="B7" s="27" t="s">
        <v>52</v>
      </c>
      <c r="C7" s="28">
        <v>236201.52302123915</v>
      </c>
      <c r="D7" s="28">
        <v>106859.88614137845</v>
      </c>
      <c r="E7" s="28">
        <v>343061.40916261694</v>
      </c>
      <c r="F7" s="5"/>
    </row>
    <row r="8" spans="2:6" ht="13.5" customHeight="1">
      <c r="B8" s="27" t="s">
        <v>53</v>
      </c>
      <c r="C8" s="28">
        <v>452.28763415396338</v>
      </c>
      <c r="D8" s="28">
        <v>1196.9149445644416</v>
      </c>
      <c r="E8" s="28">
        <v>1649.2025787184057</v>
      </c>
      <c r="F8" s="5"/>
    </row>
    <row r="9" spans="2:6" ht="13.5" customHeight="1">
      <c r="B9" s="27" t="s">
        <v>54</v>
      </c>
      <c r="C9" s="28">
        <v>298.98078545931537</v>
      </c>
      <c r="D9" s="28">
        <v>2866.3537777157776</v>
      </c>
      <c r="E9" s="28">
        <v>3165.3345631750949</v>
      </c>
      <c r="F9" s="5"/>
    </row>
    <row r="10" spans="2:6" ht="13.5" customHeight="1">
      <c r="B10" s="27" t="s">
        <v>55</v>
      </c>
      <c r="C10" s="28">
        <v>46.410299094064079</v>
      </c>
      <c r="D10" s="28">
        <v>9042.9314532644912</v>
      </c>
      <c r="E10" s="28">
        <v>9089.3417523585595</v>
      </c>
      <c r="F10" s="5"/>
    </row>
    <row r="11" spans="2:6" ht="13.5" customHeight="1">
      <c r="B11" s="27" t="s">
        <v>56</v>
      </c>
      <c r="C11" s="28">
        <v>947.63687572408742</v>
      </c>
      <c r="D11" s="28">
        <v>7495.6428059462878</v>
      </c>
      <c r="E11" s="28">
        <v>8443.2796816703813</v>
      </c>
      <c r="F11" s="5"/>
    </row>
    <row r="12" spans="2:6" ht="13.5" customHeight="1">
      <c r="B12" s="27" t="s">
        <v>57</v>
      </c>
      <c r="C12" s="28">
        <v>335.72939359365949</v>
      </c>
      <c r="D12" s="28">
        <v>4613.3398091772942</v>
      </c>
      <c r="E12" s="28">
        <v>4949.069202770952</v>
      </c>
      <c r="F12" s="5"/>
    </row>
    <row r="13" spans="2:6" ht="13.5" customHeight="1">
      <c r="B13" s="27" t="s">
        <v>58</v>
      </c>
      <c r="C13" s="28">
        <v>8220.1733471008138</v>
      </c>
      <c r="D13" s="28">
        <v>18155.337642640108</v>
      </c>
      <c r="E13" s="28">
        <v>26375.510989740949</v>
      </c>
      <c r="F13" s="5"/>
    </row>
    <row r="14" spans="2:6" ht="13.5" customHeight="1">
      <c r="B14" s="27" t="s">
        <v>59</v>
      </c>
      <c r="C14" s="28">
        <v>2881.1365624357654</v>
      </c>
      <c r="D14" s="28">
        <v>6848.7306524303012</v>
      </c>
      <c r="E14" s="28">
        <v>9729.867214866068</v>
      </c>
      <c r="F14" s="5"/>
    </row>
    <row r="15" spans="2:6" ht="13.5" customHeight="1">
      <c r="B15" s="27" t="s">
        <v>60</v>
      </c>
      <c r="C15" s="28">
        <v>478.39036699807065</v>
      </c>
      <c r="D15" s="28">
        <v>3427.3196797034111</v>
      </c>
      <c r="E15" s="28">
        <v>3905.7100467014789</v>
      </c>
      <c r="F15" s="5"/>
    </row>
    <row r="16" spans="2:6" ht="13.5" customHeight="1">
      <c r="B16" s="27" t="s">
        <v>61</v>
      </c>
      <c r="C16" s="28">
        <v>647.30818976191142</v>
      </c>
      <c r="D16" s="28">
        <v>5393.6839480022736</v>
      </c>
      <c r="E16" s="28">
        <v>6040.9921377641949</v>
      </c>
      <c r="F16" s="5"/>
    </row>
    <row r="17" spans="2:6" ht="13.5" customHeight="1">
      <c r="B17" s="27" t="s">
        <v>62</v>
      </c>
      <c r="C17" s="28">
        <v>1558.0160511410018</v>
      </c>
      <c r="D17" s="28">
        <v>1768.9505613247518</v>
      </c>
      <c r="E17" s="28">
        <v>3326.966612465756</v>
      </c>
      <c r="F17" s="5"/>
    </row>
    <row r="18" spans="2:6" ht="13.5" customHeight="1">
      <c r="B18" s="27" t="s">
        <v>63</v>
      </c>
      <c r="C18" s="28">
        <v>257044.76187654023</v>
      </c>
      <c r="D18" s="28">
        <v>115535.86376270806</v>
      </c>
      <c r="E18" s="28">
        <v>372580.62563924835</v>
      </c>
      <c r="F18" s="5"/>
    </row>
    <row r="19" spans="2:6" ht="13.5" customHeight="1">
      <c r="B19" s="27" t="s">
        <v>64</v>
      </c>
      <c r="C19" s="28">
        <v>4408.2653203213531</v>
      </c>
      <c r="D19" s="28">
        <v>10842.710989554804</v>
      </c>
      <c r="E19" s="28">
        <v>15250.976309876141</v>
      </c>
      <c r="F19" s="5"/>
    </row>
    <row r="20" spans="2:6" ht="13.5" customHeight="1">
      <c r="B20" s="27" t="s">
        <v>65</v>
      </c>
      <c r="C20" s="28">
        <v>7812.7473698200292</v>
      </c>
      <c r="D20" s="28">
        <v>34244.961736810263</v>
      </c>
      <c r="E20" s="28">
        <v>42057.709106630362</v>
      </c>
      <c r="F20" s="5"/>
    </row>
    <row r="21" spans="2:6" ht="13.5" customHeight="1">
      <c r="B21" s="27" t="s">
        <v>66</v>
      </c>
      <c r="C21" s="28">
        <v>2878.8958092012322</v>
      </c>
      <c r="D21" s="28">
        <v>621.35538804845987</v>
      </c>
      <c r="E21" s="28">
        <v>3500.2511972496918</v>
      </c>
      <c r="F21" s="5"/>
    </row>
    <row r="22" spans="2:6" ht="13.5" customHeight="1">
      <c r="B22" s="27" t="s">
        <v>67</v>
      </c>
      <c r="C22" s="28">
        <v>2940.0099111694358</v>
      </c>
      <c r="D22" s="28">
        <v>16450.364869838882</v>
      </c>
      <c r="E22" s="28">
        <v>19390.374781008319</v>
      </c>
      <c r="F22" s="5"/>
    </row>
    <row r="23" spans="2:6" ht="13.5" customHeight="1">
      <c r="B23" s="27" t="s">
        <v>68</v>
      </c>
      <c r="C23" s="28">
        <v>83.108666387081868</v>
      </c>
      <c r="D23" s="28">
        <v>802.2519075914829</v>
      </c>
      <c r="E23" s="28">
        <v>885.36057397856462</v>
      </c>
      <c r="F23" s="5"/>
    </row>
    <row r="24" spans="2:6" ht="13.5" customHeight="1">
      <c r="B24" s="27" t="s">
        <v>69</v>
      </c>
      <c r="C24" s="28">
        <v>15133.150677223641</v>
      </c>
      <c r="D24" s="28">
        <v>7030.2979138257115</v>
      </c>
      <c r="E24" s="28">
        <v>22163.448591049349</v>
      </c>
      <c r="F24" s="5"/>
    </row>
    <row r="25" spans="2:6" ht="13.5" customHeight="1">
      <c r="B25" s="27" t="s">
        <v>70</v>
      </c>
      <c r="C25" s="28">
        <v>1922.4684966032689</v>
      </c>
      <c r="D25" s="28">
        <v>5554.2907573568691</v>
      </c>
      <c r="E25" s="28">
        <v>7476.7592539601383</v>
      </c>
      <c r="F25" s="5"/>
    </row>
    <row r="26" spans="2:6" ht="13.5" customHeight="1">
      <c r="B26" s="27" t="s">
        <v>71</v>
      </c>
      <c r="C26" s="28">
        <v>203.33681874158182</v>
      </c>
      <c r="D26" s="28">
        <v>1682.1644627315279</v>
      </c>
      <c r="E26" s="28">
        <v>1885.5012814731097</v>
      </c>
      <c r="F26" s="5"/>
    </row>
    <row r="27" spans="2:6" ht="13.5" customHeight="1">
      <c r="B27" s="27" t="s">
        <v>72</v>
      </c>
      <c r="C27" s="28">
        <v>951.30557907752905</v>
      </c>
      <c r="D27" s="28">
        <v>3559.0373613062457</v>
      </c>
      <c r="E27" s="28">
        <v>4510.3429403837754</v>
      </c>
      <c r="F27" s="5"/>
    </row>
    <row r="28" spans="2:6" ht="13.5" customHeight="1">
      <c r="B28" s="27" t="s">
        <v>73</v>
      </c>
      <c r="C28" s="28">
        <v>3166.8777460852243</v>
      </c>
      <c r="D28" s="28">
        <v>14855.516623766449</v>
      </c>
      <c r="E28" s="28">
        <v>18022.39436985166</v>
      </c>
      <c r="F28" s="5"/>
    </row>
    <row r="29" spans="2:6" ht="13.5" customHeight="1">
      <c r="B29" s="27" t="s">
        <v>74</v>
      </c>
      <c r="C29" s="28">
        <v>7740.1494161324317</v>
      </c>
      <c r="D29" s="28">
        <v>26553.383310999907</v>
      </c>
      <c r="E29" s="28">
        <v>34293.532727132384</v>
      </c>
      <c r="F29" s="5"/>
    </row>
    <row r="30" spans="2:6" ht="15.75">
      <c r="B30" s="168" t="s">
        <v>146</v>
      </c>
      <c r="C30" s="168"/>
      <c r="D30" s="168"/>
      <c r="E30" s="168"/>
      <c r="F30" s="168"/>
    </row>
    <row r="31" spans="2:6" ht="16.5">
      <c r="B31" s="12" t="s">
        <v>147</v>
      </c>
      <c r="C31" s="10"/>
      <c r="D31" s="11"/>
      <c r="E31" s="11"/>
      <c r="F31" s="11"/>
    </row>
  </sheetData>
  <mergeCells count="3">
    <mergeCell ref="B30:F30"/>
    <mergeCell ref="B3:B5"/>
    <mergeCell ref="C3:E4"/>
  </mergeCells>
  <hyperlinks>
    <hyperlink ref="F2" location="INDICE!A1" display="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INDICE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INEC Carlos Pilataxi</cp:lastModifiedBy>
  <dcterms:created xsi:type="dcterms:W3CDTF">2023-04-13T15:02:14Z</dcterms:created>
  <dcterms:modified xsi:type="dcterms:W3CDTF">2023-04-27T16:23:40Z</dcterms:modified>
</cp:coreProperties>
</file>