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/>
  <mc:AlternateContent xmlns:mc="http://schemas.openxmlformats.org/markup-compatibility/2006">
    <mc:Choice Requires="x15">
      <x15ac:absPath xmlns:x15ac="http://schemas.microsoft.com/office/spreadsheetml/2010/11/ac" url="/Users/graciecrandall/Desktop/"/>
    </mc:Choice>
  </mc:AlternateContent>
  <bookViews>
    <workbookView xWindow="0" yWindow="6500" windowWidth="24960" windowHeight="6880" tabRatio="500"/>
  </bookViews>
  <sheets>
    <sheet name="Sheet1" sheetId="1" r:id="rId1"/>
  </sheets>
  <externalReferences>
    <externalReference r:id="rId2"/>
  </externalReferenc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7" i="1" l="1"/>
  <c r="E7" i="1"/>
  <c r="D7" i="1"/>
  <c r="C7" i="1"/>
  <c r="F6" i="1"/>
  <c r="E6" i="1"/>
  <c r="D6" i="1"/>
  <c r="C6" i="1"/>
  <c r="F5" i="1"/>
  <c r="E5" i="1"/>
  <c r="D5" i="1"/>
  <c r="C5" i="1"/>
  <c r="F4" i="1"/>
  <c r="E4" i="1"/>
  <c r="D4" i="1"/>
  <c r="C4" i="1"/>
  <c r="C3" i="1"/>
  <c r="D3" i="1"/>
  <c r="E3" i="1"/>
  <c r="G3" i="1"/>
  <c r="G4" i="1"/>
  <c r="G5" i="1"/>
  <c r="G6" i="1"/>
  <c r="G7" i="1"/>
  <c r="C2" i="1"/>
  <c r="D2" i="1"/>
  <c r="E2" i="1"/>
  <c r="G2" i="1"/>
</calcChain>
</file>

<file path=xl/sharedStrings.xml><?xml version="1.0" encoding="utf-8"?>
<sst xmlns="http://schemas.openxmlformats.org/spreadsheetml/2006/main" count="12" uniqueCount="11">
  <si>
    <t>trtmnt_grp</t>
  </si>
  <si>
    <t>H50F</t>
  </si>
  <si>
    <t>50F</t>
  </si>
  <si>
    <t>CF</t>
  </si>
  <si>
    <t>H50</t>
  </si>
  <si>
    <t>perc_nogvbd</t>
  </si>
  <si>
    <t>perc_gvbd_nopb</t>
  </si>
  <si>
    <t>perc_pb</t>
  </si>
  <si>
    <t>per_cleave</t>
  </si>
  <si>
    <t>sum</t>
  </si>
  <si>
    <t>obs_time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</si>
</sst>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0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 applyBorder="1" applyAlignment="1"/>
    <xf numFmtId="0" fontId="0" fillId="0" borderId="0" xfId="0" applyBorder="1"/>
    <xf numFmtId="18" fontId="1" fillId="0" borderId="0" xfId="0" applyNumberFormat="1" applyFont="1" applyBorder="1" applyAlignment="1"/>
    <xf numFmtId="2" fontId="0" fillId="0" borderId="0" xfId="0" applyNumberFormat="1" applyBorder="1"/>
    <xf numFmtId="0" fontId="1" fillId="0" borderId="0" xfId="0" applyFont="1" applyBorder="1" applyAlignment="1">
      <alignment horizontal="left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raciecrandall/Downloads/060719-pano-egg-developm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F2">
            <v>16.333333333333332</v>
          </cell>
          <cell r="J2">
            <v>121.66666666666667</v>
          </cell>
          <cell r="N2">
            <v>62</v>
          </cell>
        </row>
        <row r="3">
          <cell r="F3">
            <v>19</v>
          </cell>
          <cell r="J3">
            <v>117.33333333333333</v>
          </cell>
          <cell r="N3">
            <v>37</v>
          </cell>
        </row>
        <row r="4">
          <cell r="F4">
            <v>1</v>
          </cell>
          <cell r="J4">
            <v>66.666666666666671</v>
          </cell>
          <cell r="N4">
            <v>9</v>
          </cell>
          <cell r="R4">
            <v>23</v>
          </cell>
        </row>
        <row r="5">
          <cell r="F5">
            <v>42.666666666666664</v>
          </cell>
          <cell r="J5">
            <v>27</v>
          </cell>
          <cell r="N5">
            <v>7.333333333333333</v>
          </cell>
          <cell r="R5">
            <v>25.333333333333332</v>
          </cell>
        </row>
        <row r="6">
          <cell r="F6">
            <v>3</v>
          </cell>
          <cell r="J6">
            <v>53.666666666666664</v>
          </cell>
          <cell r="N6">
            <v>15.333333333333334</v>
          </cell>
          <cell r="R6">
            <v>28.666666666666668</v>
          </cell>
        </row>
        <row r="7">
          <cell r="F7">
            <v>20.333333333333332</v>
          </cell>
          <cell r="J7">
            <v>26.333333333333332</v>
          </cell>
          <cell r="N7">
            <v>10.333333333333334</v>
          </cell>
          <cell r="R7">
            <v>43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abSelected="1" workbookViewId="0">
      <selection activeCell="J10" sqref="J10"/>
    </sheetView>
  </sheetViews>
  <sheetFormatPr baseColWidth="10" defaultRowHeight="16" x14ac:dyDescent="0.2"/>
  <cols>
    <col min="3" max="3" width="14.1640625" customWidth="1"/>
    <col min="4" max="4" width="14.83203125" customWidth="1"/>
  </cols>
  <sheetData>
    <row r="1" spans="1:7" x14ac:dyDescent="0.2">
      <c r="A1" s="1" t="s">
        <v>10</v>
      </c>
      <c r="B1" s="2" t="s">
        <v>0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</row>
    <row r="2" spans="1:7" x14ac:dyDescent="0.2">
      <c r="A2" s="3">
        <v>0.62986111111111109</v>
      </c>
      <c r="B2" s="1" t="s">
        <v>1</v>
      </c>
      <c r="C2" s="4">
        <f>[1]Sheet1!$F$2/([1]Sheet1!$F$2+[1]Sheet1!$J$2+[1]Sheet1!$N$2)*100</f>
        <v>8.1666666666666661</v>
      </c>
      <c r="D2" s="4">
        <f>[1]Sheet1!$J$2/([1]Sheet1!$F$2+[1]Sheet1!$J$2+[1]Sheet1!$N$2)*100</f>
        <v>60.833333333333343</v>
      </c>
      <c r="E2" s="4">
        <f>[1]Sheet1!$N$2/([1]Sheet1!$F$2+[1]Sheet1!$J$2+[1]Sheet1!$N$2)*100</f>
        <v>31</v>
      </c>
      <c r="F2" s="4">
        <v>0</v>
      </c>
      <c r="G2" s="2">
        <f>SUM(C2:F2)</f>
        <v>100.00000000000001</v>
      </c>
    </row>
    <row r="3" spans="1:7" x14ac:dyDescent="0.2">
      <c r="A3" s="3">
        <v>0.64930555555555558</v>
      </c>
      <c r="B3" s="1" t="s">
        <v>2</v>
      </c>
      <c r="C3" s="4">
        <f>[1]Sheet1!$F$3/([1]Sheet1!$F$3+[1]Sheet1!$J$3+[1]Sheet1!$N$3)*100</f>
        <v>10.961538461538463</v>
      </c>
      <c r="D3" s="4">
        <f>[1]Sheet1!$J$3/([1]Sheet1!$F$3+[1]Sheet1!$J$3+[1]Sheet1!$N$3)*100</f>
        <v>67.692307692307693</v>
      </c>
      <c r="E3" s="4">
        <f>[1]Sheet1!$N$3/([1]Sheet1!$F$3+[1]Sheet1!$J$3+[1]Sheet1!$N$3)*100</f>
        <v>21.346153846153847</v>
      </c>
      <c r="F3" s="4">
        <v>0</v>
      </c>
      <c r="G3" s="2">
        <f t="shared" ref="G3:G7" si="0">SUM(C3:F3)</f>
        <v>100</v>
      </c>
    </row>
    <row r="4" spans="1:7" x14ac:dyDescent="0.2">
      <c r="A4" s="3">
        <v>0.67569444444444449</v>
      </c>
      <c r="B4" s="1" t="s">
        <v>3</v>
      </c>
      <c r="C4" s="4">
        <f>[1]Sheet1!$F$4/([1]Sheet1!$F$4+[1]Sheet1!$J$4+[1]Sheet1!$N$4+[1]Sheet1!$R$4)*100</f>
        <v>1.0033444816053512</v>
      </c>
      <c r="D4" s="4">
        <f>[1]Sheet1!$J$4/([1]Sheet1!$F$4+[1]Sheet1!$J$4+[1]Sheet1!$N$4+[1]Sheet1!$R$4)*100</f>
        <v>66.889632107023417</v>
      </c>
      <c r="E4" s="4">
        <f>[1]Sheet1!$N$4/([1]Sheet1!$F$4+[1]Sheet1!$J$4+[1]Sheet1!$N$4+[1]Sheet1!$R$4)*100</f>
        <v>9.0301003344481607</v>
      </c>
      <c r="F4" s="4">
        <f>[1]Sheet1!$R$4/([1]Sheet1!$F$4+[1]Sheet1!$J$4+[1]Sheet1!$N$4+[1]Sheet1!$R$4)*100</f>
        <v>23.076923076923077</v>
      </c>
      <c r="G4" s="2">
        <f t="shared" si="0"/>
        <v>100.00000000000001</v>
      </c>
    </row>
    <row r="5" spans="1:7" x14ac:dyDescent="0.2">
      <c r="A5" s="3">
        <v>0.69652777777777775</v>
      </c>
      <c r="B5" s="1" t="s">
        <v>3</v>
      </c>
      <c r="C5" s="4">
        <f>[1]Sheet1!$F$5/([1]Sheet1!$F$5+[1]Sheet1!$J$5+[1]Sheet1!$N$5+[1]Sheet1!$R$5)*100</f>
        <v>41.693811074918571</v>
      </c>
      <c r="D5" s="4">
        <f>[1]Sheet1!$J$5/([1]Sheet1!$F$5+[1]Sheet1!$J$5+[1]Sheet1!$N$5+[1]Sheet1!$R$5)*100</f>
        <v>26.384364820846912</v>
      </c>
      <c r="E5" s="4">
        <f>[1]Sheet1!$N$5/([1]Sheet1!$F$5+[1]Sheet1!$J$5+[1]Sheet1!$N$5+[1]Sheet1!$R$5)*100</f>
        <v>7.1661237785016292</v>
      </c>
      <c r="F5" s="4">
        <f>[1]Sheet1!$R$5/([1]Sheet1!$F$5+[1]Sheet1!$J$5+[1]Sheet1!$N$5+[1]Sheet1!$R$5)*100</f>
        <v>24.755700325732903</v>
      </c>
      <c r="G5" s="2">
        <f t="shared" si="0"/>
        <v>100.00000000000001</v>
      </c>
    </row>
    <row r="6" spans="1:7" x14ac:dyDescent="0.2">
      <c r="A6" s="3">
        <v>0.71597222222222223</v>
      </c>
      <c r="B6" s="1" t="s">
        <v>4</v>
      </c>
      <c r="C6" s="4">
        <f>[1]Sheet1!$F$6/([1]Sheet1!$F$6+[1]Sheet1!$J$6+[1]Sheet1!$N$6+[1]Sheet1!$R$6)*100</f>
        <v>2.9801324503311259</v>
      </c>
      <c r="D6" s="4">
        <f>[1]Sheet1!$J$6/([1]Sheet1!$F$6+[1]Sheet1!$J$6+[1]Sheet1!$N$6+[1]Sheet1!$R$6)*100</f>
        <v>53.311258278145687</v>
      </c>
      <c r="E6" s="4">
        <f>[1]Sheet1!$N$6/([1]Sheet1!$F$6+[1]Sheet1!$J$6+[1]Sheet1!$N$6+[1]Sheet1!$R$6)*100</f>
        <v>15.231788079470199</v>
      </c>
      <c r="F6" s="4">
        <f>[1]Sheet1!$R$6/([1]Sheet1!$F$6+[1]Sheet1!$J$6+[1]Sheet1!$N$6+[1]Sheet1!$R$6)*100</f>
        <v>28.476821192052981</v>
      </c>
      <c r="G6" s="2">
        <f t="shared" si="0"/>
        <v>99.999999999999986</v>
      </c>
    </row>
    <row r="7" spans="1:7" x14ac:dyDescent="0.2">
      <c r="A7" s="3">
        <v>0.74652777777777779</v>
      </c>
      <c r="B7" s="5">
        <v>50</v>
      </c>
      <c r="C7" s="4">
        <f>[1]Sheet1!$F$7/([1]Sheet1!$F$7+[1]Sheet1!$J$7+[1]Sheet1!$N$7+[1]Sheet1!$R$7)*100</f>
        <v>20.333333333333332</v>
      </c>
      <c r="D7" s="4">
        <f>[1]Sheet1!$J$7/([1]Sheet1!$F$7+[1]Sheet1!$J$7+[1]Sheet1!$N$7+[1]Sheet1!$R$7)*100</f>
        <v>26.333333333333332</v>
      </c>
      <c r="E7" s="4">
        <f>[1]Sheet1!$N$7/([1]Sheet1!$F$7+[1]Sheet1!$J$7+[1]Sheet1!$N$7+[1]Sheet1!$R$7)*100</f>
        <v>10.333333333333334</v>
      </c>
      <c r="F7" s="4">
        <f>[1]Sheet1!$R$7/([1]Sheet1!$F$7+[1]Sheet1!$J$7+[1]Sheet1!$N$7+[1]Sheet1!$R$7)*100</f>
        <v>43</v>
      </c>
      <c r="G7" s="2">
        <f t="shared" si="0"/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2019-06-10T02:11:24Z</dcterms:created>
  <dcterms:modified xsi:type="dcterms:W3CDTF">2019-06-10T02:25:50Z</dcterms:modified>
</cp:coreProperties>
</file>