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Sheet2"/>
    <sheet r:id="rId2" sheetId="2" name="Sheet1"/>
    <sheet r:id="rId3" sheetId="3" name="Sheet3"/>
    <sheet r:id="rId4" sheetId="4" name="Sheet4"/>
  </sheets>
  <calcPr fullCalcOnLoad="1"/>
</workbook>
</file>

<file path=xl/sharedStrings.xml><?xml version="1.0" encoding="utf-8"?>
<sst xmlns="http://schemas.openxmlformats.org/spreadsheetml/2006/main" count="48" uniqueCount="12">
  <si>
    <t>Age classes</t>
  </si>
  <si>
    <t>% SFH</t>
  </si>
  <si>
    <t>% TH</t>
  </si>
  <si>
    <t>% AB</t>
  </si>
  <si>
    <t>before 1900</t>
  </si>
  <si>
    <t>1901-1955</t>
  </si>
  <si>
    <t>1956 - 1970</t>
  </si>
  <si>
    <t>1971 - 1980</t>
  </si>
  <si>
    <t>1981 - 1990</t>
  </si>
  <si>
    <t>1991 - 2000</t>
  </si>
  <si>
    <t>2001 - 2010</t>
  </si>
  <si>
    <t>2011 and after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</si>
</sst>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9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</row>
    <row x14ac:dyDescent="0.25" r="2" customHeight="1" ht="18.75">
      <c r="A2" s="1" t="s">
        <v>4</v>
      </c>
      <c r="B2" s="3">
        <f>1-C2</f>
      </c>
      <c r="C2" s="3">
        <f>0.02*2/3*0.5*1.4</f>
      </c>
      <c r="D2" s="3">
        <v>0</v>
      </c>
    </row>
    <row x14ac:dyDescent="0.25" r="3" customHeight="1" ht="18.75">
      <c r="A3" s="1" t="s">
        <v>5</v>
      </c>
      <c r="B3" s="3">
        <f>1-C3-D3</f>
      </c>
      <c r="C3" s="3">
        <f>0.197740440564393*2/3*0.5*1.4</f>
      </c>
      <c r="D3" s="3">
        <f>0.248024196943907*0.8</f>
      </c>
    </row>
    <row x14ac:dyDescent="0.25" r="4" customHeight="1" ht="18.75">
      <c r="A4" s="1" t="s">
        <v>6</v>
      </c>
      <c r="B4" s="3">
        <f>1-C4-D4</f>
      </c>
      <c r="C4" s="3">
        <f>0.189333525195886*2/3*0.5*1.4</f>
      </c>
      <c r="D4" s="3">
        <f>0.281661962939582*0.8</f>
      </c>
    </row>
    <row x14ac:dyDescent="0.25" r="5" customHeight="1" ht="18.75">
      <c r="A5" s="1" t="s">
        <v>7</v>
      </c>
      <c r="B5" s="3">
        <f>1-C5-D5</f>
      </c>
      <c r="C5" s="3">
        <f>0.189063066210266*2/3*0.5*1.4</f>
      </c>
      <c r="D5" s="3">
        <f>0.238246941323997*0.8</f>
      </c>
    </row>
    <row x14ac:dyDescent="0.25" r="6" customHeight="1" ht="18.75">
      <c r="A6" s="1" t="s">
        <v>8</v>
      </c>
      <c r="B6" s="3">
        <f>1-C6-D6</f>
      </c>
      <c r="C6" s="3">
        <f>0.213790952960481*2/3*0.5*1.1*1.2*1.4</f>
      </c>
      <c r="D6" s="3">
        <f>0.173986885365012*0.8</f>
      </c>
    </row>
    <row x14ac:dyDescent="0.25" r="7" customHeight="1" ht="18.75">
      <c r="A7" s="1" t="s">
        <v>9</v>
      </c>
      <c r="B7" s="3">
        <f>1-C7-D7</f>
      </c>
      <c r="C7" s="3">
        <f>0.241475102437669*2/3*0.5*1.1*1.4</f>
      </c>
      <c r="D7" s="3">
        <f>0.282380720883395*0.8</f>
      </c>
    </row>
    <row x14ac:dyDescent="0.25" r="8" customHeight="1" ht="18.75">
      <c r="A8" s="1" t="s">
        <v>10</v>
      </c>
      <c r="B8" s="3">
        <f>1-C8-D8</f>
      </c>
      <c r="C8" s="3">
        <f>0.23047848210847*2/3*0.5</f>
      </c>
      <c r="D8" s="3">
        <f>0.432760636249306*1.12*1.1*1.1</f>
      </c>
    </row>
    <row x14ac:dyDescent="0.25" r="9" customHeight="1" ht="18.75">
      <c r="A9" s="1" t="s">
        <v>11</v>
      </c>
      <c r="B9" s="3">
        <f>1-C9-D9</f>
      </c>
      <c r="C9" s="3">
        <f>0.247551850996143*2/3*0.5</f>
      </c>
      <c r="D9" s="3">
        <f>0.412213197789113*1.12*1.1*1.1</f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9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</row>
    <row x14ac:dyDescent="0.25" r="2" customHeight="1" ht="18.75">
      <c r="A2" s="1" t="s">
        <v>4</v>
      </c>
      <c r="B2" s="3">
        <v>0.98</v>
      </c>
      <c r="C2" s="3">
        <v>0.02</v>
      </c>
      <c r="D2" s="3">
        <v>0</v>
      </c>
    </row>
    <row x14ac:dyDescent="0.25" r="3" customHeight="1" ht="18.75">
      <c r="A3" s="1" t="s">
        <v>5</v>
      </c>
      <c r="B3" s="3">
        <v>0.5542353624916999</v>
      </c>
      <c r="C3" s="3">
        <v>0.1977404405643929</v>
      </c>
      <c r="D3" s="3">
        <v>0.2480241969439072</v>
      </c>
    </row>
    <row x14ac:dyDescent="0.25" r="4" customHeight="1" ht="18.75">
      <c r="A4" s="1" t="s">
        <v>6</v>
      </c>
      <c r="B4" s="3">
        <v>0.5290045118645327</v>
      </c>
      <c r="C4" s="3">
        <v>0.1893335251958855</v>
      </c>
      <c r="D4" s="3">
        <v>0.2816619629395818</v>
      </c>
    </row>
    <row x14ac:dyDescent="0.25" r="5" customHeight="1" ht="18.75">
      <c r="A5" s="1" t="s">
        <v>7</v>
      </c>
      <c r="B5" s="3">
        <v>0.5726899924657374</v>
      </c>
      <c r="C5" s="3">
        <v>0.1890630662102659</v>
      </c>
      <c r="D5" s="3">
        <v>0.2382469413239968</v>
      </c>
    </row>
    <row x14ac:dyDescent="0.25" r="6" customHeight="1" ht="18.75">
      <c r="A6" s="1" t="s">
        <v>8</v>
      </c>
      <c r="B6" s="3">
        <v>0.6122221616745076</v>
      </c>
      <c r="C6" s="3">
        <v>0.2137909529604805</v>
      </c>
      <c r="D6" s="3">
        <v>0.1739868853650119</v>
      </c>
    </row>
    <row x14ac:dyDescent="0.25" r="7" customHeight="1" ht="18.75">
      <c r="A7" s="1" t="s">
        <v>9</v>
      </c>
      <c r="B7" s="3">
        <v>0.476144176678936</v>
      </c>
      <c r="C7" s="3">
        <v>0.2414751024376693</v>
      </c>
      <c r="D7" s="3">
        <v>0.2823807208833947</v>
      </c>
    </row>
    <row x14ac:dyDescent="0.25" r="8" customHeight="1" ht="18.75">
      <c r="A8" s="1" t="s">
        <v>10</v>
      </c>
      <c r="B8" s="3">
        <v>0.336760881642224</v>
      </c>
      <c r="C8" s="3">
        <v>0.2304784821084705</v>
      </c>
      <c r="D8" s="3">
        <v>0.4327606362493056</v>
      </c>
    </row>
    <row x14ac:dyDescent="0.25" r="9" customHeight="1" ht="18.75">
      <c r="A9" s="1" t="s">
        <v>11</v>
      </c>
      <c r="B9" s="3">
        <v>0.340234951214744</v>
      </c>
      <c r="C9" s="3">
        <v>0.2475518509961434</v>
      </c>
      <c r="D9" s="3">
        <v>0.4122131977891126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9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</row>
    <row x14ac:dyDescent="0.25" r="2" customHeight="1" ht="18.75">
      <c r="A2" s="1" t="s">
        <v>4</v>
      </c>
      <c r="B2" s="3">
        <v>0.9933333333333333</v>
      </c>
      <c r="C2" s="3">
        <v>0.006666666666666667</v>
      </c>
      <c r="D2" s="3">
        <v>0</v>
      </c>
    </row>
    <row x14ac:dyDescent="0.25" r="3" customHeight="1" ht="18.75">
      <c r="A3" s="1" t="s">
        <v>5</v>
      </c>
      <c r="B3" s="3">
        <v>0.6860623228679618</v>
      </c>
      <c r="C3" s="3">
        <v>0.065913480188131</v>
      </c>
      <c r="D3" s="3">
        <v>0.2480241969439072</v>
      </c>
    </row>
    <row x14ac:dyDescent="0.25" r="4" customHeight="1" ht="18.75">
      <c r="A4" s="1" t="s">
        <v>6</v>
      </c>
      <c r="B4" s="3">
        <v>0.6552268619951229</v>
      </c>
      <c r="C4" s="3">
        <v>0.06311117506529533</v>
      </c>
      <c r="D4" s="3">
        <v>0.2816619629395818</v>
      </c>
    </row>
    <row x14ac:dyDescent="0.25" r="5" customHeight="1" ht="18.75">
      <c r="A5" s="1" t="s">
        <v>7</v>
      </c>
      <c r="B5" s="3">
        <v>0.6987320366059145</v>
      </c>
      <c r="C5" s="3">
        <v>0.06302102207008867</v>
      </c>
      <c r="D5" s="3">
        <v>0.2382469413239968</v>
      </c>
    </row>
    <row x14ac:dyDescent="0.25" r="6" customHeight="1" ht="18.75">
      <c r="A6" s="1" t="s">
        <v>8</v>
      </c>
      <c r="B6" s="3">
        <v>0.7547494636481611</v>
      </c>
      <c r="C6" s="3">
        <v>0.071263650986827</v>
      </c>
      <c r="D6" s="3">
        <v>0.1739868853650119</v>
      </c>
    </row>
    <row x14ac:dyDescent="0.25" r="7" customHeight="1" ht="18.75">
      <c r="A7" s="1" t="s">
        <v>9</v>
      </c>
      <c r="B7" s="3">
        <v>0.637127578304049</v>
      </c>
      <c r="C7" s="3">
        <v>0.08049170081255634</v>
      </c>
      <c r="D7" s="3">
        <v>0.2823807208833947</v>
      </c>
    </row>
    <row x14ac:dyDescent="0.25" r="8" customHeight="1" ht="18.75">
      <c r="A8" s="1" t="s">
        <v>10</v>
      </c>
      <c r="B8" s="3">
        <v>0.4384819266979539</v>
      </c>
      <c r="C8" s="3">
        <v>0.07682616070282333</v>
      </c>
      <c r="D8" s="3">
        <v>0.4846919125992228</v>
      </c>
    </row>
    <row x14ac:dyDescent="0.25" r="9" customHeight="1" ht="18.75">
      <c r="A9" s="1" t="s">
        <v>11</v>
      </c>
      <c r="B9" s="3">
        <v>0.4558039348108124</v>
      </c>
      <c r="C9" s="3">
        <v>0.082517283665381</v>
      </c>
      <c r="D9" s="3">
        <v>0.4616787815238066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9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</row>
    <row x14ac:dyDescent="0.25" r="2" customHeight="1" ht="18.75">
      <c r="A2" s="1" t="s">
        <v>4</v>
      </c>
      <c r="B2" s="3">
        <v>0.9906666666666667</v>
      </c>
      <c r="C2" s="3">
        <v>0.009333333333333334</v>
      </c>
      <c r="D2" s="3">
        <v>0</v>
      </c>
    </row>
    <row x14ac:dyDescent="0.25" r="3" customHeight="1" ht="18.75">
      <c r="A3" s="1" t="s">
        <v>5</v>
      </c>
      <c r="B3" s="3">
        <v>0.709301770181491</v>
      </c>
      <c r="C3" s="3">
        <v>0.09227887226338338</v>
      </c>
      <c r="D3" s="3">
        <v>0.19841935755512563</v>
      </c>
    </row>
    <row x14ac:dyDescent="0.25" r="4" customHeight="1" ht="18.75">
      <c r="A4" s="1" t="s">
        <v>6</v>
      </c>
      <c r="B4" s="3">
        <v>0.6863147845569209</v>
      </c>
      <c r="C4" s="3">
        <v>0.08835564509141346</v>
      </c>
      <c r="D4" s="3">
        <v>0.22532957035166562</v>
      </c>
    </row>
    <row x14ac:dyDescent="0.25" r="5" customHeight="1" ht="18.75">
      <c r="A5" s="1" t="s">
        <v>7</v>
      </c>
      <c r="B5" s="3">
        <v>0.7211730160426781</v>
      </c>
      <c r="C5" s="3">
        <v>0.08822943089812413</v>
      </c>
      <c r="D5" s="3">
        <v>0.19059755305919762</v>
      </c>
    </row>
    <row x14ac:dyDescent="0.25" r="6" customHeight="1" ht="18.75">
      <c r="A6" s="1" t="s">
        <v>8</v>
      </c>
      <c r="B6" s="3">
        <v>0.7291152646843341</v>
      </c>
      <c r="C6" s="3">
        <v>0.13169522702365632</v>
      </c>
      <c r="D6" s="3">
        <v>0.1391895082920096</v>
      </c>
    </row>
    <row x14ac:dyDescent="0.25" r="7" customHeight="1" ht="18.75">
      <c r="A7" s="1" t="s">
        <v>9</v>
      </c>
      <c r="B7" s="3">
        <v>0.6501382040419472</v>
      </c>
      <c r="C7" s="3">
        <v>0.12395721925133676</v>
      </c>
      <c r="D7" s="3">
        <v>0.22590457670671601</v>
      </c>
    </row>
    <row x14ac:dyDescent="0.25" r="8" customHeight="1" ht="18.75">
      <c r="A8" s="1" t="s">
        <v>10</v>
      </c>
      <c r="B8" s="3">
        <v>0.33669662505211706</v>
      </c>
      <c r="C8" s="3">
        <v>0.07682616070282333</v>
      </c>
      <c r="D8" s="3">
        <v>0.5864772142450596</v>
      </c>
    </row>
    <row x14ac:dyDescent="0.25" r="9" customHeight="1" ht="18.75">
      <c r="A9" s="1" t="s">
        <v>11</v>
      </c>
      <c r="B9" s="3">
        <v>0.35885139069081295</v>
      </c>
      <c r="C9" s="3">
        <v>0.082517283665381</v>
      </c>
      <c r="D9" s="3">
        <v>0.558631325643806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Sheet2</vt:lpstr>
      <vt:lpstr>Sheet1</vt:lpstr>
      <vt:lpstr>Sheet3</vt:lpstr>
      <vt:lpstr>Sheet4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2024-04-03T08:43:50.288Z</dcterms:created>
  <dcterms:modified xsi:type="dcterms:W3CDTF">2024-04-03T08:43:50.288Z</dcterms:modified>
</cp:coreProperties>
</file>