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8_{430043EF-FE7D-A649-BF39-3143B9A5A9D1}" xr6:coauthVersionLast="46" xr6:coauthVersionMax="46" xr10:uidLastSave="{00000000-0000-0000-0000-000000000000}"/>
  <bookViews>
    <workbookView xWindow="780" yWindow="960" windowWidth="27640" windowHeight="16180" xr2:uid="{ECB97334-F3C2-4445-8044-52157DCFCD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9" i="1"/>
  <c r="D9" i="1" s="1"/>
  <c r="D8" i="1"/>
  <c r="C8" i="1"/>
  <c r="B7" i="1"/>
  <c r="C7" i="1" s="1"/>
  <c r="D6" i="1"/>
  <c r="C6" i="1"/>
  <c r="B5" i="1"/>
  <c r="D5" i="1" s="1"/>
  <c r="D4" i="1"/>
  <c r="B4" i="1"/>
  <c r="C4" i="1" s="1"/>
  <c r="B3" i="1"/>
  <c r="D3" i="1" s="1"/>
  <c r="B2" i="1"/>
  <c r="C2" i="1" s="1"/>
  <c r="D7" i="1" l="1"/>
  <c r="D2" i="1"/>
  <c r="C5" i="1"/>
  <c r="C3" i="1"/>
  <c r="C9" i="1"/>
</calcChain>
</file>

<file path=xl/sharedStrings.xml><?xml version="1.0" encoding="utf-8"?>
<sst xmlns="http://schemas.openxmlformats.org/spreadsheetml/2006/main" count="44" uniqueCount="36">
  <si>
    <t>full_name_date</t>
  </si>
  <si>
    <t>birth_death_date</t>
  </si>
  <si>
    <t>birth_year</t>
  </si>
  <si>
    <t>death_year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</si>
  <si>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</si>
  <si>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</si>
  <si>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</si>
  <si>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</si>
  <si>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</si>
  <si>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</si>
  <si>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</si>
  <si>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</si>
  <si>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</si>
  <si>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child_num</t>
  </si>
  <si>
    <t>Adriaen  van Nieulandt I, alias:  Nieuwelandt (1587 - 1658)</t>
  </si>
  <si>
    <t>http://www.vondel.humanities.uva.nl/ecartico/persons/5634</t>
  </si>
  <si>
    <t>male</t>
  </si>
  <si>
    <t>Jan Baptist  van Fornenbergh jr. (1624 - 1696)</t>
  </si>
  <si>
    <t>http://www.vondel.humanities.uva.nl/ecartico/persons/9459</t>
  </si>
  <si>
    <t>Hessel Gerritsz. (1581 - 1632)</t>
  </si>
  <si>
    <t>http://www.vondel.humanities.uva.nl/ecartico/persons/3160</t>
  </si>
  <si>
    <t>Johannes   Bilsteyn (1637 - 1706)</t>
  </si>
  <si>
    <t>http://www.vondel.humanities.uva.nl/ecartico/persons/17518</t>
  </si>
  <si>
    <t>Damiaen   Walles, alias:  Walies; Wallens; Wallus (1644 - 1691)</t>
  </si>
  <si>
    <t>1530 - 1583</t>
  </si>
  <si>
    <t>http://www.vondel.humanities.uva.nl/ecartico/persons/19716</t>
  </si>
  <si>
    <t>Gerard  de Jode (1516 - 1591)</t>
  </si>
  <si>
    <t>http://www.vondel.humanities.uva.nl/ecartico/persons/4128</t>
  </si>
  <si>
    <t>Aert   Koninck (? - 1639)</t>
  </si>
  <si>
    <t>1553 - 1626</t>
  </si>
  <si>
    <t>http://www.vondel.humanities.uva.nl/ecartico/persons/9327</t>
  </si>
  <si>
    <t>Jan  van Waesberghe (1556 - 1626)</t>
  </si>
  <si>
    <t>http://www.vondel.humanities.uva.nl/ecartico/persons/9249</t>
  </si>
  <si>
    <t>Frans   Hals (ca. 1583 - 1666)</t>
  </si>
  <si>
    <t>1583 - 1666</t>
  </si>
  <si>
    <t>http://www.vondel.humanities.uva.nl/ecartico/persons/3474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</si>
</sst>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D71-387F-F445-89F0-0126DB7BEB91}">
  <dimension ref="A1:N10"/>
  <sheetViews>
    <sheetView tabSelected="1" workbookViewId="0">
      <selection activeCell="J16" sqref="J16"/>
    </sheetView>
  </sheetViews>
  <sheetFormatPr baseColWidth="10" defaultRowHeight="16" x14ac:dyDescent="0.2"/>
  <sheetData>
    <row r="1" spans="1:1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">
      <c r="A2" t="s">
        <v>14</v>
      </c>
      <c r="B2" t="str">
        <f>MID(LEFT(A2, FIND(")", A2)-1),FIND("(", A2)+1, LEN(A2))</f>
        <v>1587 - 1658</v>
      </c>
      <c r="C2" t="str">
        <f t="shared" ref="C2:C10" si="0">LEFT(B2, SEARCH(" - ", B2, 1) - 1)</f>
        <v>1587</v>
      </c>
      <c r="D2" t="str">
        <f t="shared" ref="D2:D10" si="1">RIGHT(B2, SEARCH(" - ", B2, 1) - 1)</f>
        <v>1658</v>
      </c>
      <c r="E2" s="2" t="s">
        <v>15</v>
      </c>
      <c r="F2" t="s">
        <v>16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12</v>
      </c>
    </row>
    <row r="3" spans="1:14" ht="15" x14ac:dyDescent="0.2">
      <c r="A3" t="s">
        <v>17</v>
      </c>
      <c r="B3" t="str">
        <f>MID(LEFT(A3, FIND(")", A3)-1),FIND("(", A3)+1, LEN(A3))</f>
        <v>1624 - 1696</v>
      </c>
      <c r="C3" t="str">
        <f t="shared" si="0"/>
        <v>1624</v>
      </c>
      <c r="D3" t="str">
        <f t="shared" si="1"/>
        <v>1696</v>
      </c>
      <c r="E3" t="s">
        <v>18</v>
      </c>
      <c r="F3" t="s">
        <v>16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10</v>
      </c>
    </row>
    <row r="4" spans="1:14" ht="15" x14ac:dyDescent="0.2">
      <c r="A4" t="s">
        <v>19</v>
      </c>
      <c r="B4" t="str">
        <f>MID(LEFT(A4, FIND(")", A4)-1),FIND("(", A4)+1, LEN(A4))</f>
        <v>1581 - 1632</v>
      </c>
      <c r="C4" t="str">
        <f t="shared" si="0"/>
        <v>1581</v>
      </c>
      <c r="D4" t="str">
        <f t="shared" si="1"/>
        <v>1632</v>
      </c>
      <c r="E4" t="s">
        <v>20</v>
      </c>
      <c r="F4" t="s">
        <v>16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9</v>
      </c>
    </row>
    <row r="5" spans="1:14" ht="15" x14ac:dyDescent="0.2">
      <c r="A5" t="s">
        <v>21</v>
      </c>
      <c r="B5" t="str">
        <f>MID(LEFT(A5, FIND(")", A5)-1),FIND("(", A5)+1, LEN(A5))</f>
        <v>1637 - 1706</v>
      </c>
      <c r="C5" t="str">
        <f t="shared" si="0"/>
        <v>1637</v>
      </c>
      <c r="D5" t="str">
        <f t="shared" si="1"/>
        <v>1706</v>
      </c>
      <c r="E5" t="s">
        <v>22</v>
      </c>
      <c r="F5" t="s">
        <v>16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9</v>
      </c>
    </row>
    <row r="6" spans="1:14" ht="15" x14ac:dyDescent="0.2">
      <c r="A6" t="s">
        <v>23</v>
      </c>
      <c r="B6" t="s">
        <v>24</v>
      </c>
      <c r="C6" t="str">
        <f t="shared" si="0"/>
        <v>1530</v>
      </c>
      <c r="D6" t="str">
        <f t="shared" si="1"/>
        <v>1583</v>
      </c>
      <c r="E6" t="s">
        <v>25</v>
      </c>
      <c r="F6" t="s">
        <v>16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8</v>
      </c>
    </row>
    <row r="7" spans="1:14" ht="15" x14ac:dyDescent="0.2">
      <c r="A7" t="s">
        <v>26</v>
      </c>
      <c r="B7" t="str">
        <f>MID(LEFT(A7, FIND(")", A7)-1),FIND("(", A7)+1, LEN(A7))</f>
        <v>1516 - 1591</v>
      </c>
      <c r="C7" t="str">
        <f t="shared" si="0"/>
        <v>1516</v>
      </c>
      <c r="D7" t="str">
        <f t="shared" si="1"/>
        <v>1591</v>
      </c>
      <c r="E7" t="s">
        <v>27</v>
      </c>
      <c r="F7" t="s">
        <v>16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8</v>
      </c>
    </row>
    <row r="8" spans="1:14" ht="15" x14ac:dyDescent="0.2">
      <c r="A8" t="s">
        <v>28</v>
      </c>
      <c r="B8" t="s">
        <v>29</v>
      </c>
      <c r="C8" t="str">
        <f t="shared" si="0"/>
        <v>1553</v>
      </c>
      <c r="D8" t="str">
        <f t="shared" si="1"/>
        <v>1626</v>
      </c>
      <c r="E8" t="s">
        <v>30</v>
      </c>
      <c r="F8" t="s">
        <v>16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8</v>
      </c>
    </row>
    <row r="9" spans="1:14" ht="15" x14ac:dyDescent="0.2">
      <c r="A9" t="s">
        <v>31</v>
      </c>
      <c r="B9" t="str">
        <f>MID(LEFT(A9, FIND(")", A9)-1),FIND("(", A9)+1, LEN(A9))</f>
        <v>1556 - 1626</v>
      </c>
      <c r="C9" t="str">
        <f t="shared" si="0"/>
        <v>1556</v>
      </c>
      <c r="D9" t="str">
        <f t="shared" si="1"/>
        <v>1626</v>
      </c>
      <c r="E9" t="s">
        <v>32</v>
      </c>
      <c r="F9" t="s">
        <v>16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8</v>
      </c>
    </row>
    <row r="10" spans="1:14" ht="15" x14ac:dyDescent="0.2">
      <c r="A10" t="s">
        <v>33</v>
      </c>
      <c r="B10" t="s">
        <v>34</v>
      </c>
      <c r="C10" t="str">
        <f t="shared" si="0"/>
        <v>1583</v>
      </c>
      <c r="D10" t="str">
        <f t="shared" si="1"/>
        <v>1666</v>
      </c>
      <c r="E10" t="s">
        <v>35</v>
      </c>
      <c r="F10" t="s">
        <v>16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8</v>
      </c>
    </row>
  </sheetData>
  <conditionalFormatting sqref="E1:E2 E4:E10">
    <cfRule type="duplicateValues" dxfId="0" priority="1"/>
  </conditionalFormatting>
  <hyperlinks>
    <hyperlink ref="E2" r:id="rId1" xr:uid="{68373218-06B3-6544-AE17-5A8849E95C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2021-03-02T01:31:36Z</dcterms:created>
  <dcterms:modified xsi:type="dcterms:W3CDTF">2021-03-11T16:30:22Z</dcterms:modified>
</cp:coreProperties>
</file>