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ko\Desktop\"/>
    </mc:Choice>
  </mc:AlternateContent>
  <xr:revisionPtr revIDLastSave="0" documentId="13_ncr:1_{B29EEBC3-55F5-497B-BC74-FA2B3845B51E}" xr6:coauthVersionLast="45" xr6:coauthVersionMax="45" xr10:uidLastSave="{00000000-0000-0000-0000-000000000000}"/>
  <bookViews>
    <workbookView xWindow="29640" yWindow="570" windowWidth="23205" windowHeight="14580" activeTab="1" xr2:uid="{3BED6A1C-9F4D-415F-BBE7-2B9A4858952A}"/>
  </bookViews>
  <sheets>
    <sheet name="Evening" sheetId="1" r:id="rId1"/>
    <sheet name="N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5" i="1" l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R26" i="1"/>
  <c r="AQ26" i="1"/>
  <c r="AP26" i="1"/>
  <c r="AN26" i="1"/>
  <c r="AM26" i="1"/>
  <c r="AJ26" i="1"/>
  <c r="AH26" i="1"/>
  <c r="AG26" i="1"/>
  <c r="AF26" i="1"/>
  <c r="AE26" i="1"/>
  <c r="AD26" i="1"/>
  <c r="AC26" i="1"/>
  <c r="Z26" i="1"/>
  <c r="Y26" i="1"/>
  <c r="X26" i="1"/>
  <c r="W26" i="1"/>
  <c r="T26" i="1"/>
  <c r="S26" i="1"/>
  <c r="R26" i="1"/>
  <c r="Q26" i="1"/>
  <c r="P26" i="1"/>
  <c r="O26" i="1"/>
  <c r="K26" i="1"/>
  <c r="J26" i="1"/>
  <c r="I26" i="1"/>
  <c r="H26" i="1"/>
  <c r="F26" i="1"/>
  <c r="E26" i="1"/>
  <c r="D26" i="1"/>
  <c r="C26" i="1"/>
</calcChain>
</file>

<file path=xl/sharedStrings.xml><?xml version="1.0" encoding="utf-8"?>
<sst xmlns="http://schemas.openxmlformats.org/spreadsheetml/2006/main" count="768" uniqueCount="128">
  <si>
    <t>APRIL</t>
  </si>
  <si>
    <t>S</t>
  </si>
  <si>
    <t>M</t>
  </si>
  <si>
    <t>T</t>
  </si>
  <si>
    <t>W</t>
  </si>
  <si>
    <t>Th</t>
  </si>
  <si>
    <t>F</t>
  </si>
  <si>
    <t>STAFF</t>
  </si>
  <si>
    <t>Walt T.</t>
  </si>
  <si>
    <t>C, Co, U</t>
  </si>
  <si>
    <t>C*</t>
  </si>
  <si>
    <t>CV</t>
  </si>
  <si>
    <t>TM</t>
  </si>
  <si>
    <t>CC</t>
  </si>
  <si>
    <t>C</t>
  </si>
  <si>
    <t>H, C, F</t>
  </si>
  <si>
    <t>H</t>
  </si>
  <si>
    <t>U</t>
  </si>
  <si>
    <t>HF</t>
  </si>
  <si>
    <t>Alex J.</t>
  </si>
  <si>
    <t>Raquel P.</t>
  </si>
  <si>
    <t>Colleen B.</t>
  </si>
  <si>
    <t>George O.</t>
  </si>
  <si>
    <t>H,C,F</t>
  </si>
  <si>
    <t>H*</t>
  </si>
  <si>
    <t>Brody B.</t>
  </si>
  <si>
    <t>Kailianna T.</t>
  </si>
  <si>
    <t>B, B9</t>
  </si>
  <si>
    <t>B1</t>
  </si>
  <si>
    <t>oc</t>
  </si>
  <si>
    <t>B</t>
  </si>
  <si>
    <t>Kevin V.</t>
  </si>
  <si>
    <t>H, B</t>
  </si>
  <si>
    <t>B2</t>
  </si>
  <si>
    <t>Matt F.</t>
  </si>
  <si>
    <t>H, C, B, F</t>
  </si>
  <si>
    <t>Myra D.</t>
  </si>
  <si>
    <t>0.8 B</t>
  </si>
  <si>
    <t>Lidia A.</t>
  </si>
  <si>
    <t>Borislava</t>
  </si>
  <si>
    <t>o/c B</t>
  </si>
  <si>
    <t>Jennifer Lynn</t>
  </si>
  <si>
    <t>o/c H</t>
  </si>
  <si>
    <t>Jenni H.</t>
  </si>
  <si>
    <t>o/c C,H</t>
  </si>
  <si>
    <t>Michie</t>
  </si>
  <si>
    <t>Jameka</t>
  </si>
  <si>
    <t>Leann</t>
  </si>
  <si>
    <t>needed</t>
  </si>
  <si>
    <t>Float</t>
  </si>
  <si>
    <t>total</t>
  </si>
  <si>
    <t>Heme</t>
  </si>
  <si>
    <t>Sysmex Line</t>
  </si>
  <si>
    <t>Weekdays</t>
  </si>
  <si>
    <t>Coag</t>
  </si>
  <si>
    <t>Co</t>
  </si>
  <si>
    <t>Coagulation</t>
  </si>
  <si>
    <r>
      <rPr>
        <b/>
        <sz val="11"/>
        <rFont val="Times New Roman"/>
        <family val="1"/>
      </rPr>
      <t xml:space="preserve">Co, U, F, H, HF, CC, TM, VF: </t>
    </r>
    <r>
      <rPr>
        <sz val="11"/>
        <rFont val="Times New Roman"/>
        <family val="1"/>
      </rPr>
      <t>1330-2200</t>
    </r>
  </si>
  <si>
    <t>Heme float</t>
  </si>
  <si>
    <t>Diffs, fluids, dinner coverage</t>
  </si>
  <si>
    <r>
      <rPr>
        <b/>
        <sz val="11"/>
        <rFont val="Times New Roman"/>
        <family val="1"/>
      </rPr>
      <t>B1:</t>
    </r>
    <r>
      <rPr>
        <sz val="11"/>
        <rFont val="Times New Roman"/>
        <family val="1"/>
      </rPr>
      <t xml:space="preserve"> 1230-2100  </t>
    </r>
    <r>
      <rPr>
        <b/>
        <sz val="11"/>
        <rFont val="Times New Roman"/>
        <family val="1"/>
      </rPr>
      <t>B2</t>
    </r>
    <r>
      <rPr>
        <sz val="11"/>
        <rFont val="Times New Roman"/>
        <family val="1"/>
      </rPr>
      <t>: 1500-2330</t>
    </r>
  </si>
  <si>
    <t>Urines</t>
  </si>
  <si>
    <t>Chem</t>
  </si>
  <si>
    <t>APS line command center</t>
  </si>
  <si>
    <t>Weekends and Holidays</t>
  </si>
  <si>
    <t>Chem 2</t>
  </si>
  <si>
    <t>APS line track master</t>
  </si>
  <si>
    <r>
      <t xml:space="preserve">Core Lab: </t>
    </r>
    <r>
      <rPr>
        <sz val="11"/>
        <rFont val="Times New Roman"/>
        <family val="1"/>
      </rPr>
      <t>1330-2200</t>
    </r>
  </si>
  <si>
    <t>Heme/Chem Flt</t>
  </si>
  <si>
    <t>Assist in heme, chem and chem processing</t>
  </si>
  <si>
    <r>
      <rPr>
        <b/>
        <sz val="11"/>
        <rFont val="Times New Roman"/>
        <family val="1"/>
      </rPr>
      <t>Blood Bank:</t>
    </r>
    <r>
      <rPr>
        <sz val="11"/>
        <rFont val="Times New Roman"/>
        <family val="1"/>
      </rPr>
      <t xml:space="preserve"> 1430-2300</t>
    </r>
  </si>
  <si>
    <t>HA1C, Immulite, routine Novas, routine manuals, late wrapup</t>
  </si>
  <si>
    <t>HEME</t>
  </si>
  <si>
    <t>COAG</t>
  </si>
  <si>
    <t>HEME FLOAT</t>
  </si>
  <si>
    <t>URINE</t>
  </si>
  <si>
    <t>COMMAND CTR</t>
  </si>
  <si>
    <t>TRACK MASTER</t>
  </si>
  <si>
    <t>VARIANT FLOAT</t>
  </si>
  <si>
    <r>
      <t xml:space="preserve">BLOOD 1 (8-80)
</t>
    </r>
    <r>
      <rPr>
        <sz val="9"/>
        <rFont val="Arial"/>
        <family val="2"/>
      </rPr>
      <t>B1 (4-10 schedule)</t>
    </r>
  </si>
  <si>
    <t xml:space="preserve">12:30-9PM
12:30-11PM </t>
  </si>
  <si>
    <r>
      <t xml:space="preserve">BLOOD 2 (8-80)
</t>
    </r>
    <r>
      <rPr>
        <sz val="9"/>
        <rFont val="Arial"/>
        <family val="2"/>
      </rPr>
      <t>B2(4-10 schedule</t>
    </r>
    <r>
      <rPr>
        <sz val="10"/>
        <rFont val="Arial"/>
        <family val="2"/>
      </rPr>
      <t>)</t>
    </r>
  </si>
  <si>
    <t>3-11:30PM
3-1:30AM</t>
  </si>
  <si>
    <t>BLOOD WEEKEND</t>
  </si>
  <si>
    <t>12:30-9PM</t>
  </si>
  <si>
    <t>EVENING</t>
  </si>
  <si>
    <t>1:30PM-12AM</t>
  </si>
  <si>
    <t>TRAINED</t>
  </si>
  <si>
    <t>Frank</t>
  </si>
  <si>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,C,H</t>
    </r>
  </si>
  <si>
    <t>Nicole</t>
  </si>
  <si>
    <t>C,H</t>
  </si>
  <si>
    <t>Rachel</t>
  </si>
  <si>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,H, C</t>
    </r>
  </si>
  <si>
    <t>William</t>
  </si>
  <si>
    <t>Jennifer</t>
  </si>
  <si>
    <t>Susie</t>
  </si>
  <si>
    <t>Rupa</t>
  </si>
  <si>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,H</t>
    </r>
  </si>
  <si>
    <t>Jerika</t>
  </si>
  <si>
    <t>B,C,H</t>
  </si>
  <si>
    <t>Rhonda</t>
  </si>
  <si>
    <t>Jenni</t>
  </si>
  <si>
    <t>o/c C, H</t>
  </si>
  <si>
    <t>o/c C</t>
  </si>
  <si>
    <t>o/c H,C</t>
  </si>
  <si>
    <t>Needed</t>
  </si>
  <si>
    <t>TR</t>
  </si>
  <si>
    <t>APR</t>
  </si>
  <si>
    <t>MAY</t>
  </si>
  <si>
    <t>JUN</t>
  </si>
  <si>
    <t xml:space="preserve">S </t>
  </si>
  <si>
    <t>Mel</t>
  </si>
  <si>
    <t>dob</t>
  </si>
  <si>
    <t>X</t>
  </si>
  <si>
    <t>Ric</t>
  </si>
  <si>
    <t>new</t>
  </si>
  <si>
    <t>JUNE</t>
  </si>
  <si>
    <t>Marrisa</t>
  </si>
  <si>
    <t>have not verified yet</t>
  </si>
  <si>
    <t>P</t>
  </si>
  <si>
    <t>partially covered</t>
  </si>
  <si>
    <t>Colleen(till 3am)</t>
  </si>
  <si>
    <t>Kailianna(come in late to cover night)</t>
  </si>
  <si>
    <t>Raquel</t>
  </si>
  <si>
    <t>p</t>
  </si>
  <si>
    <t>covered partially</t>
  </si>
  <si>
    <t>canceling PTO 
to help the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</si>
</sst>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rgb="FFFF0000"/>
      <name val="Times New Roman"/>
      <family val="1"/>
    </font>
    <font>
      <b/>
      <i/>
      <u/>
      <sz val="11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4"/>
      <name val="Times New Roman"/>
      <family val="1"/>
    </font>
    <font>
      <sz val="11"/>
      <color rgb="FF000000"/>
      <name val="Times New Roman"/>
      <family val="1"/>
    </font>
    <font>
      <sz val="9"/>
      <color rgb="FF0000FF"/>
      <name val="Arial"/>
      <family val="2"/>
    </font>
    <font>
      <b/>
      <sz val="9"/>
      <name val="Arial"/>
      <family val="2"/>
    </font>
    <font>
      <b/>
      <u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b/>
      <sz val="16"/>
      <name val="Times New Roman"/>
      <family val="1"/>
    </font>
    <font>
      <b/>
      <sz val="16"/>
      <color rgb="FF000000"/>
      <name val="Calibri"/>
      <family val="2"/>
    </font>
    <font>
      <b/>
      <sz val="18"/>
      <name val="Times New Roman"/>
      <family val="1"/>
    </font>
    <font>
      <b/>
      <sz val="18"/>
      <color rgb="FFFF0000"/>
      <name val="Times New Roman"/>
      <family val="1"/>
    </font>
    <font>
      <b/>
      <sz val="18"/>
      <color rgb="FF000000"/>
      <name val="Calibri"/>
      <family val="2"/>
    </font>
    <font>
      <b/>
      <sz val="18"/>
      <color theme="3" tint="0.59999389629810485"/>
      <name val="Times New Roman"/>
      <family val="1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1"/>
      <color rgb="FF0070C0"/>
      <name val="Times New Roman"/>
      <family val="1"/>
    </font>
    <font>
      <sz val="14"/>
      <color rgb="FF000000"/>
      <name val="Calibri"/>
      <family val="2"/>
    </font>
    <font>
      <b/>
      <sz val="18"/>
      <color theme="4" tint="0.3999755851924192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ABF8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CC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6">
    <xf numFmtId="0" fontId="0" fillId="0" borderId="0" xfId="0"/>
    <xf numFmtId="0" fontId="4" fillId="0" borderId="0" xfId="0" applyFont="1" applyFill="1" applyBorder="1"/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0" borderId="8" xfId="0" applyFont="1" applyFill="1" applyBorder="1"/>
    <xf numFmtId="0" fontId="6" fillId="0" borderId="22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7" borderId="23" xfId="0" applyFont="1" applyFill="1" applyBorder="1"/>
    <xf numFmtId="0" fontId="6" fillId="0" borderId="24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0" borderId="23" xfId="0" applyFont="1" applyFill="1" applyBorder="1"/>
    <xf numFmtId="0" fontId="6" fillId="8" borderId="25" xfId="0" applyFont="1" applyFill="1" applyBorder="1" applyAlignment="1">
      <alignment horizontal="center"/>
    </xf>
    <xf numFmtId="0" fontId="6" fillId="0" borderId="11" xfId="0" applyFont="1" applyFill="1" applyBorder="1"/>
    <xf numFmtId="0" fontId="6" fillId="0" borderId="27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6" fillId="0" borderId="28" xfId="0" applyFont="1" applyFill="1" applyBorder="1"/>
    <xf numFmtId="0" fontId="6" fillId="0" borderId="29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6" fillId="9" borderId="30" xfId="0" applyFont="1" applyFill="1" applyBorder="1" applyAlignment="1">
      <alignment horizontal="center"/>
    </xf>
    <xf numFmtId="0" fontId="6" fillId="9" borderId="31" xfId="0" applyFont="1" applyFill="1" applyBorder="1" applyAlignment="1">
      <alignment horizontal="center"/>
    </xf>
    <xf numFmtId="0" fontId="6" fillId="0" borderId="32" xfId="0" applyFont="1" applyFill="1" applyBorder="1"/>
    <xf numFmtId="0" fontId="6" fillId="0" borderId="33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6" fillId="0" borderId="25" xfId="0" applyFont="1" applyFill="1" applyBorder="1"/>
    <xf numFmtId="0" fontId="7" fillId="0" borderId="12" xfId="0" applyFont="1" applyFill="1" applyBorder="1"/>
    <xf numFmtId="0" fontId="8" fillId="0" borderId="12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31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left"/>
    </xf>
    <xf numFmtId="0" fontId="5" fillId="0" borderId="33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center"/>
    </xf>
    <xf numFmtId="0" fontId="7" fillId="3" borderId="51" xfId="0" applyFont="1" applyFill="1" applyBorder="1"/>
    <xf numFmtId="0" fontId="7" fillId="3" borderId="24" xfId="0" applyFont="1" applyFill="1" applyBorder="1" applyAlignment="1">
      <alignment horizontal="center"/>
    </xf>
    <xf numFmtId="0" fontId="10" fillId="3" borderId="25" xfId="0" applyFont="1" applyFill="1" applyBorder="1"/>
    <xf numFmtId="0" fontId="7" fillId="3" borderId="25" xfId="0" applyFont="1" applyFill="1" applyBorder="1"/>
    <xf numFmtId="0" fontId="7" fillId="3" borderId="12" xfId="0" applyFont="1" applyFill="1" applyBorder="1"/>
    <xf numFmtId="0" fontId="7" fillId="0" borderId="51" xfId="0" applyFont="1" applyFill="1" applyBorder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/>
    <xf numFmtId="0" fontId="7" fillId="0" borderId="25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center"/>
    </xf>
    <xf numFmtId="0" fontId="7" fillId="0" borderId="25" xfId="0" applyFont="1" applyFill="1" applyBorder="1" applyAlignment="1"/>
    <xf numFmtId="0" fontId="10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left" wrapText="1"/>
    </xf>
    <xf numFmtId="0" fontId="7" fillId="0" borderId="25" xfId="0" applyFont="1" applyFill="1" applyBorder="1" applyAlignment="1">
      <alignment horizontal="center" wrapText="1"/>
    </xf>
    <xf numFmtId="0" fontId="12" fillId="0" borderId="25" xfId="0" applyFont="1" applyFill="1" applyBorder="1" applyAlignment="1">
      <alignment horizontal="center" wrapText="1"/>
    </xf>
    <xf numFmtId="0" fontId="13" fillId="0" borderId="25" xfId="0" quotePrefix="1" applyFont="1" applyFill="1" applyBorder="1" applyAlignment="1">
      <alignment horizontal="left"/>
    </xf>
    <xf numFmtId="0" fontId="13" fillId="0" borderId="25" xfId="0" quotePrefix="1" applyFont="1" applyFill="1" applyBorder="1" applyAlignment="1">
      <alignment horizontal="center"/>
    </xf>
    <xf numFmtId="21" fontId="11" fillId="0" borderId="24" xfId="0" applyNumberFormat="1" applyFont="1" applyFill="1" applyBorder="1" applyAlignment="1">
      <alignment horizontal="center"/>
    </xf>
    <xf numFmtId="0" fontId="6" fillId="0" borderId="10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11" fontId="6" fillId="4" borderId="25" xfId="0" applyNumberFormat="1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/>
    </xf>
    <xf numFmtId="0" fontId="6" fillId="13" borderId="25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14" borderId="26" xfId="0" applyFont="1" applyFill="1" applyBorder="1" applyAlignment="1">
      <alignment horizontal="center" vertical="center"/>
    </xf>
    <xf numFmtId="0" fontId="6" fillId="14" borderId="23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6" fillId="14" borderId="24" xfId="0" applyFont="1" applyFill="1" applyBorder="1" applyAlignment="1">
      <alignment horizontal="center" vertical="center"/>
    </xf>
    <xf numFmtId="0" fontId="6" fillId="14" borderId="43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/>
    </xf>
    <xf numFmtId="0" fontId="16" fillId="0" borderId="51" xfId="0" applyFont="1" applyFill="1" applyBorder="1" applyAlignment="1">
      <alignment horizontal="center"/>
    </xf>
    <xf numFmtId="0" fontId="6" fillId="17" borderId="16" xfId="0" applyFont="1" applyFill="1" applyBorder="1" applyAlignment="1">
      <alignment horizontal="center"/>
    </xf>
    <xf numFmtId="0" fontId="6" fillId="17" borderId="17" xfId="0" applyFont="1" applyFill="1" applyBorder="1" applyAlignment="1">
      <alignment horizontal="center"/>
    </xf>
    <xf numFmtId="0" fontId="6" fillId="17" borderId="54" xfId="0" applyFont="1" applyFill="1" applyBorder="1" applyAlignment="1">
      <alignment horizontal="center"/>
    </xf>
    <xf numFmtId="0" fontId="6" fillId="17" borderId="18" xfId="0" applyFont="1" applyFill="1" applyBorder="1" applyAlignment="1">
      <alignment horizontal="center"/>
    </xf>
    <xf numFmtId="0" fontId="6" fillId="17" borderId="5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17" fillId="0" borderId="51" xfId="0" applyFont="1" applyFill="1" applyBorder="1" applyAlignment="1">
      <alignment horizontal="center"/>
    </xf>
    <xf numFmtId="0" fontId="6" fillId="0" borderId="19" xfId="0" applyFont="1" applyFill="1" applyBorder="1"/>
    <xf numFmtId="0" fontId="6" fillId="0" borderId="47" xfId="0" applyFont="1" applyFill="1" applyBorder="1"/>
    <xf numFmtId="0" fontId="7" fillId="0" borderId="51" xfId="0" applyFont="1" applyFill="1" applyBorder="1" applyAlignment="1">
      <alignment horizontal="center"/>
    </xf>
    <xf numFmtId="0" fontId="7" fillId="0" borderId="58" xfId="0" applyFont="1" applyFill="1" applyBorder="1"/>
    <xf numFmtId="0" fontId="6" fillId="7" borderId="8" xfId="0" applyFont="1" applyFill="1" applyBorder="1"/>
    <xf numFmtId="0" fontId="6" fillId="6" borderId="25" xfId="0" applyFont="1" applyFill="1" applyBorder="1" applyAlignment="1">
      <alignment horizontal="center"/>
    </xf>
    <xf numFmtId="0" fontId="6" fillId="18" borderId="2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7" fillId="0" borderId="34" xfId="0" applyFont="1" applyFill="1" applyBorder="1"/>
    <xf numFmtId="0" fontId="6" fillId="4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 vertical="center"/>
    </xf>
    <xf numFmtId="0" fontId="15" fillId="14" borderId="25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6" fillId="0" borderId="34" xfId="0" applyFont="1" applyFill="1" applyBorder="1"/>
    <xf numFmtId="0" fontId="5" fillId="0" borderId="12" xfId="0" applyFont="1" applyFill="1" applyBorder="1" applyAlignment="1">
      <alignment horizontal="left"/>
    </xf>
    <xf numFmtId="0" fontId="5" fillId="0" borderId="27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6" fillId="0" borderId="59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left"/>
    </xf>
    <xf numFmtId="0" fontId="5" fillId="0" borderId="31" xfId="0" applyFont="1" applyFill="1" applyBorder="1" applyAlignment="1">
      <alignment horizontal="center"/>
    </xf>
    <xf numFmtId="0" fontId="18" fillId="0" borderId="25" xfId="0" applyFont="1" applyFill="1" applyBorder="1" applyAlignment="1">
      <alignment horizontal="left"/>
    </xf>
    <xf numFmtId="0" fontId="19" fillId="0" borderId="14" xfId="0" applyNumberFormat="1" applyFont="1" applyFill="1" applyBorder="1"/>
    <xf numFmtId="0" fontId="20" fillId="0" borderId="36" xfId="0" applyNumberFormat="1" applyFont="1" applyFill="1" applyBorder="1" applyAlignment="1">
      <alignment horizontal="center"/>
    </xf>
    <xf numFmtId="0" fontId="19" fillId="9" borderId="14" xfId="0" applyFont="1" applyFill="1" applyBorder="1" applyAlignment="1">
      <alignment horizontal="center"/>
    </xf>
    <xf numFmtId="0" fontId="19" fillId="0" borderId="37" xfId="0" applyNumberFormat="1" applyFont="1" applyFill="1" applyBorder="1" applyAlignment="1">
      <alignment horizontal="center"/>
    </xf>
    <xf numFmtId="0" fontId="19" fillId="9" borderId="37" xfId="0" applyNumberFormat="1" applyFont="1" applyFill="1" applyBorder="1" applyAlignment="1">
      <alignment horizontal="center"/>
    </xf>
    <xf numFmtId="0" fontId="19" fillId="9" borderId="37" xfId="0" applyFont="1" applyFill="1" applyBorder="1" applyAlignment="1">
      <alignment horizontal="center"/>
    </xf>
    <xf numFmtId="0" fontId="19" fillId="4" borderId="37" xfId="0" applyNumberFormat="1" applyFont="1" applyFill="1" applyBorder="1" applyAlignment="1">
      <alignment horizontal="center"/>
    </xf>
    <xf numFmtId="0" fontId="19" fillId="0" borderId="37" xfId="0" applyFont="1" applyFill="1" applyBorder="1" applyAlignment="1">
      <alignment horizontal="center"/>
    </xf>
    <xf numFmtId="0" fontId="19" fillId="9" borderId="15" xfId="0" applyFont="1" applyFill="1" applyBorder="1" applyAlignment="1">
      <alignment horizontal="center"/>
    </xf>
    <xf numFmtId="0" fontId="21" fillId="0" borderId="0" xfId="0" applyFont="1" applyFill="1" applyBorder="1"/>
    <xf numFmtId="0" fontId="22" fillId="0" borderId="24" xfId="0" applyFont="1" applyFill="1" applyBorder="1" applyAlignment="1">
      <alignment horizontal="center"/>
    </xf>
    <xf numFmtId="0" fontId="23" fillId="19" borderId="23" xfId="0" applyFont="1" applyFill="1" applyBorder="1" applyAlignment="1">
      <alignment horizontal="center"/>
    </xf>
    <xf numFmtId="0" fontId="23" fillId="20" borderId="25" xfId="0" applyFont="1" applyFill="1" applyBorder="1" applyAlignment="1">
      <alignment horizontal="center"/>
    </xf>
    <xf numFmtId="0" fontId="23" fillId="19" borderId="25" xfId="0" applyFont="1" applyFill="1" applyBorder="1" applyAlignment="1">
      <alignment horizontal="center"/>
    </xf>
    <xf numFmtId="0" fontId="23" fillId="19" borderId="26" xfId="0" applyFont="1" applyFill="1" applyBorder="1" applyAlignment="1">
      <alignment horizontal="center"/>
    </xf>
    <xf numFmtId="0" fontId="23" fillId="19" borderId="24" xfId="0" applyFont="1" applyFill="1" applyBorder="1" applyAlignment="1">
      <alignment horizontal="center"/>
    </xf>
    <xf numFmtId="0" fontId="23" fillId="19" borderId="43" xfId="0" applyFont="1" applyFill="1" applyBorder="1" applyAlignment="1">
      <alignment horizontal="center"/>
    </xf>
    <xf numFmtId="0" fontId="24" fillId="0" borderId="0" xfId="0" applyFont="1" applyFill="1" applyBorder="1"/>
    <xf numFmtId="0" fontId="14" fillId="5" borderId="25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40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6" fillId="21" borderId="25" xfId="0" applyFont="1" applyFill="1" applyBorder="1" applyAlignment="1">
      <alignment horizontal="center" vertical="center"/>
    </xf>
    <xf numFmtId="0" fontId="25" fillId="20" borderId="25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/>
    </xf>
    <xf numFmtId="0" fontId="27" fillId="0" borderId="51" xfId="0" applyFont="1" applyFill="1" applyBorder="1" applyAlignment="1">
      <alignment horizontal="center"/>
    </xf>
    <xf numFmtId="0" fontId="6" fillId="13" borderId="23" xfId="0" applyFont="1" applyFill="1" applyBorder="1"/>
    <xf numFmtId="0" fontId="6" fillId="13" borderId="26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 vertical="center"/>
    </xf>
    <xf numFmtId="0" fontId="6" fillId="6" borderId="43" xfId="0" applyFont="1" applyFill="1" applyBorder="1" applyAlignment="1">
      <alignment horizontal="center" vertical="center"/>
    </xf>
    <xf numFmtId="0" fontId="28" fillId="0" borderId="25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4" borderId="60" xfId="0" applyFont="1" applyFill="1" applyBorder="1" applyAlignment="1">
      <alignment horizontal="center" vertical="center"/>
    </xf>
    <xf numFmtId="0" fontId="6" fillId="15" borderId="30" xfId="0" applyFont="1" applyFill="1" applyBorder="1" applyAlignment="1">
      <alignment horizontal="center"/>
    </xf>
    <xf numFmtId="0" fontId="6" fillId="0" borderId="52" xfId="0" applyFont="1" applyFill="1" applyBorder="1" applyAlignment="1">
      <alignment horizontal="left"/>
    </xf>
    <xf numFmtId="0" fontId="6" fillId="0" borderId="61" xfId="0" applyFont="1" applyFill="1" applyBorder="1" applyAlignment="1">
      <alignment horizontal="left"/>
    </xf>
    <xf numFmtId="0" fontId="6" fillId="8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22" borderId="25" xfId="0" applyFont="1" applyFill="1" applyBorder="1" applyAlignment="1">
      <alignment horizontal="center" vertical="center"/>
    </xf>
    <xf numFmtId="0" fontId="6" fillId="22" borderId="26" xfId="0" applyFont="1" applyFill="1" applyBorder="1" applyAlignment="1">
      <alignment horizontal="center" vertical="center"/>
    </xf>
    <xf numFmtId="0" fontId="6" fillId="22" borderId="23" xfId="0" applyFont="1" applyFill="1" applyBorder="1" applyAlignment="1">
      <alignment horizontal="center" vertical="center"/>
    </xf>
    <xf numFmtId="0" fontId="4" fillId="0" borderId="0" xfId="0" applyFont="1"/>
    <xf numFmtId="0" fontId="29" fillId="22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9" fillId="11" borderId="48" xfId="0" applyFont="1" applyFill="1" applyBorder="1" applyAlignment="1">
      <alignment horizontal="center"/>
    </xf>
    <xf numFmtId="0" fontId="6" fillId="11" borderId="49" xfId="0" applyFont="1" applyFill="1" applyBorder="1" applyAlignment="1">
      <alignment horizontal="center"/>
    </xf>
    <xf numFmtId="0" fontId="6" fillId="11" borderId="50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 wrapText="1"/>
    </xf>
    <xf numFmtId="0" fontId="6" fillId="0" borderId="25" xfId="0" applyFont="1" applyFill="1" applyBorder="1" applyAlignment="1">
      <alignment horizontal="center" wrapText="1"/>
    </xf>
    <xf numFmtId="0" fontId="5" fillId="11" borderId="41" xfId="0" applyFont="1" applyFill="1" applyBorder="1" applyAlignment="1">
      <alignment horizontal="center"/>
    </xf>
    <xf numFmtId="0" fontId="6" fillId="11" borderId="42" xfId="0" applyFont="1" applyFill="1" applyBorder="1" applyAlignment="1">
      <alignment horizontal="center"/>
    </xf>
    <xf numFmtId="0" fontId="6" fillId="11" borderId="4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7" fillId="0" borderId="51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5" fillId="0" borderId="56" xfId="0" applyFont="1" applyFill="1" applyBorder="1" applyAlignment="1"/>
    <xf numFmtId="0" fontId="15" fillId="0" borderId="57" xfId="0" applyFont="1" applyFill="1" applyBorder="1" applyAlignment="1"/>
    <xf numFmtId="0" fontId="6" fillId="0" borderId="32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9" fillId="11" borderId="38" xfId="0" applyFont="1" applyFill="1" applyBorder="1" applyAlignment="1">
      <alignment horizontal="center"/>
    </xf>
    <xf numFmtId="0" fontId="6" fillId="11" borderId="39" xfId="0" applyFont="1" applyFill="1" applyBorder="1" applyAlignment="1">
      <alignment horizontal="center"/>
    </xf>
    <xf numFmtId="0" fontId="6" fillId="11" borderId="40" xfId="0" applyFont="1" applyFill="1" applyBorder="1" applyAlignment="1">
      <alignment horizontal="center"/>
    </xf>
    <xf numFmtId="0" fontId="6" fillId="11" borderId="41" xfId="0" applyFont="1" applyFill="1" applyBorder="1" applyAlignment="1">
      <alignment horizontal="center"/>
    </xf>
    <xf numFmtId="0" fontId="6" fillId="11" borderId="44" xfId="0" applyFont="1" applyFill="1" applyBorder="1" applyAlignment="1">
      <alignment horizontal="center"/>
    </xf>
    <xf numFmtId="0" fontId="6" fillId="11" borderId="45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center"/>
    </xf>
    <xf numFmtId="0" fontId="5" fillId="11" borderId="44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left"/>
    </xf>
    <xf numFmtId="0" fontId="6" fillId="0" borderId="51" xfId="0" applyFont="1" applyFill="1" applyBorder="1" applyAlignment="1">
      <alignment horizontal="left"/>
    </xf>
    <xf numFmtId="0" fontId="14" fillId="4" borderId="26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30" fillId="20" borderId="25" xfId="0" applyFont="1" applyFill="1" applyBorder="1" applyAlignment="1">
      <alignment horizontal="center"/>
    </xf>
    <xf numFmtId="0" fontId="22" fillId="20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9D1C796-AA06-4142-939C-B581353839E5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6FE58F79-37DE-456A-9448-3767B87FC599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4" name="AutoShape 65">
          <a:extLst>
            <a:ext uri="{FF2B5EF4-FFF2-40B4-BE49-F238E27FC236}">
              <a16:creationId xmlns:a16="http://schemas.microsoft.com/office/drawing/2014/main" id="{4C811F6F-1C1D-483F-B52C-E24E50942D10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5" name="AutoShape 66">
          <a:extLst>
            <a:ext uri="{FF2B5EF4-FFF2-40B4-BE49-F238E27FC236}">
              <a16:creationId xmlns:a16="http://schemas.microsoft.com/office/drawing/2014/main" id="{50B88A58-DA77-4A93-8A77-7F9970537292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6" name="AutoShape 68">
          <a:extLst>
            <a:ext uri="{FF2B5EF4-FFF2-40B4-BE49-F238E27FC236}">
              <a16:creationId xmlns:a16="http://schemas.microsoft.com/office/drawing/2014/main" id="{C4821BF8-8220-46B6-9CC4-34966C6E47BD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7" name="AutoShape 69">
          <a:extLst>
            <a:ext uri="{FF2B5EF4-FFF2-40B4-BE49-F238E27FC236}">
              <a16:creationId xmlns:a16="http://schemas.microsoft.com/office/drawing/2014/main" id="{652D163B-6FC7-4555-B924-C128F5872164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8" name="AutoShape 70">
          <a:extLst>
            <a:ext uri="{FF2B5EF4-FFF2-40B4-BE49-F238E27FC236}">
              <a16:creationId xmlns:a16="http://schemas.microsoft.com/office/drawing/2014/main" id="{F59333FE-5A48-45E8-BD5D-3B4666790D46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9" name="AutoShape 71">
          <a:extLst>
            <a:ext uri="{FF2B5EF4-FFF2-40B4-BE49-F238E27FC236}">
              <a16:creationId xmlns:a16="http://schemas.microsoft.com/office/drawing/2014/main" id="{2C5494EB-C823-445B-A377-2DC9DBE2E4AB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10" name="AutoShape 75">
          <a:extLst>
            <a:ext uri="{FF2B5EF4-FFF2-40B4-BE49-F238E27FC236}">
              <a16:creationId xmlns:a16="http://schemas.microsoft.com/office/drawing/2014/main" id="{F23B528D-FC35-47EF-8801-78521442D1D0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11" name="AutoShape 76">
          <a:extLst>
            <a:ext uri="{FF2B5EF4-FFF2-40B4-BE49-F238E27FC236}">
              <a16:creationId xmlns:a16="http://schemas.microsoft.com/office/drawing/2014/main" id="{F07B77E3-E5C3-4C57-BC3E-FEDE5D757B63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12" name="AutoShape 77">
          <a:extLst>
            <a:ext uri="{FF2B5EF4-FFF2-40B4-BE49-F238E27FC236}">
              <a16:creationId xmlns:a16="http://schemas.microsoft.com/office/drawing/2014/main" id="{12F13D9C-219A-420E-8F5D-091B62F7DE64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13" name="AutoShape 78">
          <a:extLst>
            <a:ext uri="{FF2B5EF4-FFF2-40B4-BE49-F238E27FC236}">
              <a16:creationId xmlns:a16="http://schemas.microsoft.com/office/drawing/2014/main" id="{ED83CCB5-067A-423C-BD20-97ECBD66192F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E341BE-FF25-4AC8-AC07-4E0FD1873094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15" name="AutoShape 7">
          <a:extLst>
            <a:ext uri="{FF2B5EF4-FFF2-40B4-BE49-F238E27FC236}">
              <a16:creationId xmlns:a16="http://schemas.microsoft.com/office/drawing/2014/main" id="{10EF3E17-2643-4958-9C51-FE624FFC05EF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16" name="AutoShape 65">
          <a:extLst>
            <a:ext uri="{FF2B5EF4-FFF2-40B4-BE49-F238E27FC236}">
              <a16:creationId xmlns:a16="http://schemas.microsoft.com/office/drawing/2014/main" id="{8E51E0A3-4262-4C68-9719-6FA2DAA43A3C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17" name="AutoShape 66">
          <a:extLst>
            <a:ext uri="{FF2B5EF4-FFF2-40B4-BE49-F238E27FC236}">
              <a16:creationId xmlns:a16="http://schemas.microsoft.com/office/drawing/2014/main" id="{ACD1390D-8117-44EE-9322-93DC39F77573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18" name="AutoShape 68">
          <a:extLst>
            <a:ext uri="{FF2B5EF4-FFF2-40B4-BE49-F238E27FC236}">
              <a16:creationId xmlns:a16="http://schemas.microsoft.com/office/drawing/2014/main" id="{5A74C052-CA32-46C1-82C9-2886A780B916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19" name="AutoShape 69">
          <a:extLst>
            <a:ext uri="{FF2B5EF4-FFF2-40B4-BE49-F238E27FC236}">
              <a16:creationId xmlns:a16="http://schemas.microsoft.com/office/drawing/2014/main" id="{04F87D23-3583-405F-9BBB-AA29FACFADD7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20" name="AutoShape 70">
          <a:extLst>
            <a:ext uri="{FF2B5EF4-FFF2-40B4-BE49-F238E27FC236}">
              <a16:creationId xmlns:a16="http://schemas.microsoft.com/office/drawing/2014/main" id="{BF84791C-9497-4257-BBF8-7981D310C706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21" name="AutoShape 71">
          <a:extLst>
            <a:ext uri="{FF2B5EF4-FFF2-40B4-BE49-F238E27FC236}">
              <a16:creationId xmlns:a16="http://schemas.microsoft.com/office/drawing/2014/main" id="{55A0FCD6-689D-4E80-9AB6-58AC093318E4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22" name="AutoShape 75">
          <a:extLst>
            <a:ext uri="{FF2B5EF4-FFF2-40B4-BE49-F238E27FC236}">
              <a16:creationId xmlns:a16="http://schemas.microsoft.com/office/drawing/2014/main" id="{EFB25DB1-97E4-436D-BDE1-487F8DE51C4C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23" name="AutoShape 76">
          <a:extLst>
            <a:ext uri="{FF2B5EF4-FFF2-40B4-BE49-F238E27FC236}">
              <a16:creationId xmlns:a16="http://schemas.microsoft.com/office/drawing/2014/main" id="{83FA14D3-958E-46BC-93AC-A26B202840D3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24" name="AutoShape 77">
          <a:extLst>
            <a:ext uri="{FF2B5EF4-FFF2-40B4-BE49-F238E27FC236}">
              <a16:creationId xmlns:a16="http://schemas.microsoft.com/office/drawing/2014/main" id="{D3EAF682-0015-4063-A667-1CD8A00764D8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0</xdr:row>
      <xdr:rowOff>152400</xdr:rowOff>
    </xdr:to>
    <xdr:sp macro="" textlink="">
      <xdr:nvSpPr>
        <xdr:cNvPr id="25" name="AutoShape 78">
          <a:extLst>
            <a:ext uri="{FF2B5EF4-FFF2-40B4-BE49-F238E27FC236}">
              <a16:creationId xmlns:a16="http://schemas.microsoft.com/office/drawing/2014/main" id="{B8C01D74-A050-48EB-ADCA-E7D5060CA7F1}"/>
            </a:ext>
          </a:extLst>
        </xdr:cNvPr>
        <xdr:cNvSpPr>
          <a:spLocks noChangeArrowheads="1"/>
        </xdr:cNvSpPr>
      </xdr:nvSpPr>
      <xdr:spPr bwMode="auto">
        <a:xfrm>
          <a:off x="1762125" y="9525"/>
          <a:ext cx="0" cy="142875"/>
        </a:xfrm>
        <a:prstGeom prst="down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453D-DC7C-4BD0-95A9-14101CCBD218}">
  <dimension ref="A1:AS48"/>
  <sheetViews>
    <sheetView workbookViewId="0">
      <selection activeCell="AU10" sqref="AU10"/>
    </sheetView>
  </sheetViews>
  <sheetFormatPr defaultColWidth="3.7109375" defaultRowHeight="12.75" x14ac:dyDescent="0.2"/>
  <cols>
    <col min="1" max="1" width="15.140625" style="69" bestFit="1" customWidth="1"/>
    <col min="2" max="2" width="11.28515625" style="70" bestFit="1" customWidth="1"/>
    <col min="3" max="45" width="3.7109375" style="71"/>
    <col min="46" max="77" width="3.42578125" style="71" customWidth="1"/>
    <col min="78" max="89" width="3.7109375" style="71"/>
    <col min="90" max="90" width="4" style="71" bestFit="1" customWidth="1"/>
    <col min="91" max="91" width="14.28515625" style="71" bestFit="1" customWidth="1"/>
    <col min="92" max="289" width="3.7109375" style="71"/>
    <col min="290" max="290" width="15.140625" style="71" bestFit="1" customWidth="1"/>
    <col min="291" max="291" width="9.42578125" style="71" bestFit="1" customWidth="1"/>
    <col min="292" max="333" width="3.42578125" style="71" customWidth="1"/>
    <col min="334" max="345" width="3.7109375" style="71"/>
    <col min="346" max="346" width="4" style="71" bestFit="1" customWidth="1"/>
    <col min="347" max="347" width="14.28515625" style="71" bestFit="1" customWidth="1"/>
    <col min="348" max="545" width="3.7109375" style="71"/>
    <col min="546" max="546" width="15.140625" style="71" bestFit="1" customWidth="1"/>
    <col min="547" max="547" width="9.42578125" style="71" bestFit="1" customWidth="1"/>
    <col min="548" max="589" width="3.42578125" style="71" customWidth="1"/>
    <col min="590" max="601" width="3.7109375" style="71"/>
    <col min="602" max="602" width="4" style="71" bestFit="1" customWidth="1"/>
    <col min="603" max="603" width="14.28515625" style="71" bestFit="1" customWidth="1"/>
    <col min="604" max="801" width="3.7109375" style="71"/>
    <col min="802" max="802" width="15.140625" style="71" bestFit="1" customWidth="1"/>
    <col min="803" max="803" width="9.42578125" style="71" bestFit="1" customWidth="1"/>
    <col min="804" max="845" width="3.42578125" style="71" customWidth="1"/>
    <col min="846" max="857" width="3.7109375" style="71"/>
    <col min="858" max="858" width="4" style="71" bestFit="1" customWidth="1"/>
    <col min="859" max="859" width="14.28515625" style="71" bestFit="1" customWidth="1"/>
    <col min="860" max="1057" width="3.7109375" style="71"/>
    <col min="1058" max="1058" width="15.140625" style="71" bestFit="1" customWidth="1"/>
    <col min="1059" max="1059" width="9.42578125" style="71" bestFit="1" customWidth="1"/>
    <col min="1060" max="1101" width="3.42578125" style="71" customWidth="1"/>
    <col min="1102" max="1113" width="3.7109375" style="71"/>
    <col min="1114" max="1114" width="4" style="71" bestFit="1" customWidth="1"/>
    <col min="1115" max="1115" width="14.28515625" style="71" bestFit="1" customWidth="1"/>
    <col min="1116" max="1313" width="3.7109375" style="71"/>
    <col min="1314" max="1314" width="15.140625" style="71" bestFit="1" customWidth="1"/>
    <col min="1315" max="1315" width="9.42578125" style="71" bestFit="1" customWidth="1"/>
    <col min="1316" max="1357" width="3.42578125" style="71" customWidth="1"/>
    <col min="1358" max="1369" width="3.7109375" style="71"/>
    <col min="1370" max="1370" width="4" style="71" bestFit="1" customWidth="1"/>
    <col min="1371" max="1371" width="14.28515625" style="71" bestFit="1" customWidth="1"/>
    <col min="1372" max="1569" width="3.7109375" style="71"/>
    <col min="1570" max="1570" width="15.140625" style="71" bestFit="1" customWidth="1"/>
    <col min="1571" max="1571" width="9.42578125" style="71" bestFit="1" customWidth="1"/>
    <col min="1572" max="1613" width="3.42578125" style="71" customWidth="1"/>
    <col min="1614" max="1625" width="3.7109375" style="71"/>
    <col min="1626" max="1626" width="4" style="71" bestFit="1" customWidth="1"/>
    <col min="1627" max="1627" width="14.28515625" style="71" bestFit="1" customWidth="1"/>
    <col min="1628" max="1825" width="3.7109375" style="71"/>
    <col min="1826" max="1826" width="15.140625" style="71" bestFit="1" customWidth="1"/>
    <col min="1827" max="1827" width="9.42578125" style="71" bestFit="1" customWidth="1"/>
    <col min="1828" max="1869" width="3.42578125" style="71" customWidth="1"/>
    <col min="1870" max="1881" width="3.7109375" style="71"/>
    <col min="1882" max="1882" width="4" style="71" bestFit="1" customWidth="1"/>
    <col min="1883" max="1883" width="14.28515625" style="71" bestFit="1" customWidth="1"/>
    <col min="1884" max="2081" width="3.7109375" style="71"/>
    <col min="2082" max="2082" width="15.140625" style="71" bestFit="1" customWidth="1"/>
    <col min="2083" max="2083" width="9.42578125" style="71" bestFit="1" customWidth="1"/>
    <col min="2084" max="2125" width="3.42578125" style="71" customWidth="1"/>
    <col min="2126" max="2137" width="3.7109375" style="71"/>
    <col min="2138" max="2138" width="4" style="71" bestFit="1" customWidth="1"/>
    <col min="2139" max="2139" width="14.28515625" style="71" bestFit="1" customWidth="1"/>
    <col min="2140" max="2337" width="3.7109375" style="71"/>
    <col min="2338" max="2338" width="15.140625" style="71" bestFit="1" customWidth="1"/>
    <col min="2339" max="2339" width="9.42578125" style="71" bestFit="1" customWidth="1"/>
    <col min="2340" max="2381" width="3.42578125" style="71" customWidth="1"/>
    <col min="2382" max="2393" width="3.7109375" style="71"/>
    <col min="2394" max="2394" width="4" style="71" bestFit="1" customWidth="1"/>
    <col min="2395" max="2395" width="14.28515625" style="71" bestFit="1" customWidth="1"/>
    <col min="2396" max="2593" width="3.7109375" style="71"/>
    <col min="2594" max="2594" width="15.140625" style="71" bestFit="1" customWidth="1"/>
    <col min="2595" max="2595" width="9.42578125" style="71" bestFit="1" customWidth="1"/>
    <col min="2596" max="2637" width="3.42578125" style="71" customWidth="1"/>
    <col min="2638" max="2649" width="3.7109375" style="71"/>
    <col min="2650" max="2650" width="4" style="71" bestFit="1" customWidth="1"/>
    <col min="2651" max="2651" width="14.28515625" style="71" bestFit="1" customWidth="1"/>
    <col min="2652" max="2849" width="3.7109375" style="71"/>
    <col min="2850" max="2850" width="15.140625" style="71" bestFit="1" customWidth="1"/>
    <col min="2851" max="2851" width="9.42578125" style="71" bestFit="1" customWidth="1"/>
    <col min="2852" max="2893" width="3.42578125" style="71" customWidth="1"/>
    <col min="2894" max="2905" width="3.7109375" style="71"/>
    <col min="2906" max="2906" width="4" style="71" bestFit="1" customWidth="1"/>
    <col min="2907" max="2907" width="14.28515625" style="71" bestFit="1" customWidth="1"/>
    <col min="2908" max="3105" width="3.7109375" style="71"/>
    <col min="3106" max="3106" width="15.140625" style="71" bestFit="1" customWidth="1"/>
    <col min="3107" max="3107" width="9.42578125" style="71" bestFit="1" customWidth="1"/>
    <col min="3108" max="3149" width="3.42578125" style="71" customWidth="1"/>
    <col min="3150" max="3161" width="3.7109375" style="71"/>
    <col min="3162" max="3162" width="4" style="71" bestFit="1" customWidth="1"/>
    <col min="3163" max="3163" width="14.28515625" style="71" bestFit="1" customWidth="1"/>
    <col min="3164" max="3361" width="3.7109375" style="71"/>
    <col min="3362" max="3362" width="15.140625" style="71" bestFit="1" customWidth="1"/>
    <col min="3363" max="3363" width="9.42578125" style="71" bestFit="1" customWidth="1"/>
    <col min="3364" max="3405" width="3.42578125" style="71" customWidth="1"/>
    <col min="3406" max="3417" width="3.7109375" style="71"/>
    <col min="3418" max="3418" width="4" style="71" bestFit="1" customWidth="1"/>
    <col min="3419" max="3419" width="14.28515625" style="71" bestFit="1" customWidth="1"/>
    <col min="3420" max="3617" width="3.7109375" style="71"/>
    <col min="3618" max="3618" width="15.140625" style="71" bestFit="1" customWidth="1"/>
    <col min="3619" max="3619" width="9.42578125" style="71" bestFit="1" customWidth="1"/>
    <col min="3620" max="3661" width="3.42578125" style="71" customWidth="1"/>
    <col min="3662" max="3673" width="3.7109375" style="71"/>
    <col min="3674" max="3674" width="4" style="71" bestFit="1" customWidth="1"/>
    <col min="3675" max="3675" width="14.28515625" style="71" bestFit="1" customWidth="1"/>
    <col min="3676" max="3873" width="3.7109375" style="71"/>
    <col min="3874" max="3874" width="15.140625" style="71" bestFit="1" customWidth="1"/>
    <col min="3875" max="3875" width="9.42578125" style="71" bestFit="1" customWidth="1"/>
    <col min="3876" max="3917" width="3.42578125" style="71" customWidth="1"/>
    <col min="3918" max="3929" width="3.7109375" style="71"/>
    <col min="3930" max="3930" width="4" style="71" bestFit="1" customWidth="1"/>
    <col min="3931" max="3931" width="14.28515625" style="71" bestFit="1" customWidth="1"/>
    <col min="3932" max="4129" width="3.7109375" style="71"/>
    <col min="4130" max="4130" width="15.140625" style="71" bestFit="1" customWidth="1"/>
    <col min="4131" max="4131" width="9.42578125" style="71" bestFit="1" customWidth="1"/>
    <col min="4132" max="4173" width="3.42578125" style="71" customWidth="1"/>
    <col min="4174" max="4185" width="3.7109375" style="71"/>
    <col min="4186" max="4186" width="4" style="71" bestFit="1" customWidth="1"/>
    <col min="4187" max="4187" width="14.28515625" style="71" bestFit="1" customWidth="1"/>
    <col min="4188" max="4385" width="3.7109375" style="71"/>
    <col min="4386" max="4386" width="15.140625" style="71" bestFit="1" customWidth="1"/>
    <col min="4387" max="4387" width="9.42578125" style="71" bestFit="1" customWidth="1"/>
    <col min="4388" max="4429" width="3.42578125" style="71" customWidth="1"/>
    <col min="4430" max="4441" width="3.7109375" style="71"/>
    <col min="4442" max="4442" width="4" style="71" bestFit="1" customWidth="1"/>
    <col min="4443" max="4443" width="14.28515625" style="71" bestFit="1" customWidth="1"/>
    <col min="4444" max="4641" width="3.7109375" style="71"/>
    <col min="4642" max="4642" width="15.140625" style="71" bestFit="1" customWidth="1"/>
    <col min="4643" max="4643" width="9.42578125" style="71" bestFit="1" customWidth="1"/>
    <col min="4644" max="4685" width="3.42578125" style="71" customWidth="1"/>
    <col min="4686" max="4697" width="3.7109375" style="71"/>
    <col min="4698" max="4698" width="4" style="71" bestFit="1" customWidth="1"/>
    <col min="4699" max="4699" width="14.28515625" style="71" bestFit="1" customWidth="1"/>
    <col min="4700" max="4897" width="3.7109375" style="71"/>
    <col min="4898" max="4898" width="15.140625" style="71" bestFit="1" customWidth="1"/>
    <col min="4899" max="4899" width="9.42578125" style="71" bestFit="1" customWidth="1"/>
    <col min="4900" max="4941" width="3.42578125" style="71" customWidth="1"/>
    <col min="4942" max="4953" width="3.7109375" style="71"/>
    <col min="4954" max="4954" width="4" style="71" bestFit="1" customWidth="1"/>
    <col min="4955" max="4955" width="14.28515625" style="71" bestFit="1" customWidth="1"/>
    <col min="4956" max="5153" width="3.7109375" style="71"/>
    <col min="5154" max="5154" width="15.140625" style="71" bestFit="1" customWidth="1"/>
    <col min="5155" max="5155" width="9.42578125" style="71" bestFit="1" customWidth="1"/>
    <col min="5156" max="5197" width="3.42578125" style="71" customWidth="1"/>
    <col min="5198" max="5209" width="3.7109375" style="71"/>
    <col min="5210" max="5210" width="4" style="71" bestFit="1" customWidth="1"/>
    <col min="5211" max="5211" width="14.28515625" style="71" bestFit="1" customWidth="1"/>
    <col min="5212" max="5409" width="3.7109375" style="71"/>
    <col min="5410" max="5410" width="15.140625" style="71" bestFit="1" customWidth="1"/>
    <col min="5411" max="5411" width="9.42578125" style="71" bestFit="1" customWidth="1"/>
    <col min="5412" max="5453" width="3.42578125" style="71" customWidth="1"/>
    <col min="5454" max="5465" width="3.7109375" style="71"/>
    <col min="5466" max="5466" width="4" style="71" bestFit="1" customWidth="1"/>
    <col min="5467" max="5467" width="14.28515625" style="71" bestFit="1" customWidth="1"/>
    <col min="5468" max="5665" width="3.7109375" style="71"/>
    <col min="5666" max="5666" width="15.140625" style="71" bestFit="1" customWidth="1"/>
    <col min="5667" max="5667" width="9.42578125" style="71" bestFit="1" customWidth="1"/>
    <col min="5668" max="5709" width="3.42578125" style="71" customWidth="1"/>
    <col min="5710" max="5721" width="3.7109375" style="71"/>
    <col min="5722" max="5722" width="4" style="71" bestFit="1" customWidth="1"/>
    <col min="5723" max="5723" width="14.28515625" style="71" bestFit="1" customWidth="1"/>
    <col min="5724" max="5921" width="3.7109375" style="71"/>
    <col min="5922" max="5922" width="15.140625" style="71" bestFit="1" customWidth="1"/>
    <col min="5923" max="5923" width="9.42578125" style="71" bestFit="1" customWidth="1"/>
    <col min="5924" max="5965" width="3.42578125" style="71" customWidth="1"/>
    <col min="5966" max="5977" width="3.7109375" style="71"/>
    <col min="5978" max="5978" width="4" style="71" bestFit="1" customWidth="1"/>
    <col min="5979" max="5979" width="14.28515625" style="71" bestFit="1" customWidth="1"/>
    <col min="5980" max="6177" width="3.7109375" style="71"/>
    <col min="6178" max="6178" width="15.140625" style="71" bestFit="1" customWidth="1"/>
    <col min="6179" max="6179" width="9.42578125" style="71" bestFit="1" customWidth="1"/>
    <col min="6180" max="6221" width="3.42578125" style="71" customWidth="1"/>
    <col min="6222" max="6233" width="3.7109375" style="71"/>
    <col min="6234" max="6234" width="4" style="71" bestFit="1" customWidth="1"/>
    <col min="6235" max="6235" width="14.28515625" style="71" bestFit="1" customWidth="1"/>
    <col min="6236" max="6433" width="3.7109375" style="71"/>
    <col min="6434" max="6434" width="15.140625" style="71" bestFit="1" customWidth="1"/>
    <col min="6435" max="6435" width="9.42578125" style="71" bestFit="1" customWidth="1"/>
    <col min="6436" max="6477" width="3.42578125" style="71" customWidth="1"/>
    <col min="6478" max="6489" width="3.7109375" style="71"/>
    <col min="6490" max="6490" width="4" style="71" bestFit="1" customWidth="1"/>
    <col min="6491" max="6491" width="14.28515625" style="71" bestFit="1" customWidth="1"/>
    <col min="6492" max="6689" width="3.7109375" style="71"/>
    <col min="6690" max="6690" width="15.140625" style="71" bestFit="1" customWidth="1"/>
    <col min="6691" max="6691" width="9.42578125" style="71" bestFit="1" customWidth="1"/>
    <col min="6692" max="6733" width="3.42578125" style="71" customWidth="1"/>
    <col min="6734" max="6745" width="3.7109375" style="71"/>
    <col min="6746" max="6746" width="4" style="71" bestFit="1" customWidth="1"/>
    <col min="6747" max="6747" width="14.28515625" style="71" bestFit="1" customWidth="1"/>
    <col min="6748" max="6945" width="3.7109375" style="71"/>
    <col min="6946" max="6946" width="15.140625" style="71" bestFit="1" customWidth="1"/>
    <col min="6947" max="6947" width="9.42578125" style="71" bestFit="1" customWidth="1"/>
    <col min="6948" max="6989" width="3.42578125" style="71" customWidth="1"/>
    <col min="6990" max="7001" width="3.7109375" style="71"/>
    <col min="7002" max="7002" width="4" style="71" bestFit="1" customWidth="1"/>
    <col min="7003" max="7003" width="14.28515625" style="71" bestFit="1" customWidth="1"/>
    <col min="7004" max="7201" width="3.7109375" style="71"/>
    <col min="7202" max="7202" width="15.140625" style="71" bestFit="1" customWidth="1"/>
    <col min="7203" max="7203" width="9.42578125" style="71" bestFit="1" customWidth="1"/>
    <col min="7204" max="7245" width="3.42578125" style="71" customWidth="1"/>
    <col min="7246" max="7257" width="3.7109375" style="71"/>
    <col min="7258" max="7258" width="4" style="71" bestFit="1" customWidth="1"/>
    <col min="7259" max="7259" width="14.28515625" style="71" bestFit="1" customWidth="1"/>
    <col min="7260" max="16384" width="3.7109375" style="71"/>
  </cols>
  <sheetData>
    <row r="1" spans="1:45" s="53" customFormat="1" ht="15.75" customHeight="1" thickBot="1" x14ac:dyDescent="0.25">
      <c r="A1" s="247">
        <v>2021</v>
      </c>
      <c r="B1" s="248"/>
      <c r="C1" s="270" t="s">
        <v>108</v>
      </c>
      <c r="D1" s="271"/>
      <c r="E1" s="271"/>
      <c r="F1" s="271"/>
      <c r="G1" s="271"/>
      <c r="H1" s="271"/>
      <c r="I1" s="231" t="s">
        <v>109</v>
      </c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2" t="s">
        <v>110</v>
      </c>
      <c r="AO1" s="232"/>
      <c r="AP1" s="232"/>
      <c r="AQ1" s="232"/>
      <c r="AR1" s="233"/>
      <c r="AS1" s="125"/>
    </row>
    <row r="2" spans="1:45" s="53" customFormat="1" ht="15.75" thickBot="1" x14ac:dyDescent="0.3">
      <c r="A2" s="249"/>
      <c r="B2" s="250"/>
      <c r="C2" s="126" t="s">
        <v>1</v>
      </c>
      <c r="D2" s="127" t="s">
        <v>2</v>
      </c>
      <c r="E2" s="127" t="s">
        <v>3</v>
      </c>
      <c r="F2" s="127" t="s">
        <v>4</v>
      </c>
      <c r="G2" s="127" t="s">
        <v>3</v>
      </c>
      <c r="H2" s="127" t="s">
        <v>6</v>
      </c>
      <c r="I2" s="127" t="s">
        <v>1</v>
      </c>
      <c r="J2" s="127" t="s">
        <v>1</v>
      </c>
      <c r="K2" s="127" t="s">
        <v>2</v>
      </c>
      <c r="L2" s="127" t="s">
        <v>3</v>
      </c>
      <c r="M2" s="127" t="s">
        <v>4</v>
      </c>
      <c r="N2" s="127" t="s">
        <v>3</v>
      </c>
      <c r="O2" s="127" t="s">
        <v>6</v>
      </c>
      <c r="P2" s="128" t="s">
        <v>111</v>
      </c>
      <c r="Q2" s="126" t="s">
        <v>1</v>
      </c>
      <c r="R2" s="127" t="s">
        <v>2</v>
      </c>
      <c r="S2" s="127" t="s">
        <v>3</v>
      </c>
      <c r="T2" s="127" t="s">
        <v>4</v>
      </c>
      <c r="U2" s="127" t="s">
        <v>3</v>
      </c>
      <c r="V2" s="127" t="s">
        <v>6</v>
      </c>
      <c r="W2" s="127" t="s">
        <v>1</v>
      </c>
      <c r="X2" s="127" t="s">
        <v>1</v>
      </c>
      <c r="Y2" s="127" t="s">
        <v>2</v>
      </c>
      <c r="Z2" s="127" t="s">
        <v>3</v>
      </c>
      <c r="AA2" s="127" t="s">
        <v>4</v>
      </c>
      <c r="AB2" s="127" t="s">
        <v>3</v>
      </c>
      <c r="AC2" s="127" t="s">
        <v>6</v>
      </c>
      <c r="AD2" s="129" t="s">
        <v>1</v>
      </c>
      <c r="AE2" s="130" t="s">
        <v>1</v>
      </c>
      <c r="AF2" s="127" t="s">
        <v>2</v>
      </c>
      <c r="AG2" s="127" t="s">
        <v>3</v>
      </c>
      <c r="AH2" s="127" t="s">
        <v>4</v>
      </c>
      <c r="AI2" s="127" t="s">
        <v>3</v>
      </c>
      <c r="AJ2" s="127" t="s">
        <v>6</v>
      </c>
      <c r="AK2" s="127" t="s">
        <v>1</v>
      </c>
      <c r="AL2" s="127" t="s">
        <v>1</v>
      </c>
      <c r="AM2" s="127" t="s">
        <v>2</v>
      </c>
      <c r="AN2" s="127" t="s">
        <v>3</v>
      </c>
      <c r="AO2" s="127" t="s">
        <v>4</v>
      </c>
      <c r="AP2" s="127" t="s">
        <v>3</v>
      </c>
      <c r="AQ2" s="127" t="s">
        <v>6</v>
      </c>
      <c r="AR2" s="129" t="s">
        <v>1</v>
      </c>
      <c r="AS2" s="125"/>
    </row>
    <row r="3" spans="1:45" s="53" customFormat="1" ht="15.75" thickBot="1" x14ac:dyDescent="0.3">
      <c r="A3" s="251"/>
      <c r="B3" s="252"/>
      <c r="C3" s="131">
        <v>25</v>
      </c>
      <c r="D3" s="132">
        <v>26</v>
      </c>
      <c r="E3" s="132">
        <v>27</v>
      </c>
      <c r="F3" s="131">
        <v>28</v>
      </c>
      <c r="G3" s="132">
        <v>29</v>
      </c>
      <c r="H3" s="132">
        <v>30</v>
      </c>
      <c r="I3" s="131">
        <v>1</v>
      </c>
      <c r="J3" s="132">
        <v>2</v>
      </c>
      <c r="K3" s="132">
        <v>3</v>
      </c>
      <c r="L3" s="131">
        <v>4</v>
      </c>
      <c r="M3" s="132">
        <v>5</v>
      </c>
      <c r="N3" s="132">
        <v>6</v>
      </c>
      <c r="O3" s="131">
        <v>7</v>
      </c>
      <c r="P3" s="132">
        <v>8</v>
      </c>
      <c r="Q3" s="132">
        <v>9</v>
      </c>
      <c r="R3" s="131">
        <v>10</v>
      </c>
      <c r="S3" s="132">
        <v>11</v>
      </c>
      <c r="T3" s="132">
        <v>12</v>
      </c>
      <c r="U3" s="131">
        <v>13</v>
      </c>
      <c r="V3" s="132">
        <v>14</v>
      </c>
      <c r="W3" s="132">
        <v>15</v>
      </c>
      <c r="X3" s="131">
        <v>16</v>
      </c>
      <c r="Y3" s="132">
        <v>17</v>
      </c>
      <c r="Z3" s="132">
        <v>18</v>
      </c>
      <c r="AA3" s="131">
        <v>19</v>
      </c>
      <c r="AB3" s="132">
        <v>20</v>
      </c>
      <c r="AC3" s="132">
        <v>21</v>
      </c>
      <c r="AD3" s="131">
        <v>22</v>
      </c>
      <c r="AE3" s="132">
        <v>23</v>
      </c>
      <c r="AF3" s="132">
        <v>24</v>
      </c>
      <c r="AG3" s="131">
        <v>25</v>
      </c>
      <c r="AH3" s="132">
        <v>26</v>
      </c>
      <c r="AI3" s="132">
        <v>27</v>
      </c>
      <c r="AJ3" s="131">
        <v>28</v>
      </c>
      <c r="AK3" s="132">
        <v>29</v>
      </c>
      <c r="AL3" s="132">
        <v>30</v>
      </c>
      <c r="AM3" s="131">
        <v>31</v>
      </c>
      <c r="AN3" s="132">
        <v>1</v>
      </c>
      <c r="AO3" s="132">
        <v>2</v>
      </c>
      <c r="AP3" s="132">
        <v>3</v>
      </c>
      <c r="AQ3" s="132">
        <v>4</v>
      </c>
      <c r="AR3" s="132">
        <v>5</v>
      </c>
      <c r="AS3" s="133"/>
    </row>
    <row r="4" spans="1:45" s="137" customFormat="1" ht="15.75" thickBot="1" x14ac:dyDescent="0.3">
      <c r="A4" s="134" t="s">
        <v>7</v>
      </c>
      <c r="B4" s="135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2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4"/>
      <c r="AE4" s="12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4"/>
      <c r="AS4" s="136"/>
    </row>
    <row r="5" spans="1:45" ht="15" customHeight="1" thickTop="1" x14ac:dyDescent="0.25">
      <c r="A5" s="138" t="s">
        <v>8</v>
      </c>
      <c r="B5" s="16" t="s">
        <v>9</v>
      </c>
      <c r="C5" s="17"/>
      <c r="D5" s="18"/>
      <c r="E5" s="18" t="s">
        <v>13</v>
      </c>
      <c r="F5" s="18" t="s">
        <v>11</v>
      </c>
      <c r="G5" s="18" t="s">
        <v>11</v>
      </c>
      <c r="H5" s="18" t="s">
        <v>13</v>
      </c>
      <c r="I5" s="19"/>
      <c r="J5" s="19"/>
      <c r="K5" s="18" t="s">
        <v>11</v>
      </c>
      <c r="L5" s="18"/>
      <c r="M5" s="18" t="s">
        <v>13</v>
      </c>
      <c r="N5" s="18" t="s">
        <v>12</v>
      </c>
      <c r="O5" s="18"/>
      <c r="P5" s="20" t="s">
        <v>14</v>
      </c>
      <c r="Q5" s="20" t="s">
        <v>14</v>
      </c>
      <c r="R5" s="18"/>
      <c r="S5" s="18"/>
      <c r="T5" s="18" t="s">
        <v>11</v>
      </c>
      <c r="U5" s="18" t="s">
        <v>12</v>
      </c>
      <c r="V5" s="18" t="s">
        <v>13</v>
      </c>
      <c r="W5" s="19"/>
      <c r="X5" s="19"/>
      <c r="Y5" s="18" t="s">
        <v>13</v>
      </c>
      <c r="Z5" s="18"/>
      <c r="AA5" s="18"/>
      <c r="AB5" s="18" t="s">
        <v>11</v>
      </c>
      <c r="AC5" s="18" t="s">
        <v>11</v>
      </c>
      <c r="AD5" s="19" t="s">
        <v>14</v>
      </c>
      <c r="AE5" s="19" t="s">
        <v>14</v>
      </c>
      <c r="AF5" s="18"/>
      <c r="AG5" s="18" t="s">
        <v>11</v>
      </c>
      <c r="AH5" s="18" t="s">
        <v>12</v>
      </c>
      <c r="AI5" s="18"/>
      <c r="AJ5" s="18" t="s">
        <v>11</v>
      </c>
      <c r="AK5" s="20"/>
      <c r="AL5" s="20"/>
      <c r="AM5" s="18" t="s">
        <v>11</v>
      </c>
      <c r="AN5" s="18" t="s">
        <v>12</v>
      </c>
      <c r="AO5" s="18"/>
      <c r="AP5" s="18"/>
      <c r="AQ5" s="18" t="s">
        <v>13</v>
      </c>
      <c r="AR5" s="21" t="s">
        <v>14</v>
      </c>
      <c r="AS5" s="136"/>
    </row>
    <row r="6" spans="1:45" ht="15" customHeight="1" x14ac:dyDescent="0.25">
      <c r="A6" s="30" t="s">
        <v>112</v>
      </c>
      <c r="B6" s="23" t="s">
        <v>15</v>
      </c>
      <c r="C6" s="24" t="s">
        <v>16</v>
      </c>
      <c r="D6" s="118"/>
      <c r="E6" s="118"/>
      <c r="F6" s="118" t="s">
        <v>16</v>
      </c>
      <c r="G6" s="118" t="s">
        <v>18</v>
      </c>
      <c r="H6" s="118" t="s">
        <v>17</v>
      </c>
      <c r="I6" s="25"/>
      <c r="J6" s="25"/>
      <c r="K6" s="118"/>
      <c r="L6" s="118" t="s">
        <v>18</v>
      </c>
      <c r="M6" s="118" t="s">
        <v>17</v>
      </c>
      <c r="N6" s="118" t="s">
        <v>17</v>
      </c>
      <c r="O6" s="118" t="s">
        <v>16</v>
      </c>
      <c r="P6" s="25"/>
      <c r="Q6" s="25"/>
      <c r="R6" s="118" t="s">
        <v>18</v>
      </c>
      <c r="S6" s="118" t="s">
        <v>16</v>
      </c>
      <c r="T6" s="118" t="s">
        <v>17</v>
      </c>
      <c r="U6" s="118"/>
      <c r="V6" s="118"/>
      <c r="W6" s="28" t="s">
        <v>16</v>
      </c>
      <c r="X6" s="28" t="s">
        <v>16</v>
      </c>
      <c r="Y6" s="118"/>
      <c r="Z6" s="118"/>
      <c r="AA6" s="118" t="s">
        <v>18</v>
      </c>
      <c r="AB6" s="118" t="s">
        <v>17</v>
      </c>
      <c r="AC6" s="118" t="s">
        <v>16</v>
      </c>
      <c r="AD6" s="25"/>
      <c r="AE6" s="25"/>
      <c r="AF6" s="118" t="s">
        <v>11</v>
      </c>
      <c r="AG6" s="118" t="s">
        <v>18</v>
      </c>
      <c r="AH6" s="118"/>
      <c r="AI6" s="118" t="s">
        <v>17</v>
      </c>
      <c r="AJ6" s="118" t="s">
        <v>18</v>
      </c>
      <c r="AK6" s="25"/>
      <c r="AL6" s="25"/>
      <c r="AM6" s="118" t="s">
        <v>16</v>
      </c>
      <c r="AN6" s="118" t="s">
        <v>17</v>
      </c>
      <c r="AO6" s="118" t="s">
        <v>11</v>
      </c>
      <c r="AP6" s="118"/>
      <c r="AQ6" s="118"/>
      <c r="AR6" s="29" t="s">
        <v>16</v>
      </c>
      <c r="AS6" s="69"/>
    </row>
    <row r="7" spans="1:45" ht="15" customHeight="1" x14ac:dyDescent="0.25">
      <c r="A7" s="30" t="s">
        <v>19</v>
      </c>
      <c r="B7" s="23" t="s">
        <v>23</v>
      </c>
      <c r="C7" s="24"/>
      <c r="D7" s="118" t="s">
        <v>17</v>
      </c>
      <c r="E7" s="118" t="s">
        <v>16</v>
      </c>
      <c r="F7" s="118"/>
      <c r="G7" s="118"/>
      <c r="H7" s="118" t="s">
        <v>12</v>
      </c>
      <c r="I7" s="25" t="s">
        <v>14</v>
      </c>
      <c r="J7" s="25" t="s">
        <v>14</v>
      </c>
      <c r="K7" s="118" t="s">
        <v>16</v>
      </c>
      <c r="L7" s="118"/>
      <c r="M7" s="118"/>
      <c r="N7" s="118" t="s">
        <v>16</v>
      </c>
      <c r="O7" s="118" t="s">
        <v>12</v>
      </c>
      <c r="P7" s="25"/>
      <c r="Q7" s="25"/>
      <c r="R7" s="118"/>
      <c r="S7" s="118" t="s">
        <v>13</v>
      </c>
      <c r="T7" s="118" t="s">
        <v>18</v>
      </c>
      <c r="U7" s="118"/>
      <c r="V7" s="118" t="s">
        <v>12</v>
      </c>
      <c r="W7" s="28" t="s">
        <v>16</v>
      </c>
      <c r="X7" s="28" t="s">
        <v>16</v>
      </c>
      <c r="Y7" s="118" t="s">
        <v>17</v>
      </c>
      <c r="Z7" s="118"/>
      <c r="AA7" s="118"/>
      <c r="AB7" s="118" t="s">
        <v>18</v>
      </c>
      <c r="AC7" s="118" t="s">
        <v>13</v>
      </c>
      <c r="AD7" s="25"/>
      <c r="AE7" s="25"/>
      <c r="AF7" s="118" t="s">
        <v>18</v>
      </c>
      <c r="AG7" s="118" t="s">
        <v>12</v>
      </c>
      <c r="AH7" s="118"/>
      <c r="AI7" s="118" t="s">
        <v>16</v>
      </c>
      <c r="AJ7" s="118" t="s">
        <v>12</v>
      </c>
      <c r="AK7" s="25"/>
      <c r="AL7" s="25"/>
      <c r="AM7" s="118"/>
      <c r="AN7" s="118" t="s">
        <v>55</v>
      </c>
      <c r="AO7" s="118" t="s">
        <v>18</v>
      </c>
      <c r="AP7" s="118" t="s">
        <v>17</v>
      </c>
      <c r="AQ7" s="118"/>
      <c r="AR7" s="29" t="s">
        <v>14</v>
      </c>
      <c r="AS7" s="69"/>
    </row>
    <row r="8" spans="1:45" ht="15" customHeight="1" x14ac:dyDescent="0.25">
      <c r="A8" s="30" t="s">
        <v>20</v>
      </c>
      <c r="B8" s="23" t="s">
        <v>15</v>
      </c>
      <c r="C8" s="24" t="s">
        <v>14</v>
      </c>
      <c r="D8" s="118" t="s">
        <v>16</v>
      </c>
      <c r="E8" s="118"/>
      <c r="F8" s="118"/>
      <c r="G8" s="118" t="s">
        <v>12</v>
      </c>
      <c r="H8" s="118" t="s">
        <v>16</v>
      </c>
      <c r="I8" s="25"/>
      <c r="J8" s="25"/>
      <c r="K8" s="118"/>
      <c r="L8" s="118" t="s">
        <v>16</v>
      </c>
      <c r="M8" s="118" t="s">
        <v>11</v>
      </c>
      <c r="N8" s="118" t="s">
        <v>13</v>
      </c>
      <c r="O8" s="118" t="s">
        <v>17</v>
      </c>
      <c r="P8" s="25"/>
      <c r="Q8" s="25"/>
      <c r="R8" s="118" t="s">
        <v>13</v>
      </c>
      <c r="S8" s="118" t="s">
        <v>12</v>
      </c>
      <c r="T8" s="118"/>
      <c r="U8" s="118"/>
      <c r="V8" s="124" t="s">
        <v>16</v>
      </c>
      <c r="W8" s="28" t="s">
        <v>10</v>
      </c>
      <c r="X8" s="28" t="s">
        <v>10</v>
      </c>
      <c r="Y8" s="118" t="s">
        <v>18</v>
      </c>
      <c r="Z8" s="118" t="s">
        <v>16</v>
      </c>
      <c r="AA8" s="31"/>
      <c r="AB8" s="31"/>
      <c r="AC8" s="31"/>
      <c r="AD8" s="139"/>
      <c r="AE8" s="139"/>
      <c r="AF8" s="118" t="s">
        <v>13</v>
      </c>
      <c r="AG8" s="118" t="s">
        <v>17</v>
      </c>
      <c r="AH8" s="118"/>
      <c r="AI8" s="118"/>
      <c r="AJ8" s="118" t="s">
        <v>17</v>
      </c>
      <c r="AK8" s="25" t="s">
        <v>16</v>
      </c>
      <c r="AL8" s="25" t="s">
        <v>16</v>
      </c>
      <c r="AM8" s="118" t="s">
        <v>13</v>
      </c>
      <c r="AN8" s="118"/>
      <c r="AO8" s="118"/>
      <c r="AP8" s="118" t="s">
        <v>18</v>
      </c>
      <c r="AQ8" s="118" t="s">
        <v>16</v>
      </c>
      <c r="AR8" s="29"/>
      <c r="AS8" s="136"/>
    </row>
    <row r="9" spans="1:45" ht="15" customHeight="1" x14ac:dyDescent="0.25">
      <c r="A9" s="22" t="s">
        <v>21</v>
      </c>
      <c r="B9" s="23" t="s">
        <v>15</v>
      </c>
      <c r="C9" s="27"/>
      <c r="D9" s="118" t="s">
        <v>13</v>
      </c>
      <c r="E9" s="118" t="s">
        <v>17</v>
      </c>
      <c r="F9" s="118"/>
      <c r="G9" s="118"/>
      <c r="H9" s="118" t="s">
        <v>18</v>
      </c>
      <c r="I9" s="28" t="s">
        <v>14</v>
      </c>
      <c r="J9" s="28" t="s">
        <v>14</v>
      </c>
      <c r="K9" s="118"/>
      <c r="L9" s="118" t="s">
        <v>11</v>
      </c>
      <c r="M9" s="118" t="s">
        <v>16</v>
      </c>
      <c r="N9" s="31"/>
      <c r="O9" s="31"/>
      <c r="P9" s="139"/>
      <c r="Q9" s="139"/>
      <c r="R9" s="118"/>
      <c r="S9" s="118" t="s">
        <v>11</v>
      </c>
      <c r="T9" s="118" t="s">
        <v>16</v>
      </c>
      <c r="U9" s="118" t="s">
        <v>18</v>
      </c>
      <c r="V9" s="118"/>
      <c r="W9" s="25" t="s">
        <v>14</v>
      </c>
      <c r="X9" s="25" t="s">
        <v>14</v>
      </c>
      <c r="Y9" s="118" t="s">
        <v>16</v>
      </c>
      <c r="Z9" s="118" t="s">
        <v>12</v>
      </c>
      <c r="AA9" s="118" t="s">
        <v>13</v>
      </c>
      <c r="AB9" s="140" t="s">
        <v>113</v>
      </c>
      <c r="AC9" s="31"/>
      <c r="AD9" s="28"/>
      <c r="AE9" s="28"/>
      <c r="AF9" s="118"/>
      <c r="AG9" s="118"/>
      <c r="AH9" s="118" t="s">
        <v>11</v>
      </c>
      <c r="AI9" s="118" t="s">
        <v>12</v>
      </c>
      <c r="AJ9" s="118" t="s">
        <v>13</v>
      </c>
      <c r="AK9" s="25" t="s">
        <v>14</v>
      </c>
      <c r="AL9" s="25" t="s">
        <v>14</v>
      </c>
      <c r="AM9" s="118"/>
      <c r="AN9" s="118"/>
      <c r="AO9" s="118" t="s">
        <v>17</v>
      </c>
      <c r="AP9" s="118" t="s">
        <v>12</v>
      </c>
      <c r="AQ9" s="118" t="s">
        <v>18</v>
      </c>
      <c r="AR9" s="26"/>
      <c r="AS9" s="136"/>
    </row>
    <row r="10" spans="1:45" ht="15" customHeight="1" x14ac:dyDescent="0.25">
      <c r="A10" s="30" t="s">
        <v>22</v>
      </c>
      <c r="B10" s="23" t="s">
        <v>23</v>
      </c>
      <c r="C10" s="27"/>
      <c r="D10" s="118" t="s">
        <v>18</v>
      </c>
      <c r="E10" s="118" t="s">
        <v>11</v>
      </c>
      <c r="F10" s="118" t="s">
        <v>13</v>
      </c>
      <c r="G10" s="118" t="s">
        <v>16</v>
      </c>
      <c r="H10" s="118"/>
      <c r="I10" s="28"/>
      <c r="J10" s="28"/>
      <c r="K10" s="118" t="s">
        <v>13</v>
      </c>
      <c r="L10" s="118" t="s">
        <v>12</v>
      </c>
      <c r="M10" s="118" t="s">
        <v>18</v>
      </c>
      <c r="N10" s="213" t="s">
        <v>18</v>
      </c>
      <c r="O10" s="118"/>
      <c r="P10" s="25" t="s">
        <v>16</v>
      </c>
      <c r="Q10" s="25" t="s">
        <v>16</v>
      </c>
      <c r="R10" s="118" t="s">
        <v>17</v>
      </c>
      <c r="S10" s="118" t="s">
        <v>18</v>
      </c>
      <c r="T10" s="118" t="s">
        <v>12</v>
      </c>
      <c r="U10" s="118"/>
      <c r="V10" s="118"/>
      <c r="W10" s="25"/>
      <c r="X10" s="25"/>
      <c r="Y10" s="118"/>
      <c r="Z10" s="118" t="s">
        <v>11</v>
      </c>
      <c r="AA10" s="118" t="s">
        <v>17</v>
      </c>
      <c r="AB10" s="118" t="s">
        <v>13</v>
      </c>
      <c r="AC10" s="118" t="s">
        <v>12</v>
      </c>
      <c r="AD10" s="28"/>
      <c r="AE10" s="191" t="s">
        <v>16</v>
      </c>
      <c r="AF10" s="118" t="s">
        <v>12</v>
      </c>
      <c r="AG10" s="118" t="s">
        <v>16</v>
      </c>
      <c r="AH10" s="118" t="s">
        <v>17</v>
      </c>
      <c r="AI10" s="118"/>
      <c r="AJ10" s="118"/>
      <c r="AK10" s="25" t="s">
        <v>10</v>
      </c>
      <c r="AL10" s="25" t="s">
        <v>10</v>
      </c>
      <c r="AM10" s="118" t="s">
        <v>12</v>
      </c>
      <c r="AN10" s="118" t="s">
        <v>13</v>
      </c>
      <c r="AO10" s="118" t="s">
        <v>55</v>
      </c>
      <c r="AP10" s="118"/>
      <c r="AQ10" s="118"/>
      <c r="AR10" s="26"/>
      <c r="AS10" s="136"/>
    </row>
    <row r="11" spans="1:45" ht="15" customHeight="1" x14ac:dyDescent="0.25">
      <c r="A11" s="22" t="s">
        <v>25</v>
      </c>
      <c r="B11" s="23" t="s">
        <v>15</v>
      </c>
      <c r="C11" s="214" t="s">
        <v>24</v>
      </c>
      <c r="D11" s="118" t="s">
        <v>12</v>
      </c>
      <c r="E11" s="118" t="s">
        <v>18</v>
      </c>
      <c r="F11" s="118" t="s">
        <v>12</v>
      </c>
      <c r="G11" s="118" t="s">
        <v>17</v>
      </c>
      <c r="H11" s="118"/>
      <c r="I11" s="28"/>
      <c r="J11" s="28"/>
      <c r="K11" s="118"/>
      <c r="L11" s="118" t="s">
        <v>17</v>
      </c>
      <c r="M11" s="118" t="s">
        <v>12</v>
      </c>
      <c r="N11" s="118"/>
      <c r="O11" s="118" t="s">
        <v>13</v>
      </c>
      <c r="P11" s="25" t="s">
        <v>24</v>
      </c>
      <c r="Q11" s="25" t="s">
        <v>24</v>
      </c>
      <c r="R11" s="118" t="s">
        <v>12</v>
      </c>
      <c r="S11" s="118"/>
      <c r="T11" s="118"/>
      <c r="U11" s="118" t="s">
        <v>13</v>
      </c>
      <c r="V11" s="118" t="s">
        <v>17</v>
      </c>
      <c r="W11" s="25"/>
      <c r="X11" s="25"/>
      <c r="Y11" s="118"/>
      <c r="Z11" s="118" t="s">
        <v>18</v>
      </c>
      <c r="AA11" s="118" t="s">
        <v>11</v>
      </c>
      <c r="AB11" s="118" t="s">
        <v>16</v>
      </c>
      <c r="AC11" s="118"/>
      <c r="AD11" s="28" t="s">
        <v>10</v>
      </c>
      <c r="AE11" s="28" t="s">
        <v>10</v>
      </c>
      <c r="AF11" s="118" t="s">
        <v>17</v>
      </c>
      <c r="AG11" s="118" t="s">
        <v>13</v>
      </c>
      <c r="AH11" s="118" t="s">
        <v>16</v>
      </c>
      <c r="AI11" s="118"/>
      <c r="AJ11" s="118"/>
      <c r="AK11" s="25"/>
      <c r="AL11" s="25"/>
      <c r="AM11" s="118" t="s">
        <v>17</v>
      </c>
      <c r="AN11" s="118" t="s">
        <v>18</v>
      </c>
      <c r="AO11" s="118" t="s">
        <v>13</v>
      </c>
      <c r="AP11" s="118"/>
      <c r="AQ11" s="118"/>
      <c r="AR11" s="26" t="s">
        <v>24</v>
      </c>
      <c r="AS11" s="69"/>
    </row>
    <row r="12" spans="1:45" ht="15.75" thickBot="1" x14ac:dyDescent="0.3">
      <c r="A12" s="30" t="s">
        <v>26</v>
      </c>
      <c r="B12" s="23" t="s">
        <v>15</v>
      </c>
      <c r="C12" s="141" t="s">
        <v>14</v>
      </c>
      <c r="D12" s="43"/>
      <c r="E12" s="43"/>
      <c r="F12" s="43" t="s">
        <v>17</v>
      </c>
      <c r="G12" s="43"/>
      <c r="H12" s="43" t="s">
        <v>11</v>
      </c>
      <c r="I12" s="44" t="s">
        <v>24</v>
      </c>
      <c r="J12" s="44" t="s">
        <v>24</v>
      </c>
      <c r="K12" s="43" t="s">
        <v>17</v>
      </c>
      <c r="L12" s="43"/>
      <c r="M12" s="43"/>
      <c r="N12" s="43" t="s">
        <v>11</v>
      </c>
      <c r="O12" s="217" t="s">
        <v>11</v>
      </c>
      <c r="P12" s="44"/>
      <c r="Q12" s="44"/>
      <c r="R12" s="217" t="s">
        <v>11</v>
      </c>
      <c r="S12" s="43"/>
      <c r="T12" s="43" t="s">
        <v>13</v>
      </c>
      <c r="U12" s="43" t="s">
        <v>17</v>
      </c>
      <c r="V12" s="43" t="s">
        <v>11</v>
      </c>
      <c r="W12" s="142"/>
      <c r="X12" s="142"/>
      <c r="Y12" s="43" t="s">
        <v>12</v>
      </c>
      <c r="Z12" s="43"/>
      <c r="AA12" s="43" t="s">
        <v>18</v>
      </c>
      <c r="AB12" s="217" t="s">
        <v>11</v>
      </c>
      <c r="AC12" s="43"/>
      <c r="AD12" s="44" t="s">
        <v>16</v>
      </c>
      <c r="AE12" s="44" t="s">
        <v>16</v>
      </c>
      <c r="AF12" s="43"/>
      <c r="AG12" s="43"/>
      <c r="AH12" s="43" t="s">
        <v>13</v>
      </c>
      <c r="AI12" s="43" t="s">
        <v>11</v>
      </c>
      <c r="AJ12" s="43" t="s">
        <v>16</v>
      </c>
      <c r="AK12" s="44"/>
      <c r="AL12" s="44"/>
      <c r="AM12" s="43" t="s">
        <v>18</v>
      </c>
      <c r="AN12" s="43" t="s">
        <v>16</v>
      </c>
      <c r="AO12" s="43"/>
      <c r="AP12" s="43" t="s">
        <v>11</v>
      </c>
      <c r="AQ12" s="217" t="s">
        <v>11</v>
      </c>
      <c r="AR12" s="143"/>
      <c r="AS12" s="69"/>
    </row>
    <row r="13" spans="1:45" ht="15" x14ac:dyDescent="0.25">
      <c r="A13" s="15" t="s">
        <v>115</v>
      </c>
      <c r="B13" s="16" t="s">
        <v>27</v>
      </c>
      <c r="C13" s="50"/>
      <c r="D13" s="117" t="s">
        <v>28</v>
      </c>
      <c r="E13" s="117" t="s">
        <v>28</v>
      </c>
      <c r="F13" s="117" t="s">
        <v>28</v>
      </c>
      <c r="G13" s="117" t="s">
        <v>28</v>
      </c>
      <c r="H13" s="117"/>
      <c r="I13" s="144" t="s">
        <v>30</v>
      </c>
      <c r="J13" s="144" t="s">
        <v>30</v>
      </c>
      <c r="K13" s="117"/>
      <c r="L13" s="117" t="s">
        <v>28</v>
      </c>
      <c r="M13" s="117" t="s">
        <v>28</v>
      </c>
      <c r="N13" s="117" t="s">
        <v>28</v>
      </c>
      <c r="O13" s="117" t="s">
        <v>28</v>
      </c>
      <c r="P13" s="144"/>
      <c r="Q13" s="144"/>
      <c r="R13" s="117" t="s">
        <v>28</v>
      </c>
      <c r="S13" s="117" t="s">
        <v>28</v>
      </c>
      <c r="T13" s="117" t="s">
        <v>28</v>
      </c>
      <c r="U13" s="117" t="s">
        <v>28</v>
      </c>
      <c r="V13" s="117" t="s">
        <v>28</v>
      </c>
      <c r="W13" s="144" t="s">
        <v>29</v>
      </c>
      <c r="X13" s="144" t="s">
        <v>29</v>
      </c>
      <c r="Y13" s="117" t="s">
        <v>28</v>
      </c>
      <c r="Z13" s="117" t="s">
        <v>28</v>
      </c>
      <c r="AA13" s="117" t="s">
        <v>28</v>
      </c>
      <c r="AB13" s="117" t="s">
        <v>28</v>
      </c>
      <c r="AC13" s="117" t="s">
        <v>28</v>
      </c>
      <c r="AD13" s="144"/>
      <c r="AE13" s="144"/>
      <c r="AF13" s="117" t="s">
        <v>28</v>
      </c>
      <c r="AG13" s="117" t="s">
        <v>28</v>
      </c>
      <c r="AH13" s="117" t="s">
        <v>28</v>
      </c>
      <c r="AI13" s="117" t="s">
        <v>28</v>
      </c>
      <c r="AJ13" s="117"/>
      <c r="AK13" s="144" t="s">
        <v>30</v>
      </c>
      <c r="AL13" s="144" t="s">
        <v>30</v>
      </c>
      <c r="AM13" s="117"/>
      <c r="AN13" s="117" t="s">
        <v>28</v>
      </c>
      <c r="AO13" s="117" t="s">
        <v>28</v>
      </c>
      <c r="AP13" s="117" t="s">
        <v>28</v>
      </c>
      <c r="AQ13" s="117" t="s">
        <v>28</v>
      </c>
      <c r="AR13" s="49"/>
      <c r="AS13" s="69"/>
    </row>
    <row r="14" spans="1:45" ht="15" customHeight="1" x14ac:dyDescent="0.25">
      <c r="A14" s="30" t="s">
        <v>31</v>
      </c>
      <c r="B14" s="23" t="s">
        <v>32</v>
      </c>
      <c r="C14" s="27" t="s">
        <v>29</v>
      </c>
      <c r="D14" s="118" t="s">
        <v>16</v>
      </c>
      <c r="E14" s="118" t="s">
        <v>33</v>
      </c>
      <c r="F14" s="118" t="s">
        <v>33</v>
      </c>
      <c r="G14" s="118"/>
      <c r="H14" s="118"/>
      <c r="I14" s="25" t="s">
        <v>16</v>
      </c>
      <c r="J14" s="25" t="s">
        <v>16</v>
      </c>
      <c r="K14" s="118" t="s">
        <v>28</v>
      </c>
      <c r="L14" s="118"/>
      <c r="M14" s="118"/>
      <c r="N14" s="118" t="s">
        <v>33</v>
      </c>
      <c r="O14" s="118" t="s">
        <v>33</v>
      </c>
      <c r="P14" s="28"/>
      <c r="Q14" s="28"/>
      <c r="R14" s="118" t="s">
        <v>16</v>
      </c>
      <c r="S14" s="118" t="s">
        <v>17</v>
      </c>
      <c r="T14" s="118"/>
      <c r="U14" s="118" t="s">
        <v>114</v>
      </c>
      <c r="V14" s="118" t="s">
        <v>17</v>
      </c>
      <c r="W14" s="25" t="s">
        <v>30</v>
      </c>
      <c r="X14" s="25" t="s">
        <v>30</v>
      </c>
      <c r="Y14" s="118"/>
      <c r="Z14" s="118"/>
      <c r="AA14" s="118" t="s">
        <v>33</v>
      </c>
      <c r="AB14" s="118" t="s">
        <v>33</v>
      </c>
      <c r="AC14" s="118" t="s">
        <v>17</v>
      </c>
      <c r="AD14" s="25"/>
      <c r="AE14" s="25"/>
      <c r="AF14" s="118" t="s">
        <v>16</v>
      </c>
      <c r="AG14" s="118"/>
      <c r="AH14" s="118" t="s">
        <v>18</v>
      </c>
      <c r="AI14" s="118" t="s">
        <v>18</v>
      </c>
      <c r="AJ14" s="118" t="s">
        <v>28</v>
      </c>
      <c r="AK14" s="28"/>
      <c r="AL14" s="28"/>
      <c r="AM14" s="118" t="s">
        <v>33</v>
      </c>
      <c r="AN14" s="118"/>
      <c r="AO14" s="118" t="s">
        <v>16</v>
      </c>
      <c r="AP14" s="118" t="s">
        <v>18</v>
      </c>
      <c r="AQ14" s="118" t="s">
        <v>17</v>
      </c>
      <c r="AR14" s="26" t="s">
        <v>29</v>
      </c>
      <c r="AS14" s="136"/>
    </row>
    <row r="15" spans="1:45" ht="15" customHeight="1" x14ac:dyDescent="0.25">
      <c r="A15" s="30" t="s">
        <v>34</v>
      </c>
      <c r="B15" s="23" t="s">
        <v>35</v>
      </c>
      <c r="C15" s="27"/>
      <c r="D15" s="118"/>
      <c r="E15" s="118" t="s">
        <v>12</v>
      </c>
      <c r="F15" s="118" t="s">
        <v>18</v>
      </c>
      <c r="G15" s="118" t="s">
        <v>13</v>
      </c>
      <c r="H15" s="118" t="s">
        <v>28</v>
      </c>
      <c r="I15" s="25" t="s">
        <v>29</v>
      </c>
      <c r="J15" s="25" t="s">
        <v>29</v>
      </c>
      <c r="K15" s="118" t="s">
        <v>18</v>
      </c>
      <c r="L15" s="118" t="s">
        <v>33</v>
      </c>
      <c r="M15" s="118" t="s">
        <v>33</v>
      </c>
      <c r="N15" s="118"/>
      <c r="O15" s="118"/>
      <c r="P15" s="28" t="s">
        <v>14</v>
      </c>
      <c r="Q15" s="28" t="s">
        <v>14</v>
      </c>
      <c r="R15" s="118"/>
      <c r="S15" s="118"/>
      <c r="T15" s="118" t="s">
        <v>33</v>
      </c>
      <c r="U15" s="118" t="s">
        <v>18</v>
      </c>
      <c r="V15" s="118" t="s">
        <v>6</v>
      </c>
      <c r="W15" s="25"/>
      <c r="X15" s="25"/>
      <c r="Y15" s="118" t="s">
        <v>11</v>
      </c>
      <c r="Z15" s="118" t="s">
        <v>17</v>
      </c>
      <c r="AA15" s="140" t="s">
        <v>113</v>
      </c>
      <c r="AB15" s="31"/>
      <c r="AC15" s="31"/>
      <c r="AD15" s="139"/>
      <c r="AE15" s="139"/>
      <c r="AF15" s="118"/>
      <c r="AG15" s="118" t="s">
        <v>33</v>
      </c>
      <c r="AH15" s="118" t="s">
        <v>33</v>
      </c>
      <c r="AI15" s="118" t="s">
        <v>13</v>
      </c>
      <c r="AJ15" s="118"/>
      <c r="AK15" s="25" t="s">
        <v>16</v>
      </c>
      <c r="AL15" s="25" t="s">
        <v>16</v>
      </c>
      <c r="AM15" s="118"/>
      <c r="AN15" s="118"/>
      <c r="AO15" s="118" t="s">
        <v>33</v>
      </c>
      <c r="AP15" s="118" t="s">
        <v>13</v>
      </c>
      <c r="AQ15" s="118" t="s">
        <v>12</v>
      </c>
      <c r="AR15" s="39"/>
      <c r="AS15" s="136"/>
    </row>
    <row r="16" spans="1:45" ht="15" customHeight="1" x14ac:dyDescent="0.25">
      <c r="A16" s="30" t="s">
        <v>36</v>
      </c>
      <c r="B16" s="23" t="s">
        <v>37</v>
      </c>
      <c r="C16" s="27" t="s">
        <v>30</v>
      </c>
      <c r="D16" s="118" t="s">
        <v>33</v>
      </c>
      <c r="E16" s="118"/>
      <c r="F16" s="118"/>
      <c r="G16" s="118" t="s">
        <v>33</v>
      </c>
      <c r="H16" s="118" t="s">
        <v>33</v>
      </c>
      <c r="I16" s="25"/>
      <c r="J16" s="25"/>
      <c r="K16" s="118" t="s">
        <v>33</v>
      </c>
      <c r="L16" s="31"/>
      <c r="M16" s="31"/>
      <c r="N16" s="31"/>
      <c r="O16" s="31"/>
      <c r="P16" s="139" t="s">
        <v>29</v>
      </c>
      <c r="Q16" s="139" t="s">
        <v>29</v>
      </c>
      <c r="R16" s="118" t="s">
        <v>33</v>
      </c>
      <c r="S16" s="118" t="s">
        <v>33</v>
      </c>
      <c r="T16" s="118"/>
      <c r="U16" s="118" t="s">
        <v>33</v>
      </c>
      <c r="V16" s="118" t="s">
        <v>33</v>
      </c>
      <c r="W16" s="25"/>
      <c r="X16" s="25"/>
      <c r="Y16" s="118" t="s">
        <v>33</v>
      </c>
      <c r="Z16" s="118" t="s">
        <v>33</v>
      </c>
      <c r="AA16" s="118"/>
      <c r="AB16" s="118"/>
      <c r="AC16" s="118" t="s">
        <v>33</v>
      </c>
      <c r="AD16" s="25" t="s">
        <v>30</v>
      </c>
      <c r="AE16" s="25" t="s">
        <v>30</v>
      </c>
      <c r="AF16" s="118" t="s">
        <v>33</v>
      </c>
      <c r="AG16" s="118"/>
      <c r="AH16" s="118"/>
      <c r="AI16" s="31" t="s">
        <v>33</v>
      </c>
      <c r="AJ16" s="118" t="s">
        <v>33</v>
      </c>
      <c r="AK16" s="25" t="s">
        <v>29</v>
      </c>
      <c r="AL16" s="25" t="s">
        <v>29</v>
      </c>
      <c r="AM16" s="118" t="s">
        <v>33</v>
      </c>
      <c r="AN16" s="118" t="s">
        <v>33</v>
      </c>
      <c r="AO16" s="118"/>
      <c r="AP16" s="118" t="s">
        <v>33</v>
      </c>
      <c r="AQ16" s="118" t="s">
        <v>33</v>
      </c>
      <c r="AR16" s="39"/>
      <c r="AS16" s="69"/>
    </row>
    <row r="17" spans="1:45" s="146" customFormat="1" ht="15" customHeight="1" thickBot="1" x14ac:dyDescent="0.3">
      <c r="A17" s="40" t="s">
        <v>38</v>
      </c>
      <c r="B17" s="41" t="s">
        <v>40</v>
      </c>
      <c r="C17" s="145"/>
      <c r="D17" s="43"/>
      <c r="E17" s="43"/>
      <c r="F17" s="43"/>
      <c r="G17" s="43"/>
      <c r="H17" s="43"/>
      <c r="I17" s="44"/>
      <c r="J17" s="44"/>
      <c r="K17" s="43"/>
      <c r="L17" s="43"/>
      <c r="M17" s="43"/>
      <c r="N17" s="43"/>
      <c r="O17" s="43"/>
      <c r="P17" s="44" t="s">
        <v>30</v>
      </c>
      <c r="Q17" s="44" t="s">
        <v>30</v>
      </c>
      <c r="R17" s="43"/>
      <c r="S17" s="43"/>
      <c r="T17" s="43"/>
      <c r="U17" s="43"/>
      <c r="V17" s="43"/>
      <c r="W17" s="44"/>
      <c r="X17" s="44"/>
      <c r="Y17" s="43"/>
      <c r="Z17" s="43"/>
      <c r="AA17" s="43"/>
      <c r="AB17" s="43"/>
      <c r="AC17" s="43"/>
      <c r="AD17" s="44"/>
      <c r="AE17" s="44"/>
      <c r="AF17" s="43"/>
      <c r="AG17" s="43"/>
      <c r="AH17" s="43"/>
      <c r="AI17" s="43"/>
      <c r="AJ17" s="43"/>
      <c r="AK17" s="44"/>
      <c r="AL17" s="44"/>
      <c r="AM17" s="43"/>
      <c r="AN17" s="43"/>
      <c r="AO17" s="43"/>
      <c r="AP17" s="43"/>
      <c r="AQ17" s="43"/>
      <c r="AR17" s="46" t="s">
        <v>30</v>
      </c>
      <c r="AS17" s="69"/>
    </row>
    <row r="18" spans="1:45" s="146" customFormat="1" ht="15" customHeight="1" x14ac:dyDescent="0.25">
      <c r="A18" s="32" t="s">
        <v>116</v>
      </c>
      <c r="B18" s="33"/>
      <c r="C18" s="147"/>
      <c r="D18" s="148"/>
      <c r="E18" s="148"/>
      <c r="F18" s="148"/>
      <c r="G18" s="148"/>
      <c r="H18" s="148"/>
      <c r="I18" s="149"/>
      <c r="J18" s="149"/>
      <c r="K18" s="148"/>
      <c r="L18" s="148"/>
      <c r="M18" s="148"/>
      <c r="N18" s="148"/>
      <c r="O18" s="148"/>
      <c r="P18" s="144"/>
      <c r="Q18" s="144"/>
      <c r="R18" s="150"/>
      <c r="S18" s="150"/>
      <c r="T18" s="150"/>
      <c r="U18" s="150"/>
      <c r="V18" s="150"/>
      <c r="W18" s="144"/>
      <c r="X18" s="144"/>
      <c r="Y18" s="150"/>
      <c r="Z18" s="150"/>
      <c r="AA18" s="150"/>
      <c r="AB18" s="150"/>
      <c r="AC18" s="150"/>
      <c r="AD18" s="151"/>
      <c r="AE18" s="147"/>
      <c r="AF18" s="150"/>
      <c r="AG18" s="150"/>
      <c r="AH18" s="150"/>
      <c r="AI18" s="150"/>
      <c r="AJ18" s="150"/>
      <c r="AK18" s="149"/>
      <c r="AL18" s="149"/>
      <c r="AM18" s="150"/>
      <c r="AN18" s="150"/>
      <c r="AO18" s="150"/>
      <c r="AP18" s="150"/>
      <c r="AQ18" s="150"/>
      <c r="AR18" s="152"/>
      <c r="AS18" s="69"/>
    </row>
    <row r="19" spans="1:45" ht="15" x14ac:dyDescent="0.25">
      <c r="A19" s="30" t="s">
        <v>39</v>
      </c>
      <c r="B19" s="23" t="s">
        <v>42</v>
      </c>
      <c r="C19" s="27"/>
      <c r="D19" s="118"/>
      <c r="E19" s="118"/>
      <c r="F19" s="118"/>
      <c r="G19" s="118"/>
      <c r="H19" s="118"/>
      <c r="I19" s="25"/>
      <c r="J19" s="25"/>
      <c r="K19" s="118"/>
      <c r="L19" s="118"/>
      <c r="M19" s="118"/>
      <c r="N19" s="118"/>
      <c r="O19" s="118"/>
      <c r="P19" s="39"/>
      <c r="Q19" s="37"/>
      <c r="R19" s="118"/>
      <c r="S19" s="118"/>
      <c r="T19" s="118"/>
      <c r="U19" s="118"/>
      <c r="V19" s="118"/>
      <c r="W19" s="25"/>
      <c r="X19" s="25"/>
      <c r="Y19" s="118"/>
      <c r="Z19" s="118"/>
      <c r="AA19" s="118"/>
      <c r="AB19" s="118"/>
      <c r="AC19" s="118"/>
      <c r="AD19" s="26"/>
      <c r="AE19" s="27"/>
      <c r="AF19" s="118"/>
      <c r="AG19" s="118"/>
      <c r="AH19" s="118"/>
      <c r="AI19" s="118"/>
      <c r="AJ19" s="118"/>
      <c r="AK19" s="25"/>
      <c r="AL19" s="25"/>
      <c r="AM19" s="118"/>
      <c r="AN19" s="118"/>
      <c r="AO19" s="118"/>
      <c r="AP19" s="118"/>
      <c r="AQ19" s="118"/>
      <c r="AR19" s="39"/>
      <c r="AS19" s="69"/>
    </row>
    <row r="20" spans="1:45" s="1" customFormat="1" ht="15.75" thickBot="1" x14ac:dyDescent="0.3">
      <c r="A20" s="30" t="s">
        <v>41</v>
      </c>
      <c r="B20" s="23" t="s">
        <v>42</v>
      </c>
      <c r="C20" s="145"/>
      <c r="D20" s="43"/>
      <c r="E20" s="43"/>
      <c r="F20" s="43"/>
      <c r="G20" s="43"/>
      <c r="H20" s="43"/>
      <c r="I20" s="45"/>
      <c r="J20" s="45"/>
      <c r="K20" s="43" t="s">
        <v>12</v>
      </c>
      <c r="L20" s="43" t="s">
        <v>13</v>
      </c>
      <c r="M20" s="43"/>
      <c r="N20" s="43"/>
      <c r="O20" s="43"/>
      <c r="P20" s="46"/>
      <c r="Q20" s="42"/>
      <c r="R20" s="43"/>
      <c r="S20" s="43"/>
      <c r="T20" s="43"/>
      <c r="U20" s="43"/>
      <c r="V20" s="43"/>
      <c r="W20" s="44"/>
      <c r="X20" s="44"/>
      <c r="Y20" s="43"/>
      <c r="Z20" s="43" t="s">
        <v>13</v>
      </c>
      <c r="AA20" s="43" t="s">
        <v>12</v>
      </c>
      <c r="AB20" s="43"/>
      <c r="AC20" s="43"/>
      <c r="AD20" s="153"/>
      <c r="AE20" s="145"/>
      <c r="AF20" s="43"/>
      <c r="AG20" s="43"/>
      <c r="AH20" s="43"/>
      <c r="AI20" s="43"/>
      <c r="AJ20" s="43"/>
      <c r="AK20" s="45"/>
      <c r="AL20" s="45"/>
      <c r="AM20" s="43"/>
      <c r="AN20" s="43"/>
      <c r="AO20" s="43"/>
      <c r="AP20" s="43"/>
      <c r="AQ20" s="43"/>
      <c r="AR20" s="46"/>
    </row>
    <row r="21" spans="1:45" s="1" customFormat="1" ht="15" x14ac:dyDescent="0.25">
      <c r="A21" s="32" t="s">
        <v>43</v>
      </c>
      <c r="B21" s="33" t="s">
        <v>44</v>
      </c>
      <c r="C21" s="36"/>
      <c r="D21" s="6"/>
      <c r="E21" s="6"/>
      <c r="F21" s="6"/>
      <c r="G21" s="6"/>
      <c r="H21" s="6"/>
      <c r="I21" s="51"/>
      <c r="J21" s="51"/>
      <c r="K21" s="6"/>
      <c r="L21" s="6"/>
      <c r="M21" s="6"/>
      <c r="N21" s="6"/>
      <c r="O21" s="6"/>
      <c r="P21" s="34"/>
      <c r="Q21" s="34"/>
      <c r="R21" s="6"/>
      <c r="S21" s="6"/>
      <c r="T21" s="6"/>
      <c r="U21" s="6"/>
      <c r="V21" s="6"/>
      <c r="W21" s="34"/>
      <c r="X21" s="34"/>
      <c r="Y21" s="6"/>
      <c r="Z21" s="6"/>
      <c r="AA21" s="6"/>
      <c r="AB21" s="6"/>
      <c r="AC21" s="6"/>
      <c r="AD21" s="34"/>
      <c r="AE21" s="34"/>
      <c r="AF21" s="6"/>
      <c r="AG21" s="6"/>
      <c r="AH21" s="6"/>
      <c r="AI21" s="6"/>
      <c r="AJ21" s="6"/>
      <c r="AK21" s="34"/>
      <c r="AL21" s="34"/>
      <c r="AM21" s="6"/>
      <c r="AN21" s="6"/>
      <c r="AO21" s="6"/>
      <c r="AP21" s="6"/>
      <c r="AQ21" s="6"/>
      <c r="AR21" s="35"/>
    </row>
    <row r="22" spans="1:45" s="1" customFormat="1" ht="15" x14ac:dyDescent="0.25">
      <c r="A22" s="52" t="s">
        <v>45</v>
      </c>
      <c r="B22" s="23" t="s">
        <v>42</v>
      </c>
      <c r="C22" s="198"/>
      <c r="D22" s="31"/>
      <c r="E22" s="31"/>
      <c r="F22" s="31"/>
      <c r="G22" s="31"/>
      <c r="H22" s="31"/>
      <c r="I22" s="139"/>
      <c r="J22" s="139"/>
      <c r="K22" s="31"/>
      <c r="L22" s="31"/>
      <c r="M22" s="31"/>
      <c r="N22" s="31"/>
      <c r="O22" s="31"/>
      <c r="P22" s="139"/>
      <c r="Q22" s="139"/>
      <c r="R22" s="31"/>
      <c r="S22" s="31"/>
      <c r="T22" s="31"/>
      <c r="U22" s="31"/>
      <c r="V22" s="31"/>
      <c r="W22" s="139"/>
      <c r="X22" s="139"/>
      <c r="Y22" s="31"/>
      <c r="Z22" s="31"/>
      <c r="AA22" s="31"/>
      <c r="AB22" s="31"/>
      <c r="AC22" s="31"/>
      <c r="AD22" s="139"/>
      <c r="AE22" s="139"/>
      <c r="AF22" s="31"/>
      <c r="AG22" s="31"/>
      <c r="AH22" s="31"/>
      <c r="AI22" s="31"/>
      <c r="AJ22" s="31"/>
      <c r="AK22" s="139"/>
      <c r="AL22" s="139"/>
      <c r="AM22" s="31"/>
      <c r="AN22" s="31"/>
      <c r="AO22" s="31"/>
      <c r="AP22" s="31"/>
      <c r="AQ22" s="31"/>
      <c r="AR22" s="199"/>
    </row>
    <row r="23" spans="1:45" s="1" customFormat="1" ht="15" x14ac:dyDescent="0.25">
      <c r="A23" s="52" t="s">
        <v>46</v>
      </c>
      <c r="B23" s="23" t="s">
        <v>44</v>
      </c>
      <c r="C23" s="37"/>
      <c r="D23" s="118"/>
      <c r="E23" s="118"/>
      <c r="F23" s="118"/>
      <c r="G23" s="118"/>
      <c r="H23" s="118"/>
      <c r="I23" s="38"/>
      <c r="J23" s="38"/>
      <c r="K23" s="118"/>
      <c r="L23" s="118"/>
      <c r="M23" s="118"/>
      <c r="N23" s="118"/>
      <c r="O23" s="118"/>
      <c r="P23" s="25"/>
      <c r="Q23" s="25"/>
      <c r="R23" s="118"/>
      <c r="S23" s="118"/>
      <c r="T23" s="118"/>
      <c r="U23" s="118"/>
      <c r="V23" s="118"/>
      <c r="W23" s="25"/>
      <c r="X23" s="25"/>
      <c r="Y23" s="118"/>
      <c r="Z23" s="118"/>
      <c r="AA23" s="118"/>
      <c r="AB23" s="118"/>
      <c r="AC23" s="118"/>
      <c r="AD23" s="25" t="s">
        <v>14</v>
      </c>
      <c r="AE23" s="25"/>
      <c r="AF23" s="118"/>
      <c r="AG23" s="118"/>
      <c r="AH23" s="118"/>
      <c r="AI23" s="118"/>
      <c r="AJ23" s="118"/>
      <c r="AK23" s="25"/>
      <c r="AL23" s="25"/>
      <c r="AM23" s="118"/>
      <c r="AN23" s="118"/>
      <c r="AO23" s="118"/>
      <c r="AP23" s="118"/>
      <c r="AQ23" s="118"/>
      <c r="AR23" s="26"/>
    </row>
    <row r="24" spans="1:45" s="1" customFormat="1" ht="15.75" thickBot="1" x14ac:dyDescent="0.3">
      <c r="A24" s="53" t="s">
        <v>47</v>
      </c>
      <c r="B24" s="33" t="s">
        <v>42</v>
      </c>
      <c r="C24" s="205"/>
      <c r="D24" s="6"/>
      <c r="E24" s="6"/>
      <c r="F24" s="6"/>
      <c r="G24" s="6"/>
      <c r="H24" s="6"/>
      <c r="I24" s="51"/>
      <c r="J24" s="51"/>
      <c r="K24" s="6"/>
      <c r="L24" s="6"/>
      <c r="M24" s="6"/>
      <c r="N24" s="54"/>
      <c r="O24" s="6" t="s">
        <v>18</v>
      </c>
      <c r="P24" s="34"/>
      <c r="Q24" s="34"/>
      <c r="R24" s="6"/>
      <c r="S24" s="6"/>
      <c r="T24" s="6"/>
      <c r="U24" s="6"/>
      <c r="V24" s="6"/>
      <c r="W24" s="51"/>
      <c r="X24" s="51"/>
      <c r="Y24" s="6"/>
      <c r="Z24" s="6"/>
      <c r="AA24" s="6"/>
      <c r="AB24" s="6"/>
      <c r="AC24" s="54"/>
      <c r="AD24" s="200"/>
      <c r="AE24" s="51"/>
      <c r="AF24" s="6"/>
      <c r="AG24" s="6"/>
      <c r="AH24" s="6"/>
      <c r="AI24" s="6"/>
      <c r="AJ24" s="6"/>
      <c r="AK24" s="34"/>
      <c r="AL24" s="34"/>
      <c r="AM24" s="6"/>
      <c r="AN24" s="6"/>
      <c r="AO24" s="6"/>
      <c r="AP24" s="6"/>
      <c r="AQ24" s="6"/>
      <c r="AR24" s="35"/>
    </row>
    <row r="25" spans="1:45" s="182" customFormat="1" ht="21.75" thickBot="1" x14ac:dyDescent="0.4">
      <c r="A25" s="173" t="s">
        <v>48</v>
      </c>
      <c r="B25" s="174"/>
      <c r="C25" s="175"/>
      <c r="D25" s="176"/>
      <c r="E25" s="176"/>
      <c r="F25" s="176"/>
      <c r="G25" s="176"/>
      <c r="H25" s="176"/>
      <c r="I25" s="177"/>
      <c r="J25" s="178"/>
      <c r="K25" s="176"/>
      <c r="L25" s="176"/>
      <c r="M25" s="176"/>
      <c r="N25" s="176"/>
      <c r="O25" s="176"/>
      <c r="P25" s="179"/>
      <c r="Q25" s="179"/>
      <c r="R25" s="176"/>
      <c r="S25" s="176"/>
      <c r="T25" s="176"/>
      <c r="U25" s="176"/>
      <c r="V25" s="176"/>
      <c r="W25" s="177"/>
      <c r="X25" s="177"/>
      <c r="Y25" s="176"/>
      <c r="Z25" s="176"/>
      <c r="AA25" s="176"/>
      <c r="AB25" s="176"/>
      <c r="AC25" s="176">
        <v>1</v>
      </c>
      <c r="AD25" s="177"/>
      <c r="AE25" s="178"/>
      <c r="AF25" s="180"/>
      <c r="AG25" s="180"/>
      <c r="AH25" s="180"/>
      <c r="AI25" s="180"/>
      <c r="AJ25" s="180"/>
      <c r="AK25" s="178"/>
      <c r="AL25" s="178"/>
      <c r="AM25" s="180"/>
      <c r="AN25" s="180"/>
      <c r="AO25" s="180"/>
      <c r="AP25" s="180"/>
      <c r="AQ25" s="180"/>
      <c r="AR25" s="181"/>
    </row>
    <row r="26" spans="1:45" s="1" customFormat="1" ht="15" x14ac:dyDescent="0.25">
      <c r="A26" s="15" t="s">
        <v>49</v>
      </c>
      <c r="B26" s="3"/>
      <c r="C26" s="55">
        <f>COUNTIF(C4:C24,"F")</f>
        <v>0</v>
      </c>
      <c r="D26" s="55">
        <f>COUNTIF(D4:D24,"F")</f>
        <v>0</v>
      </c>
      <c r="E26" s="55">
        <f>COUNTIF(E4:E24,"F")</f>
        <v>0</v>
      </c>
      <c r="F26" s="55">
        <f>COUNTIF(F4:F24,"F")</f>
        <v>0</v>
      </c>
      <c r="G26" s="55">
        <v>0</v>
      </c>
      <c r="H26" s="55">
        <f>COUNTIF(H4:H24,"F")</f>
        <v>0</v>
      </c>
      <c r="I26" s="55">
        <f>COUNTIF(I4:I24,"F")</f>
        <v>0</v>
      </c>
      <c r="J26" s="55">
        <f>COUNTIF(J4:J24,"F")</f>
        <v>0</v>
      </c>
      <c r="K26" s="55">
        <f>COUNTIF(K4:K24,"F")</f>
        <v>0</v>
      </c>
      <c r="L26" s="55">
        <v>0</v>
      </c>
      <c r="M26" s="55">
        <v>0</v>
      </c>
      <c r="N26" s="55">
        <v>0</v>
      </c>
      <c r="O26" s="55">
        <f t="shared" ref="O26:T26" si="0">COUNTIF(O4:O24,"F")</f>
        <v>0</v>
      </c>
      <c r="P26" s="55">
        <f t="shared" si="0"/>
        <v>0</v>
      </c>
      <c r="Q26" s="55">
        <f t="shared" si="0"/>
        <v>0</v>
      </c>
      <c r="R26" s="55">
        <f t="shared" si="0"/>
        <v>0</v>
      </c>
      <c r="S26" s="55">
        <f t="shared" si="0"/>
        <v>0</v>
      </c>
      <c r="T26" s="55">
        <f t="shared" si="0"/>
        <v>0</v>
      </c>
      <c r="U26" s="55">
        <v>0</v>
      </c>
      <c r="V26" s="55">
        <v>0</v>
      </c>
      <c r="W26" s="55">
        <f>COUNTIF(W4:W24,"F")</f>
        <v>0</v>
      </c>
      <c r="X26" s="55">
        <f>COUNTIF(X4:X24,"F")</f>
        <v>0</v>
      </c>
      <c r="Y26" s="55">
        <f>COUNTIF(Y4:Y24,"F")</f>
        <v>0</v>
      </c>
      <c r="Z26" s="55">
        <f>COUNTIF(Z4:Z24,"F")</f>
        <v>0</v>
      </c>
      <c r="AA26" s="55">
        <v>0</v>
      </c>
      <c r="AB26" s="55">
        <v>0</v>
      </c>
      <c r="AC26" s="55">
        <f t="shared" ref="AC26:AH26" si="1">COUNTIF(AC4:AC24,"F")</f>
        <v>0</v>
      </c>
      <c r="AD26" s="55">
        <f t="shared" si="1"/>
        <v>0</v>
      </c>
      <c r="AE26" s="55">
        <f t="shared" si="1"/>
        <v>0</v>
      </c>
      <c r="AF26" s="55">
        <f t="shared" si="1"/>
        <v>0</v>
      </c>
      <c r="AG26" s="55">
        <f t="shared" si="1"/>
        <v>0</v>
      </c>
      <c r="AH26" s="55">
        <f t="shared" si="1"/>
        <v>0</v>
      </c>
      <c r="AI26" s="55">
        <v>0</v>
      </c>
      <c r="AJ26" s="55">
        <f>COUNTIF(AJ4:AJ24,"F")</f>
        <v>0</v>
      </c>
      <c r="AK26" s="55">
        <v>0</v>
      </c>
      <c r="AL26" s="55">
        <v>0</v>
      </c>
      <c r="AM26" s="55">
        <f>COUNTIF(AM4:AM24,"F")</f>
        <v>0</v>
      </c>
      <c r="AN26" s="55">
        <f>COUNTIF(AN4:AN24,"F")</f>
        <v>0</v>
      </c>
      <c r="AO26" s="55">
        <v>0</v>
      </c>
      <c r="AP26" s="55">
        <f>COUNTIF(AP4:AP24,"F")</f>
        <v>0</v>
      </c>
      <c r="AQ26" s="55">
        <f>COUNTIF(AQ4:AQ24,"F")</f>
        <v>0</v>
      </c>
      <c r="AR26" s="56">
        <f>COUNTIF(AR4:AR24,"F")</f>
        <v>0</v>
      </c>
    </row>
    <row r="27" spans="1:45" s="1" customFormat="1" ht="15.75" thickBot="1" x14ac:dyDescent="0.3">
      <c r="A27" s="40" t="s">
        <v>50</v>
      </c>
      <c r="B27" s="57"/>
      <c r="C27" s="58">
        <f t="shared" ref="C27:AR27" si="2">COUNTIF(C4:C24,"*")</f>
        <v>6</v>
      </c>
      <c r="D27" s="58">
        <f t="shared" si="2"/>
        <v>8</v>
      </c>
      <c r="E27" s="58">
        <f t="shared" si="2"/>
        <v>8</v>
      </c>
      <c r="F27" s="58">
        <f t="shared" si="2"/>
        <v>8</v>
      </c>
      <c r="G27" s="58">
        <f t="shared" si="2"/>
        <v>8</v>
      </c>
      <c r="H27" s="58">
        <f t="shared" si="2"/>
        <v>8</v>
      </c>
      <c r="I27" s="58">
        <f t="shared" si="2"/>
        <v>6</v>
      </c>
      <c r="J27" s="58">
        <f t="shared" si="2"/>
        <v>6</v>
      </c>
      <c r="K27" s="58">
        <f t="shared" si="2"/>
        <v>8</v>
      </c>
      <c r="L27" s="58">
        <f t="shared" si="2"/>
        <v>8</v>
      </c>
      <c r="M27" s="58">
        <f t="shared" si="2"/>
        <v>8</v>
      </c>
      <c r="N27" s="58">
        <f t="shared" si="2"/>
        <v>8</v>
      </c>
      <c r="O27" s="58">
        <f t="shared" si="2"/>
        <v>8</v>
      </c>
      <c r="P27" s="58">
        <f t="shared" si="2"/>
        <v>6</v>
      </c>
      <c r="Q27" s="58">
        <f t="shared" si="2"/>
        <v>6</v>
      </c>
      <c r="R27" s="58">
        <f t="shared" si="2"/>
        <v>8</v>
      </c>
      <c r="S27" s="58">
        <f t="shared" si="2"/>
        <v>8</v>
      </c>
      <c r="T27" s="58">
        <f t="shared" si="2"/>
        <v>8</v>
      </c>
      <c r="U27" s="58">
        <f t="shared" si="2"/>
        <v>8</v>
      </c>
      <c r="V27" s="58">
        <f t="shared" si="2"/>
        <v>9</v>
      </c>
      <c r="W27" s="58">
        <f t="shared" si="2"/>
        <v>6</v>
      </c>
      <c r="X27" s="58">
        <f t="shared" si="2"/>
        <v>6</v>
      </c>
      <c r="Y27" s="58">
        <f t="shared" si="2"/>
        <v>8</v>
      </c>
      <c r="Z27" s="58">
        <f t="shared" si="2"/>
        <v>8</v>
      </c>
      <c r="AA27" s="58">
        <f t="shared" si="2"/>
        <v>9</v>
      </c>
      <c r="AB27" s="58">
        <f t="shared" si="2"/>
        <v>9</v>
      </c>
      <c r="AC27" s="58">
        <f t="shared" si="2"/>
        <v>7</v>
      </c>
      <c r="AD27" s="58">
        <f t="shared" si="2"/>
        <v>5</v>
      </c>
      <c r="AE27" s="58">
        <f t="shared" si="2"/>
        <v>5</v>
      </c>
      <c r="AF27" s="58">
        <f t="shared" si="2"/>
        <v>8</v>
      </c>
      <c r="AG27" s="58">
        <f t="shared" si="2"/>
        <v>8</v>
      </c>
      <c r="AH27" s="58">
        <f t="shared" si="2"/>
        <v>8</v>
      </c>
      <c r="AI27" s="58">
        <f t="shared" si="2"/>
        <v>8</v>
      </c>
      <c r="AJ27" s="58">
        <f t="shared" si="2"/>
        <v>8</v>
      </c>
      <c r="AK27" s="58">
        <f t="shared" si="2"/>
        <v>6</v>
      </c>
      <c r="AL27" s="58">
        <f t="shared" si="2"/>
        <v>6</v>
      </c>
      <c r="AM27" s="58">
        <f t="shared" si="2"/>
        <v>8</v>
      </c>
      <c r="AN27" s="58">
        <f t="shared" si="2"/>
        <v>8</v>
      </c>
      <c r="AO27" s="58">
        <f t="shared" si="2"/>
        <v>8</v>
      </c>
      <c r="AP27" s="58">
        <f t="shared" si="2"/>
        <v>8</v>
      </c>
      <c r="AQ27" s="58">
        <f t="shared" si="2"/>
        <v>8</v>
      </c>
      <c r="AR27" s="59">
        <f t="shared" si="2"/>
        <v>6</v>
      </c>
    </row>
    <row r="28" spans="1:45" s="1" customFormat="1" ht="15" x14ac:dyDescent="0.25">
      <c r="A28" s="60" t="s">
        <v>51</v>
      </c>
      <c r="B28" s="61" t="s">
        <v>16</v>
      </c>
      <c r="C28" s="253" t="s">
        <v>52</v>
      </c>
      <c r="D28" s="254"/>
      <c r="E28" s="254"/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254"/>
      <c r="Q28" s="254"/>
      <c r="R28" s="255"/>
      <c r="S28" s="255"/>
      <c r="T28" s="255"/>
      <c r="U28" s="255"/>
      <c r="V28" s="255"/>
      <c r="W28" s="255"/>
      <c r="X28" s="257" t="s">
        <v>53</v>
      </c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9"/>
    </row>
    <row r="29" spans="1:45" s="1" customFormat="1" ht="15" x14ac:dyDescent="0.25">
      <c r="A29" s="62" t="s">
        <v>54</v>
      </c>
      <c r="B29" s="63" t="s">
        <v>55</v>
      </c>
      <c r="C29" s="234" t="s">
        <v>56</v>
      </c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56"/>
      <c r="S29" s="256"/>
      <c r="T29" s="256"/>
      <c r="U29" s="256"/>
      <c r="V29" s="256"/>
      <c r="W29" s="256"/>
      <c r="X29" s="260" t="s">
        <v>57</v>
      </c>
      <c r="Y29" s="242"/>
      <c r="Z29" s="242"/>
      <c r="AA29" s="242"/>
      <c r="AB29" s="242"/>
      <c r="AC29" s="242"/>
      <c r="AD29" s="242"/>
      <c r="AE29" s="242"/>
      <c r="AF29" s="242"/>
      <c r="AG29" s="242"/>
      <c r="AH29" s="242"/>
      <c r="AI29" s="242"/>
      <c r="AJ29" s="242"/>
      <c r="AK29" s="242"/>
      <c r="AL29" s="242"/>
      <c r="AM29" s="242"/>
      <c r="AN29" s="242"/>
      <c r="AO29" s="242"/>
      <c r="AP29" s="242"/>
      <c r="AQ29" s="242"/>
      <c r="AR29" s="243"/>
    </row>
    <row r="30" spans="1:45" s="1" customFormat="1" ht="15.75" thickBot="1" x14ac:dyDescent="0.3">
      <c r="A30" s="62" t="s">
        <v>58</v>
      </c>
      <c r="B30" s="63" t="s">
        <v>18</v>
      </c>
      <c r="C30" s="234" t="s">
        <v>59</v>
      </c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56"/>
      <c r="S30" s="256"/>
      <c r="T30" s="256"/>
      <c r="U30" s="256"/>
      <c r="V30" s="256"/>
      <c r="W30" s="256"/>
      <c r="X30" s="261" t="s">
        <v>60</v>
      </c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3"/>
    </row>
    <row r="31" spans="1:45" s="1" customFormat="1" ht="15.75" thickBot="1" x14ac:dyDescent="0.3">
      <c r="A31" s="62" t="s">
        <v>61</v>
      </c>
      <c r="B31" s="63" t="s">
        <v>17</v>
      </c>
      <c r="C31" s="234" t="s">
        <v>61</v>
      </c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56"/>
      <c r="S31" s="256"/>
      <c r="T31" s="256"/>
      <c r="U31" s="256"/>
      <c r="V31" s="256"/>
      <c r="W31" s="256"/>
      <c r="X31" s="267"/>
      <c r="Y31" s="268"/>
      <c r="Z31" s="268"/>
      <c r="AA31" s="268"/>
      <c r="AB31" s="268"/>
      <c r="AC31" s="268"/>
      <c r="AD31" s="268"/>
      <c r="AE31" s="268"/>
      <c r="AF31" s="268"/>
      <c r="AG31" s="268"/>
      <c r="AH31" s="268"/>
      <c r="AI31" s="268"/>
      <c r="AJ31" s="268"/>
      <c r="AK31" s="268"/>
      <c r="AL31" s="268"/>
      <c r="AM31" s="268"/>
      <c r="AN31" s="268"/>
      <c r="AO31" s="268"/>
      <c r="AP31" s="268"/>
      <c r="AQ31" s="268"/>
      <c r="AR31" s="269"/>
    </row>
    <row r="32" spans="1:45" s="1" customFormat="1" ht="15" x14ac:dyDescent="0.25">
      <c r="A32" s="62" t="s">
        <v>62</v>
      </c>
      <c r="B32" s="63" t="s">
        <v>13</v>
      </c>
      <c r="C32" s="234" t="s">
        <v>63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56"/>
      <c r="S32" s="256"/>
      <c r="T32" s="256"/>
      <c r="U32" s="256"/>
      <c r="V32" s="256"/>
      <c r="W32" s="256"/>
      <c r="X32" s="236" t="s">
        <v>64</v>
      </c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7"/>
      <c r="AN32" s="237"/>
      <c r="AO32" s="237"/>
      <c r="AP32" s="237"/>
      <c r="AQ32" s="237"/>
      <c r="AR32" s="238"/>
    </row>
    <row r="33" spans="1:44" s="1" customFormat="1" ht="15" x14ac:dyDescent="0.25">
      <c r="A33" s="62" t="s">
        <v>65</v>
      </c>
      <c r="B33" s="63" t="s">
        <v>12</v>
      </c>
      <c r="C33" s="239" t="s">
        <v>66</v>
      </c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56"/>
      <c r="S33" s="256"/>
      <c r="T33" s="256"/>
      <c r="U33" s="256"/>
      <c r="V33" s="256"/>
      <c r="W33" s="256"/>
      <c r="X33" s="241" t="s">
        <v>67</v>
      </c>
      <c r="Y33" s="242"/>
      <c r="Z33" s="242"/>
      <c r="AA33" s="242"/>
      <c r="AB33" s="242"/>
      <c r="AC33" s="242"/>
      <c r="AD33" s="242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  <c r="AR33" s="243"/>
    </row>
    <row r="34" spans="1:44" s="1" customFormat="1" ht="15" x14ac:dyDescent="0.25">
      <c r="A34" s="62" t="s">
        <v>68</v>
      </c>
      <c r="B34" s="63" t="s">
        <v>6</v>
      </c>
      <c r="C34" s="234" t="s">
        <v>69</v>
      </c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56"/>
      <c r="S34" s="256"/>
      <c r="T34" s="256"/>
      <c r="U34" s="256"/>
      <c r="V34" s="256"/>
      <c r="W34" s="256"/>
      <c r="X34" s="260" t="s">
        <v>70</v>
      </c>
      <c r="Y34" s="242"/>
      <c r="Z34" s="242"/>
      <c r="AA34" s="242"/>
      <c r="AB34" s="242"/>
      <c r="AC34" s="242"/>
      <c r="AD34" s="242"/>
      <c r="AE34" s="242"/>
      <c r="AF34" s="242"/>
      <c r="AG34" s="242"/>
      <c r="AH34" s="242"/>
      <c r="AI34" s="242"/>
      <c r="AJ34" s="242"/>
      <c r="AK34" s="242"/>
      <c r="AL34" s="242"/>
      <c r="AM34" s="242"/>
      <c r="AN34" s="242"/>
      <c r="AO34" s="242"/>
      <c r="AP34" s="242"/>
      <c r="AQ34" s="242"/>
      <c r="AR34" s="243"/>
    </row>
    <row r="35" spans="1:44" s="1" customFormat="1" ht="15.75" thickBot="1" x14ac:dyDescent="0.3">
      <c r="A35" s="62"/>
      <c r="B35" s="63"/>
      <c r="C35" s="234" t="s">
        <v>71</v>
      </c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56"/>
      <c r="S35" s="256"/>
      <c r="T35" s="256"/>
      <c r="U35" s="256"/>
      <c r="V35" s="256"/>
      <c r="W35" s="256"/>
      <c r="X35" s="264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6"/>
    </row>
    <row r="36" spans="1:44" s="1" customFormat="1" ht="15" x14ac:dyDescent="0.25">
      <c r="A36" s="64"/>
      <c r="B36" s="65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7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</row>
    <row r="37" spans="1:44" s="1" customFormat="1" ht="15" x14ac:dyDescent="0.25">
      <c r="A37" s="69" t="s">
        <v>72</v>
      </c>
      <c r="B37" s="70"/>
      <c r="C37" s="71"/>
      <c r="D37" s="71">
        <f t="shared" ref="D37:AQ37" si="3">COUNTIF(D4:D24,"H")</f>
        <v>2</v>
      </c>
      <c r="E37" s="71">
        <f t="shared" si="3"/>
        <v>1</v>
      </c>
      <c r="F37" s="71">
        <f t="shared" si="3"/>
        <v>1</v>
      </c>
      <c r="G37" s="71">
        <f t="shared" si="3"/>
        <v>1</v>
      </c>
      <c r="H37" s="71">
        <f t="shared" si="3"/>
        <v>1</v>
      </c>
      <c r="I37" s="67">
        <f t="shared" si="3"/>
        <v>1</v>
      </c>
      <c r="J37" s="67">
        <f t="shared" si="3"/>
        <v>1</v>
      </c>
      <c r="K37" s="71">
        <f t="shared" si="3"/>
        <v>1</v>
      </c>
      <c r="L37" s="71">
        <f t="shared" si="3"/>
        <v>1</v>
      </c>
      <c r="M37" s="71">
        <f t="shared" si="3"/>
        <v>1</v>
      </c>
      <c r="N37" s="71">
        <f t="shared" si="3"/>
        <v>1</v>
      </c>
      <c r="O37" s="71">
        <f t="shared" si="3"/>
        <v>1</v>
      </c>
      <c r="P37" s="67">
        <f t="shared" si="3"/>
        <v>1</v>
      </c>
      <c r="Q37" s="67">
        <f t="shared" si="3"/>
        <v>1</v>
      </c>
      <c r="R37" s="71">
        <f t="shared" si="3"/>
        <v>1</v>
      </c>
      <c r="S37" s="71">
        <f t="shared" si="3"/>
        <v>1</v>
      </c>
      <c r="T37" s="71">
        <f t="shared" si="3"/>
        <v>1</v>
      </c>
      <c r="U37" s="71">
        <f t="shared" si="3"/>
        <v>0</v>
      </c>
      <c r="V37" s="71">
        <f t="shared" si="3"/>
        <v>1</v>
      </c>
      <c r="W37" s="67">
        <f t="shared" si="3"/>
        <v>2</v>
      </c>
      <c r="X37" s="67">
        <f t="shared" si="3"/>
        <v>2</v>
      </c>
      <c r="Y37" s="71">
        <f t="shared" si="3"/>
        <v>1</v>
      </c>
      <c r="Z37" s="71">
        <f t="shared" si="3"/>
        <v>1</v>
      </c>
      <c r="AA37" s="71">
        <f t="shared" si="3"/>
        <v>0</v>
      </c>
      <c r="AB37" s="71">
        <f t="shared" si="3"/>
        <v>1</v>
      </c>
      <c r="AC37" s="71">
        <f t="shared" si="3"/>
        <v>1</v>
      </c>
      <c r="AD37" s="67">
        <f t="shared" si="3"/>
        <v>1</v>
      </c>
      <c r="AE37" s="67">
        <f t="shared" si="3"/>
        <v>2</v>
      </c>
      <c r="AF37" s="71">
        <f t="shared" si="3"/>
        <v>1</v>
      </c>
      <c r="AG37" s="71">
        <f t="shared" si="3"/>
        <v>1</v>
      </c>
      <c r="AH37" s="71">
        <f t="shared" si="3"/>
        <v>1</v>
      </c>
      <c r="AI37" s="71">
        <f t="shared" si="3"/>
        <v>1</v>
      </c>
      <c r="AJ37" s="71">
        <f t="shared" si="3"/>
        <v>1</v>
      </c>
      <c r="AK37" s="67">
        <f t="shared" si="3"/>
        <v>2</v>
      </c>
      <c r="AL37" s="67">
        <f t="shared" si="3"/>
        <v>2</v>
      </c>
      <c r="AM37" s="71">
        <f t="shared" si="3"/>
        <v>1</v>
      </c>
      <c r="AN37" s="71">
        <f t="shared" si="3"/>
        <v>1</v>
      </c>
      <c r="AO37" s="71">
        <f t="shared" si="3"/>
        <v>1</v>
      </c>
      <c r="AP37" s="71">
        <f t="shared" si="3"/>
        <v>0</v>
      </c>
      <c r="AQ37" s="71">
        <f t="shared" si="3"/>
        <v>1</v>
      </c>
      <c r="AR37" s="71"/>
    </row>
    <row r="38" spans="1:44" s="1" customFormat="1" ht="15" x14ac:dyDescent="0.25">
      <c r="A38" s="72" t="s">
        <v>73</v>
      </c>
      <c r="B38" s="73"/>
      <c r="C38" s="71"/>
      <c r="D38" s="71">
        <f t="shared" ref="D38:AQ38" si="4">COUNTIF(D4:D24,"Co")</f>
        <v>0</v>
      </c>
      <c r="E38" s="71">
        <f t="shared" si="4"/>
        <v>0</v>
      </c>
      <c r="F38" s="71">
        <f t="shared" si="4"/>
        <v>0</v>
      </c>
      <c r="G38" s="71">
        <f t="shared" si="4"/>
        <v>0</v>
      </c>
      <c r="H38" s="71">
        <f t="shared" si="4"/>
        <v>0</v>
      </c>
      <c r="I38" s="67">
        <f t="shared" si="4"/>
        <v>0</v>
      </c>
      <c r="J38" s="67">
        <f t="shared" si="4"/>
        <v>0</v>
      </c>
      <c r="K38" s="71">
        <f t="shared" si="4"/>
        <v>0</v>
      </c>
      <c r="L38" s="71">
        <f t="shared" si="4"/>
        <v>0</v>
      </c>
      <c r="M38" s="71">
        <f t="shared" si="4"/>
        <v>0</v>
      </c>
      <c r="N38" s="71">
        <f t="shared" si="4"/>
        <v>0</v>
      </c>
      <c r="O38" s="71">
        <f t="shared" si="4"/>
        <v>0</v>
      </c>
      <c r="P38" s="67">
        <f t="shared" si="4"/>
        <v>0</v>
      </c>
      <c r="Q38" s="67">
        <f t="shared" si="4"/>
        <v>0</v>
      </c>
      <c r="R38" s="71">
        <f t="shared" si="4"/>
        <v>0</v>
      </c>
      <c r="S38" s="71">
        <f t="shared" si="4"/>
        <v>0</v>
      </c>
      <c r="T38" s="71">
        <f t="shared" si="4"/>
        <v>0</v>
      </c>
      <c r="U38" s="71">
        <f t="shared" si="4"/>
        <v>0</v>
      </c>
      <c r="V38" s="71">
        <f t="shared" si="4"/>
        <v>0</v>
      </c>
      <c r="W38" s="67">
        <f t="shared" si="4"/>
        <v>0</v>
      </c>
      <c r="X38" s="67">
        <f t="shared" si="4"/>
        <v>0</v>
      </c>
      <c r="Y38" s="71">
        <f t="shared" si="4"/>
        <v>0</v>
      </c>
      <c r="Z38" s="71">
        <f t="shared" si="4"/>
        <v>0</v>
      </c>
      <c r="AA38" s="71">
        <f t="shared" si="4"/>
        <v>0</v>
      </c>
      <c r="AB38" s="71">
        <f t="shared" si="4"/>
        <v>0</v>
      </c>
      <c r="AC38" s="71">
        <f t="shared" si="4"/>
        <v>0</v>
      </c>
      <c r="AD38" s="67">
        <f t="shared" si="4"/>
        <v>0</v>
      </c>
      <c r="AE38" s="67">
        <f t="shared" si="4"/>
        <v>0</v>
      </c>
      <c r="AF38" s="71">
        <f t="shared" si="4"/>
        <v>0</v>
      </c>
      <c r="AG38" s="71">
        <f t="shared" si="4"/>
        <v>0</v>
      </c>
      <c r="AH38" s="71">
        <f t="shared" si="4"/>
        <v>0</v>
      </c>
      <c r="AI38" s="71">
        <f t="shared" si="4"/>
        <v>0</v>
      </c>
      <c r="AJ38" s="71">
        <f t="shared" si="4"/>
        <v>0</v>
      </c>
      <c r="AK38" s="67">
        <f t="shared" si="4"/>
        <v>0</v>
      </c>
      <c r="AL38" s="67">
        <f t="shared" si="4"/>
        <v>0</v>
      </c>
      <c r="AM38" s="71">
        <f t="shared" si="4"/>
        <v>0</v>
      </c>
      <c r="AN38" s="71">
        <f t="shared" si="4"/>
        <v>1</v>
      </c>
      <c r="AO38" s="71">
        <f t="shared" si="4"/>
        <v>1</v>
      </c>
      <c r="AP38" s="71">
        <f t="shared" si="4"/>
        <v>0</v>
      </c>
      <c r="AQ38" s="71">
        <f t="shared" si="4"/>
        <v>0</v>
      </c>
      <c r="AR38" s="71"/>
    </row>
    <row r="39" spans="1:44" s="1" customFormat="1" ht="15" x14ac:dyDescent="0.25">
      <c r="A39" s="72" t="s">
        <v>74</v>
      </c>
      <c r="B39" s="73"/>
      <c r="C39" s="71"/>
      <c r="D39" s="71">
        <f t="shared" ref="D39:AQ39" si="5">COUNTIF(D4:D24,"HF")</f>
        <v>1</v>
      </c>
      <c r="E39" s="71">
        <f t="shared" si="5"/>
        <v>1</v>
      </c>
      <c r="F39" s="71">
        <f t="shared" si="5"/>
        <v>1</v>
      </c>
      <c r="G39" s="71">
        <f t="shared" si="5"/>
        <v>1</v>
      </c>
      <c r="H39" s="71">
        <f t="shared" si="5"/>
        <v>1</v>
      </c>
      <c r="I39" s="67">
        <f t="shared" si="5"/>
        <v>0</v>
      </c>
      <c r="J39" s="67">
        <f t="shared" si="5"/>
        <v>0</v>
      </c>
      <c r="K39" s="71">
        <f t="shared" si="5"/>
        <v>1</v>
      </c>
      <c r="L39" s="71">
        <f t="shared" si="5"/>
        <v>1</v>
      </c>
      <c r="M39" s="71">
        <f t="shared" si="5"/>
        <v>1</v>
      </c>
      <c r="N39" s="71">
        <f t="shared" si="5"/>
        <v>1</v>
      </c>
      <c r="O39" s="71">
        <f t="shared" si="5"/>
        <v>1</v>
      </c>
      <c r="P39" s="67">
        <f t="shared" si="5"/>
        <v>0</v>
      </c>
      <c r="Q39" s="67">
        <f t="shared" si="5"/>
        <v>0</v>
      </c>
      <c r="R39" s="71">
        <f t="shared" si="5"/>
        <v>1</v>
      </c>
      <c r="S39" s="71">
        <f t="shared" si="5"/>
        <v>1</v>
      </c>
      <c r="T39" s="71">
        <f t="shared" si="5"/>
        <v>1</v>
      </c>
      <c r="U39" s="71">
        <f t="shared" si="5"/>
        <v>2</v>
      </c>
      <c r="V39" s="71">
        <f t="shared" si="5"/>
        <v>0</v>
      </c>
      <c r="W39" s="67">
        <f t="shared" si="5"/>
        <v>0</v>
      </c>
      <c r="X39" s="67">
        <f t="shared" si="5"/>
        <v>0</v>
      </c>
      <c r="Y39" s="71">
        <f t="shared" si="5"/>
        <v>1</v>
      </c>
      <c r="Z39" s="71">
        <f t="shared" si="5"/>
        <v>1</v>
      </c>
      <c r="AA39" s="71">
        <f t="shared" si="5"/>
        <v>2</v>
      </c>
      <c r="AB39" s="71">
        <f t="shared" si="5"/>
        <v>1</v>
      </c>
      <c r="AC39" s="71">
        <f t="shared" si="5"/>
        <v>0</v>
      </c>
      <c r="AD39" s="67">
        <f t="shared" si="5"/>
        <v>0</v>
      </c>
      <c r="AE39" s="67">
        <f t="shared" si="5"/>
        <v>0</v>
      </c>
      <c r="AF39" s="71">
        <f t="shared" si="5"/>
        <v>1</v>
      </c>
      <c r="AG39" s="71">
        <f t="shared" si="5"/>
        <v>1</v>
      </c>
      <c r="AH39" s="71">
        <f t="shared" si="5"/>
        <v>1</v>
      </c>
      <c r="AI39" s="71">
        <f t="shared" si="5"/>
        <v>1</v>
      </c>
      <c r="AJ39" s="71">
        <f t="shared" si="5"/>
        <v>1</v>
      </c>
      <c r="AK39" s="67">
        <f t="shared" si="5"/>
        <v>0</v>
      </c>
      <c r="AL39" s="67">
        <f t="shared" si="5"/>
        <v>0</v>
      </c>
      <c r="AM39" s="71">
        <f t="shared" si="5"/>
        <v>1</v>
      </c>
      <c r="AN39" s="71">
        <f t="shared" si="5"/>
        <v>1</v>
      </c>
      <c r="AO39" s="71">
        <f t="shared" si="5"/>
        <v>1</v>
      </c>
      <c r="AP39" s="71">
        <f t="shared" si="5"/>
        <v>2</v>
      </c>
      <c r="AQ39" s="71">
        <f t="shared" si="5"/>
        <v>1</v>
      </c>
      <c r="AR39" s="71"/>
    </row>
    <row r="40" spans="1:44" s="1" customFormat="1" ht="15" x14ac:dyDescent="0.25">
      <c r="A40" s="72" t="s">
        <v>75</v>
      </c>
      <c r="B40" s="73"/>
      <c r="C40" s="71"/>
      <c r="D40" s="71">
        <f t="shared" ref="D40:AQ40" si="6">COUNTIF(D4:D24,"U")</f>
        <v>1</v>
      </c>
      <c r="E40" s="71">
        <f t="shared" si="6"/>
        <v>1</v>
      </c>
      <c r="F40" s="71">
        <f t="shared" si="6"/>
        <v>1</v>
      </c>
      <c r="G40" s="71">
        <f t="shared" si="6"/>
        <v>1</v>
      </c>
      <c r="H40" s="71">
        <f t="shared" si="6"/>
        <v>1</v>
      </c>
      <c r="I40" s="67">
        <f t="shared" si="6"/>
        <v>0</v>
      </c>
      <c r="J40" s="67">
        <f t="shared" si="6"/>
        <v>0</v>
      </c>
      <c r="K40" s="71">
        <f t="shared" si="6"/>
        <v>1</v>
      </c>
      <c r="L40" s="71">
        <f t="shared" si="6"/>
        <v>1</v>
      </c>
      <c r="M40" s="71">
        <f t="shared" si="6"/>
        <v>1</v>
      </c>
      <c r="N40" s="71">
        <f t="shared" si="6"/>
        <v>1</v>
      </c>
      <c r="O40" s="71">
        <f t="shared" si="6"/>
        <v>1</v>
      </c>
      <c r="P40" s="67">
        <f t="shared" si="6"/>
        <v>0</v>
      </c>
      <c r="Q40" s="67">
        <f t="shared" si="6"/>
        <v>0</v>
      </c>
      <c r="R40" s="71">
        <f t="shared" si="6"/>
        <v>1</v>
      </c>
      <c r="S40" s="71">
        <f t="shared" si="6"/>
        <v>1</v>
      </c>
      <c r="T40" s="71">
        <f t="shared" si="6"/>
        <v>1</v>
      </c>
      <c r="U40" s="71">
        <f t="shared" si="6"/>
        <v>1</v>
      </c>
      <c r="V40" s="71">
        <f t="shared" si="6"/>
        <v>2</v>
      </c>
      <c r="W40" s="67">
        <f t="shared" si="6"/>
        <v>0</v>
      </c>
      <c r="X40" s="67">
        <f t="shared" si="6"/>
        <v>0</v>
      </c>
      <c r="Y40" s="71">
        <f t="shared" si="6"/>
        <v>1</v>
      </c>
      <c r="Z40" s="71">
        <f t="shared" si="6"/>
        <v>1</v>
      </c>
      <c r="AA40" s="71">
        <f t="shared" si="6"/>
        <v>1</v>
      </c>
      <c r="AB40" s="71">
        <f t="shared" si="6"/>
        <v>1</v>
      </c>
      <c r="AC40" s="71">
        <f t="shared" si="6"/>
        <v>1</v>
      </c>
      <c r="AD40" s="67">
        <f t="shared" si="6"/>
        <v>0</v>
      </c>
      <c r="AE40" s="67">
        <f t="shared" si="6"/>
        <v>0</v>
      </c>
      <c r="AF40" s="71">
        <f t="shared" si="6"/>
        <v>1</v>
      </c>
      <c r="AG40" s="71">
        <f t="shared" si="6"/>
        <v>1</v>
      </c>
      <c r="AH40" s="71">
        <f t="shared" si="6"/>
        <v>1</v>
      </c>
      <c r="AI40" s="71">
        <f t="shared" si="6"/>
        <v>1</v>
      </c>
      <c r="AJ40" s="71">
        <f t="shared" si="6"/>
        <v>1</v>
      </c>
      <c r="AK40" s="67">
        <f t="shared" si="6"/>
        <v>0</v>
      </c>
      <c r="AL40" s="67">
        <f t="shared" si="6"/>
        <v>0</v>
      </c>
      <c r="AM40" s="71">
        <f t="shared" si="6"/>
        <v>1</v>
      </c>
      <c r="AN40" s="71">
        <f t="shared" si="6"/>
        <v>1</v>
      </c>
      <c r="AO40" s="71">
        <f t="shared" si="6"/>
        <v>1</v>
      </c>
      <c r="AP40" s="71">
        <f t="shared" si="6"/>
        <v>1</v>
      </c>
      <c r="AQ40" s="71">
        <f t="shared" si="6"/>
        <v>1</v>
      </c>
      <c r="AR40" s="71"/>
    </row>
    <row r="41" spans="1:44" s="1" customFormat="1" ht="15" x14ac:dyDescent="0.25">
      <c r="A41" s="72" t="s">
        <v>76</v>
      </c>
      <c r="B41" s="74"/>
      <c r="C41" s="71"/>
      <c r="D41" s="71">
        <f t="shared" ref="D41:AQ41" si="7">COUNTIF(D4:D24,"CC")</f>
        <v>1</v>
      </c>
      <c r="E41" s="71">
        <f t="shared" si="7"/>
        <v>1</v>
      </c>
      <c r="F41" s="71">
        <f t="shared" si="7"/>
        <v>1</v>
      </c>
      <c r="G41" s="71">
        <f t="shared" si="7"/>
        <v>1</v>
      </c>
      <c r="H41" s="71">
        <f t="shared" si="7"/>
        <v>1</v>
      </c>
      <c r="I41" s="67">
        <f t="shared" si="7"/>
        <v>0</v>
      </c>
      <c r="J41" s="67">
        <f t="shared" si="7"/>
        <v>0</v>
      </c>
      <c r="K41" s="71">
        <f t="shared" si="7"/>
        <v>1</v>
      </c>
      <c r="L41" s="71">
        <f t="shared" si="7"/>
        <v>1</v>
      </c>
      <c r="M41" s="71">
        <f t="shared" si="7"/>
        <v>1</v>
      </c>
      <c r="N41" s="71">
        <f t="shared" si="7"/>
        <v>1</v>
      </c>
      <c r="O41" s="71">
        <f t="shared" si="7"/>
        <v>1</v>
      </c>
      <c r="P41" s="67">
        <f t="shared" si="7"/>
        <v>0</v>
      </c>
      <c r="Q41" s="67">
        <f t="shared" si="7"/>
        <v>0</v>
      </c>
      <c r="R41" s="71">
        <f t="shared" si="7"/>
        <v>1</v>
      </c>
      <c r="S41" s="71">
        <f t="shared" si="7"/>
        <v>1</v>
      </c>
      <c r="T41" s="71">
        <f t="shared" si="7"/>
        <v>1</v>
      </c>
      <c r="U41" s="71">
        <f t="shared" si="7"/>
        <v>1</v>
      </c>
      <c r="V41" s="71">
        <f t="shared" si="7"/>
        <v>1</v>
      </c>
      <c r="W41" s="67">
        <f t="shared" si="7"/>
        <v>0</v>
      </c>
      <c r="X41" s="67">
        <f t="shared" si="7"/>
        <v>0</v>
      </c>
      <c r="Y41" s="71">
        <f t="shared" si="7"/>
        <v>1</v>
      </c>
      <c r="Z41" s="71">
        <f t="shared" si="7"/>
        <v>1</v>
      </c>
      <c r="AA41" s="71">
        <f t="shared" si="7"/>
        <v>1</v>
      </c>
      <c r="AB41" s="71">
        <f t="shared" si="7"/>
        <v>1</v>
      </c>
      <c r="AC41" s="71">
        <f t="shared" si="7"/>
        <v>1</v>
      </c>
      <c r="AD41" s="67">
        <f t="shared" si="7"/>
        <v>0</v>
      </c>
      <c r="AE41" s="67">
        <f t="shared" si="7"/>
        <v>0</v>
      </c>
      <c r="AF41" s="71">
        <f t="shared" si="7"/>
        <v>1</v>
      </c>
      <c r="AG41" s="71">
        <f t="shared" si="7"/>
        <v>1</v>
      </c>
      <c r="AH41" s="71">
        <f t="shared" si="7"/>
        <v>1</v>
      </c>
      <c r="AI41" s="71">
        <f t="shared" si="7"/>
        <v>1</v>
      </c>
      <c r="AJ41" s="71">
        <f t="shared" si="7"/>
        <v>1</v>
      </c>
      <c r="AK41" s="67">
        <f t="shared" si="7"/>
        <v>0</v>
      </c>
      <c r="AL41" s="67">
        <f t="shared" si="7"/>
        <v>0</v>
      </c>
      <c r="AM41" s="71">
        <f t="shared" si="7"/>
        <v>1</v>
      </c>
      <c r="AN41" s="71">
        <f t="shared" si="7"/>
        <v>1</v>
      </c>
      <c r="AO41" s="71">
        <f t="shared" si="7"/>
        <v>1</v>
      </c>
      <c r="AP41" s="71">
        <f t="shared" si="7"/>
        <v>1</v>
      </c>
      <c r="AQ41" s="71">
        <f t="shared" si="7"/>
        <v>1</v>
      </c>
      <c r="AR41" s="71"/>
    </row>
    <row r="42" spans="1:44" s="1" customFormat="1" ht="15" x14ac:dyDescent="0.25">
      <c r="A42" s="72" t="s">
        <v>77</v>
      </c>
      <c r="B42" s="75"/>
      <c r="C42" s="71"/>
      <c r="D42" s="71">
        <f>COUNTIF(D5:D24,"TM")</f>
        <v>1</v>
      </c>
      <c r="E42" s="71">
        <f t="shared" ref="E42:AQ42" si="8">COUNTIF(E4:E24,"TM")</f>
        <v>1</v>
      </c>
      <c r="F42" s="71">
        <f t="shared" si="8"/>
        <v>1</v>
      </c>
      <c r="G42" s="71">
        <f t="shared" si="8"/>
        <v>1</v>
      </c>
      <c r="H42" s="71">
        <f t="shared" si="8"/>
        <v>1</v>
      </c>
      <c r="I42" s="67">
        <f t="shared" si="8"/>
        <v>0</v>
      </c>
      <c r="J42" s="67">
        <f t="shared" si="8"/>
        <v>0</v>
      </c>
      <c r="K42" s="71">
        <f t="shared" si="8"/>
        <v>1</v>
      </c>
      <c r="L42" s="71">
        <f t="shared" si="8"/>
        <v>1</v>
      </c>
      <c r="M42" s="71">
        <f t="shared" si="8"/>
        <v>1</v>
      </c>
      <c r="N42" s="71">
        <f t="shared" si="8"/>
        <v>1</v>
      </c>
      <c r="O42" s="71">
        <f t="shared" si="8"/>
        <v>1</v>
      </c>
      <c r="P42" s="67">
        <f t="shared" si="8"/>
        <v>0</v>
      </c>
      <c r="Q42" s="67">
        <f t="shared" si="8"/>
        <v>0</v>
      </c>
      <c r="R42" s="71">
        <f t="shared" si="8"/>
        <v>1</v>
      </c>
      <c r="S42" s="71">
        <f t="shared" si="8"/>
        <v>1</v>
      </c>
      <c r="T42" s="71">
        <f t="shared" si="8"/>
        <v>1</v>
      </c>
      <c r="U42" s="71">
        <f t="shared" si="8"/>
        <v>1</v>
      </c>
      <c r="V42" s="71">
        <f t="shared" si="8"/>
        <v>1</v>
      </c>
      <c r="W42" s="67">
        <f t="shared" si="8"/>
        <v>0</v>
      </c>
      <c r="X42" s="67">
        <f t="shared" si="8"/>
        <v>0</v>
      </c>
      <c r="Y42" s="71">
        <f t="shared" si="8"/>
        <v>1</v>
      </c>
      <c r="Z42" s="71">
        <f t="shared" si="8"/>
        <v>1</v>
      </c>
      <c r="AA42" s="71">
        <f t="shared" si="8"/>
        <v>1</v>
      </c>
      <c r="AB42" s="71">
        <f t="shared" si="8"/>
        <v>0</v>
      </c>
      <c r="AC42" s="71">
        <f t="shared" si="8"/>
        <v>1</v>
      </c>
      <c r="AD42" s="67">
        <f t="shared" si="8"/>
        <v>0</v>
      </c>
      <c r="AE42" s="67">
        <f t="shared" si="8"/>
        <v>0</v>
      </c>
      <c r="AF42" s="71">
        <f t="shared" si="8"/>
        <v>1</v>
      </c>
      <c r="AG42" s="71">
        <f t="shared" si="8"/>
        <v>1</v>
      </c>
      <c r="AH42" s="71">
        <f t="shared" si="8"/>
        <v>1</v>
      </c>
      <c r="AI42" s="71">
        <f t="shared" si="8"/>
        <v>1</v>
      </c>
      <c r="AJ42" s="71">
        <f t="shared" si="8"/>
        <v>1</v>
      </c>
      <c r="AK42" s="67">
        <f t="shared" si="8"/>
        <v>0</v>
      </c>
      <c r="AL42" s="67">
        <f t="shared" si="8"/>
        <v>0</v>
      </c>
      <c r="AM42" s="71">
        <f t="shared" si="8"/>
        <v>1</v>
      </c>
      <c r="AN42" s="71">
        <f t="shared" si="8"/>
        <v>1</v>
      </c>
      <c r="AO42" s="71">
        <f t="shared" si="8"/>
        <v>0</v>
      </c>
      <c r="AP42" s="71">
        <f t="shared" si="8"/>
        <v>1</v>
      </c>
      <c r="AQ42" s="71">
        <f t="shared" si="8"/>
        <v>1</v>
      </c>
      <c r="AR42" s="71"/>
    </row>
    <row r="43" spans="1:44" s="1" customFormat="1" ht="15" x14ac:dyDescent="0.25">
      <c r="A43" s="72" t="s">
        <v>78</v>
      </c>
      <c r="B43" s="73"/>
      <c r="C43" s="71"/>
      <c r="D43" s="71">
        <f t="shared" ref="D43:AQ43" si="9">COUNTIF(D4:D24,"VF")</f>
        <v>0</v>
      </c>
      <c r="E43" s="71">
        <f t="shared" si="9"/>
        <v>0</v>
      </c>
      <c r="F43" s="71">
        <f t="shared" si="9"/>
        <v>0</v>
      </c>
      <c r="G43" s="71">
        <f t="shared" si="9"/>
        <v>0</v>
      </c>
      <c r="H43" s="71">
        <f t="shared" si="9"/>
        <v>0</v>
      </c>
      <c r="I43" s="67">
        <f t="shared" si="9"/>
        <v>0</v>
      </c>
      <c r="J43" s="67">
        <f t="shared" si="9"/>
        <v>0</v>
      </c>
      <c r="K43" s="71">
        <f t="shared" si="9"/>
        <v>0</v>
      </c>
      <c r="L43" s="71">
        <f t="shared" si="9"/>
        <v>0</v>
      </c>
      <c r="M43" s="71">
        <f t="shared" si="9"/>
        <v>0</v>
      </c>
      <c r="N43" s="71">
        <f t="shared" si="9"/>
        <v>0</v>
      </c>
      <c r="O43" s="71">
        <f t="shared" si="9"/>
        <v>0</v>
      </c>
      <c r="P43" s="67">
        <f t="shared" si="9"/>
        <v>0</v>
      </c>
      <c r="Q43" s="67">
        <f t="shared" si="9"/>
        <v>0</v>
      </c>
      <c r="R43" s="71">
        <f t="shared" si="9"/>
        <v>0</v>
      </c>
      <c r="S43" s="71">
        <f t="shared" si="9"/>
        <v>0</v>
      </c>
      <c r="T43" s="71">
        <f t="shared" si="9"/>
        <v>0</v>
      </c>
      <c r="U43" s="71">
        <f t="shared" si="9"/>
        <v>0</v>
      </c>
      <c r="V43" s="71">
        <f t="shared" si="9"/>
        <v>0</v>
      </c>
      <c r="W43" s="67">
        <f t="shared" si="9"/>
        <v>0</v>
      </c>
      <c r="X43" s="67">
        <f t="shared" si="9"/>
        <v>0</v>
      </c>
      <c r="Y43" s="71">
        <f t="shared" si="9"/>
        <v>0</v>
      </c>
      <c r="Z43" s="71">
        <f t="shared" si="9"/>
        <v>0</v>
      </c>
      <c r="AA43" s="71">
        <f t="shared" si="9"/>
        <v>0</v>
      </c>
      <c r="AB43" s="71">
        <f t="shared" si="9"/>
        <v>0</v>
      </c>
      <c r="AC43" s="71">
        <f t="shared" si="9"/>
        <v>0</v>
      </c>
      <c r="AD43" s="67">
        <f t="shared" si="9"/>
        <v>0</v>
      </c>
      <c r="AE43" s="67">
        <f t="shared" si="9"/>
        <v>0</v>
      </c>
      <c r="AF43" s="71">
        <f t="shared" si="9"/>
        <v>0</v>
      </c>
      <c r="AG43" s="71">
        <f t="shared" si="9"/>
        <v>0</v>
      </c>
      <c r="AH43" s="71">
        <f t="shared" si="9"/>
        <v>0</v>
      </c>
      <c r="AI43" s="71">
        <f t="shared" si="9"/>
        <v>0</v>
      </c>
      <c r="AJ43" s="71">
        <f t="shared" si="9"/>
        <v>0</v>
      </c>
      <c r="AK43" s="67">
        <f t="shared" si="9"/>
        <v>0</v>
      </c>
      <c r="AL43" s="67">
        <f t="shared" si="9"/>
        <v>0</v>
      </c>
      <c r="AM43" s="71">
        <f t="shared" si="9"/>
        <v>0</v>
      </c>
      <c r="AN43" s="71">
        <f t="shared" si="9"/>
        <v>0</v>
      </c>
      <c r="AO43" s="71">
        <f t="shared" si="9"/>
        <v>0</v>
      </c>
      <c r="AP43" s="71">
        <f t="shared" si="9"/>
        <v>0</v>
      </c>
      <c r="AQ43" s="71">
        <f t="shared" si="9"/>
        <v>0</v>
      </c>
      <c r="AR43" s="71"/>
    </row>
    <row r="44" spans="1:44" s="1" customFormat="1" ht="37.5" x14ac:dyDescent="0.25">
      <c r="A44" s="76" t="s">
        <v>79</v>
      </c>
      <c r="B44" s="77" t="s">
        <v>80</v>
      </c>
      <c r="C44" s="71"/>
      <c r="D44" s="71">
        <f t="shared" ref="D44:AQ44" si="10">COUNTIF(D4:D24,"B1")</f>
        <v>1</v>
      </c>
      <c r="E44" s="71">
        <f t="shared" si="10"/>
        <v>1</v>
      </c>
      <c r="F44" s="71">
        <f t="shared" si="10"/>
        <v>1</v>
      </c>
      <c r="G44" s="71">
        <f t="shared" si="10"/>
        <v>1</v>
      </c>
      <c r="H44" s="71">
        <f t="shared" si="10"/>
        <v>1</v>
      </c>
      <c r="I44" s="67">
        <f t="shared" si="10"/>
        <v>0</v>
      </c>
      <c r="J44" s="67">
        <f t="shared" si="10"/>
        <v>0</v>
      </c>
      <c r="K44" s="71">
        <f t="shared" si="10"/>
        <v>1</v>
      </c>
      <c r="L44" s="71">
        <f t="shared" si="10"/>
        <v>1</v>
      </c>
      <c r="M44" s="71">
        <f t="shared" si="10"/>
        <v>1</v>
      </c>
      <c r="N44" s="71">
        <f t="shared" si="10"/>
        <v>1</v>
      </c>
      <c r="O44" s="71">
        <f t="shared" si="10"/>
        <v>1</v>
      </c>
      <c r="P44" s="67">
        <f t="shared" si="10"/>
        <v>0</v>
      </c>
      <c r="Q44" s="67">
        <f t="shared" si="10"/>
        <v>0</v>
      </c>
      <c r="R44" s="71">
        <f t="shared" si="10"/>
        <v>1</v>
      </c>
      <c r="S44" s="71">
        <f t="shared" si="10"/>
        <v>1</v>
      </c>
      <c r="T44" s="71">
        <f t="shared" si="10"/>
        <v>1</v>
      </c>
      <c r="U44" s="71">
        <f t="shared" si="10"/>
        <v>1</v>
      </c>
      <c r="V44" s="71">
        <f t="shared" si="10"/>
        <v>1</v>
      </c>
      <c r="W44" s="67">
        <f t="shared" si="10"/>
        <v>0</v>
      </c>
      <c r="X44" s="67">
        <f t="shared" si="10"/>
        <v>0</v>
      </c>
      <c r="Y44" s="71">
        <f t="shared" si="10"/>
        <v>1</v>
      </c>
      <c r="Z44" s="71">
        <f t="shared" si="10"/>
        <v>1</v>
      </c>
      <c r="AA44" s="71">
        <f t="shared" si="10"/>
        <v>1</v>
      </c>
      <c r="AB44" s="71">
        <f t="shared" si="10"/>
        <v>1</v>
      </c>
      <c r="AC44" s="71">
        <f t="shared" si="10"/>
        <v>1</v>
      </c>
      <c r="AD44" s="67">
        <f t="shared" si="10"/>
        <v>0</v>
      </c>
      <c r="AE44" s="67">
        <f t="shared" si="10"/>
        <v>0</v>
      </c>
      <c r="AF44" s="71">
        <f t="shared" si="10"/>
        <v>1</v>
      </c>
      <c r="AG44" s="71">
        <f t="shared" si="10"/>
        <v>1</v>
      </c>
      <c r="AH44" s="71">
        <f t="shared" si="10"/>
        <v>1</v>
      </c>
      <c r="AI44" s="71">
        <f t="shared" si="10"/>
        <v>1</v>
      </c>
      <c r="AJ44" s="71">
        <f t="shared" si="10"/>
        <v>1</v>
      </c>
      <c r="AK44" s="67">
        <f t="shared" si="10"/>
        <v>0</v>
      </c>
      <c r="AL44" s="67">
        <f t="shared" si="10"/>
        <v>0</v>
      </c>
      <c r="AM44" s="71">
        <f t="shared" si="10"/>
        <v>0</v>
      </c>
      <c r="AN44" s="71">
        <f t="shared" si="10"/>
        <v>1</v>
      </c>
      <c r="AO44" s="71">
        <f t="shared" si="10"/>
        <v>1</v>
      </c>
      <c r="AP44" s="71">
        <f t="shared" si="10"/>
        <v>1</v>
      </c>
      <c r="AQ44" s="71">
        <f t="shared" si="10"/>
        <v>1</v>
      </c>
      <c r="AR44" s="71"/>
    </row>
    <row r="45" spans="1:44" s="1" customFormat="1" ht="38.25" x14ac:dyDescent="0.25">
      <c r="A45" s="76" t="s">
        <v>81</v>
      </c>
      <c r="B45" s="78" t="s">
        <v>82</v>
      </c>
      <c r="C45" s="71"/>
      <c r="D45" s="71">
        <f t="shared" ref="D45:AQ45" si="11">COUNTIF(D4:D24,"B2")</f>
        <v>1</v>
      </c>
      <c r="E45" s="71">
        <f t="shared" si="11"/>
        <v>1</v>
      </c>
      <c r="F45" s="71">
        <f t="shared" si="11"/>
        <v>1</v>
      </c>
      <c r="G45" s="71">
        <f t="shared" si="11"/>
        <v>1</v>
      </c>
      <c r="H45" s="71">
        <f t="shared" si="11"/>
        <v>1</v>
      </c>
      <c r="I45" s="67">
        <f t="shared" si="11"/>
        <v>0</v>
      </c>
      <c r="J45" s="67">
        <f t="shared" si="11"/>
        <v>0</v>
      </c>
      <c r="K45" s="71">
        <f t="shared" si="11"/>
        <v>1</v>
      </c>
      <c r="L45" s="71">
        <f t="shared" si="11"/>
        <v>1</v>
      </c>
      <c r="M45" s="71">
        <f t="shared" si="11"/>
        <v>1</v>
      </c>
      <c r="N45" s="71">
        <f t="shared" si="11"/>
        <v>1</v>
      </c>
      <c r="O45" s="71">
        <f t="shared" si="11"/>
        <v>1</v>
      </c>
      <c r="P45" s="67">
        <f t="shared" si="11"/>
        <v>0</v>
      </c>
      <c r="Q45" s="67">
        <f t="shared" si="11"/>
        <v>0</v>
      </c>
      <c r="R45" s="71">
        <f t="shared" si="11"/>
        <v>1</v>
      </c>
      <c r="S45" s="71">
        <f t="shared" si="11"/>
        <v>1</v>
      </c>
      <c r="T45" s="71">
        <f t="shared" si="11"/>
        <v>1</v>
      </c>
      <c r="U45" s="71">
        <f t="shared" si="11"/>
        <v>1</v>
      </c>
      <c r="V45" s="71">
        <f t="shared" si="11"/>
        <v>1</v>
      </c>
      <c r="W45" s="67">
        <f t="shared" si="11"/>
        <v>0</v>
      </c>
      <c r="X45" s="67">
        <f t="shared" si="11"/>
        <v>0</v>
      </c>
      <c r="Y45" s="71">
        <f t="shared" si="11"/>
        <v>1</v>
      </c>
      <c r="Z45" s="71">
        <f t="shared" si="11"/>
        <v>1</v>
      </c>
      <c r="AA45" s="71">
        <f t="shared" si="11"/>
        <v>1</v>
      </c>
      <c r="AB45" s="71">
        <f t="shared" si="11"/>
        <v>1</v>
      </c>
      <c r="AC45" s="71">
        <f t="shared" si="11"/>
        <v>1</v>
      </c>
      <c r="AD45" s="67">
        <f t="shared" si="11"/>
        <v>0</v>
      </c>
      <c r="AE45" s="67">
        <f t="shared" si="11"/>
        <v>0</v>
      </c>
      <c r="AF45" s="71">
        <f t="shared" si="11"/>
        <v>1</v>
      </c>
      <c r="AG45" s="71">
        <f t="shared" si="11"/>
        <v>1</v>
      </c>
      <c r="AH45" s="71">
        <f t="shared" si="11"/>
        <v>1</v>
      </c>
      <c r="AI45" s="71">
        <f t="shared" si="11"/>
        <v>1</v>
      </c>
      <c r="AJ45" s="71">
        <f t="shared" si="11"/>
        <v>1</v>
      </c>
      <c r="AK45" s="67">
        <f t="shared" si="11"/>
        <v>0</v>
      </c>
      <c r="AL45" s="67">
        <f t="shared" si="11"/>
        <v>0</v>
      </c>
      <c r="AM45" s="71">
        <f t="shared" si="11"/>
        <v>2</v>
      </c>
      <c r="AN45" s="71">
        <f t="shared" si="11"/>
        <v>1</v>
      </c>
      <c r="AO45" s="71">
        <f t="shared" si="11"/>
        <v>1</v>
      </c>
      <c r="AP45" s="71">
        <f t="shared" si="11"/>
        <v>1</v>
      </c>
      <c r="AQ45" s="71">
        <f t="shared" si="11"/>
        <v>1</v>
      </c>
      <c r="AR45" s="71"/>
    </row>
    <row r="46" spans="1:44" s="1" customFormat="1" ht="15" x14ac:dyDescent="0.25">
      <c r="A46" s="79" t="s">
        <v>83</v>
      </c>
      <c r="B46" s="80" t="s">
        <v>84</v>
      </c>
      <c r="C46" s="80"/>
      <c r="D46" s="80"/>
      <c r="E46" s="80"/>
      <c r="F46" s="80"/>
      <c r="G46" s="80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</row>
    <row r="47" spans="1:44" s="1" customFormat="1" ht="15" x14ac:dyDescent="0.25">
      <c r="A47" s="69" t="s">
        <v>85</v>
      </c>
      <c r="B47" s="81" t="s">
        <v>86</v>
      </c>
      <c r="C47" s="73"/>
      <c r="D47" s="73"/>
      <c r="E47" s="73"/>
      <c r="F47" s="73"/>
      <c r="G47" s="73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</row>
    <row r="48" spans="1:44" x14ac:dyDescent="0.2">
      <c r="A48" s="206" t="s">
        <v>114</v>
      </c>
      <c r="B48" s="244" t="s">
        <v>119</v>
      </c>
      <c r="C48" s="245"/>
      <c r="D48" s="245"/>
      <c r="E48" s="245"/>
      <c r="F48" s="246"/>
    </row>
  </sheetData>
  <mergeCells count="22">
    <mergeCell ref="B48:F48"/>
    <mergeCell ref="A1:B3"/>
    <mergeCell ref="C28:Q28"/>
    <mergeCell ref="R28:W35"/>
    <mergeCell ref="X28:AR28"/>
    <mergeCell ref="C29:Q29"/>
    <mergeCell ref="X29:AR29"/>
    <mergeCell ref="C30:Q30"/>
    <mergeCell ref="X30:AR30"/>
    <mergeCell ref="C34:Q34"/>
    <mergeCell ref="X34:AR34"/>
    <mergeCell ref="C35:Q35"/>
    <mergeCell ref="X35:AR35"/>
    <mergeCell ref="C31:Q31"/>
    <mergeCell ref="X31:AR31"/>
    <mergeCell ref="C1:H1"/>
    <mergeCell ref="I1:AM1"/>
    <mergeCell ref="AN1:AR1"/>
    <mergeCell ref="C32:Q32"/>
    <mergeCell ref="X32:AR32"/>
    <mergeCell ref="C33:Q33"/>
    <mergeCell ref="X33:AR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7D0-8821-4850-8C93-2B3B090ACCFD}">
  <dimension ref="A1:AR28"/>
  <sheetViews>
    <sheetView tabSelected="1" workbookViewId="0">
      <selection activeCell="U29" sqref="U29"/>
    </sheetView>
  </sheetViews>
  <sheetFormatPr defaultRowHeight="15" x14ac:dyDescent="0.25"/>
  <cols>
    <col min="1" max="2" width="15.85546875" style="1" customWidth="1"/>
    <col min="3" max="44" width="3.7109375" style="1" customWidth="1"/>
    <col min="45" max="16384" width="9.140625" style="1"/>
  </cols>
  <sheetData>
    <row r="1" spans="1:44" ht="15.75" thickBot="1" x14ac:dyDescent="0.3">
      <c r="A1" s="272">
        <v>2021</v>
      </c>
      <c r="B1" s="273"/>
      <c r="C1" s="276" t="s">
        <v>0</v>
      </c>
      <c r="D1" s="277"/>
      <c r="E1" s="277"/>
      <c r="F1" s="277"/>
      <c r="G1" s="277"/>
      <c r="H1" s="278"/>
      <c r="I1" s="279" t="s">
        <v>109</v>
      </c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8"/>
      <c r="AN1" s="279" t="s">
        <v>117</v>
      </c>
      <c r="AO1" s="277"/>
      <c r="AP1" s="277"/>
      <c r="AQ1" s="277"/>
      <c r="AR1" s="278"/>
    </row>
    <row r="2" spans="1:44" x14ac:dyDescent="0.25">
      <c r="A2" s="274"/>
      <c r="B2" s="275"/>
      <c r="C2" s="2">
        <v>25</v>
      </c>
      <c r="D2" s="3">
        <v>26</v>
      </c>
      <c r="E2" s="3">
        <v>27</v>
      </c>
      <c r="F2" s="3">
        <v>28</v>
      </c>
      <c r="G2" s="3">
        <v>29</v>
      </c>
      <c r="H2" s="3">
        <v>30</v>
      </c>
      <c r="I2" s="3">
        <v>1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154">
        <v>7</v>
      </c>
      <c r="P2" s="3">
        <v>8</v>
      </c>
      <c r="Q2" s="3">
        <v>9</v>
      </c>
      <c r="R2" s="3">
        <v>10</v>
      </c>
      <c r="S2" s="3">
        <v>11</v>
      </c>
      <c r="T2" s="3">
        <v>12</v>
      </c>
      <c r="U2" s="3">
        <v>13</v>
      </c>
      <c r="V2" s="3">
        <v>14</v>
      </c>
      <c r="W2" s="3">
        <v>15</v>
      </c>
      <c r="X2" s="3">
        <v>16</v>
      </c>
      <c r="Y2" s="3">
        <v>17</v>
      </c>
      <c r="Z2" s="3">
        <v>18</v>
      </c>
      <c r="AA2" s="3">
        <v>19</v>
      </c>
      <c r="AB2" s="3">
        <v>20</v>
      </c>
      <c r="AC2" s="3">
        <v>21</v>
      </c>
      <c r="AD2" s="3">
        <v>22</v>
      </c>
      <c r="AE2" s="3">
        <v>23</v>
      </c>
      <c r="AF2" s="3">
        <v>24</v>
      </c>
      <c r="AG2" s="3">
        <v>25</v>
      </c>
      <c r="AH2" s="3">
        <v>26</v>
      </c>
      <c r="AI2" s="3">
        <v>27</v>
      </c>
      <c r="AJ2" s="3">
        <v>28</v>
      </c>
      <c r="AK2" s="3">
        <v>29</v>
      </c>
      <c r="AL2" s="3">
        <v>30</v>
      </c>
      <c r="AM2" s="3">
        <v>31</v>
      </c>
      <c r="AN2" s="3">
        <v>1</v>
      </c>
      <c r="AO2" s="3">
        <v>2</v>
      </c>
      <c r="AP2" s="3">
        <v>3</v>
      </c>
      <c r="AQ2" s="3">
        <v>4</v>
      </c>
      <c r="AR2" s="4">
        <v>5</v>
      </c>
    </row>
    <row r="3" spans="1:44" ht="15.75" thickBot="1" x14ac:dyDescent="0.3">
      <c r="A3" s="274"/>
      <c r="B3" s="275"/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7" t="s">
        <v>1</v>
      </c>
      <c r="J3" s="7" t="s">
        <v>1</v>
      </c>
      <c r="K3" s="6" t="s">
        <v>2</v>
      </c>
      <c r="L3" s="6" t="s">
        <v>3</v>
      </c>
      <c r="M3" s="6" t="s">
        <v>4</v>
      </c>
      <c r="N3" s="6" t="s">
        <v>5</v>
      </c>
      <c r="O3" s="6" t="s">
        <v>6</v>
      </c>
      <c r="P3" s="7" t="s">
        <v>1</v>
      </c>
      <c r="Q3" s="7" t="s">
        <v>1</v>
      </c>
      <c r="R3" s="6" t="s">
        <v>2</v>
      </c>
      <c r="S3" s="6" t="s">
        <v>3</v>
      </c>
      <c r="T3" s="6" t="s">
        <v>4</v>
      </c>
      <c r="U3" s="6" t="s">
        <v>5</v>
      </c>
      <c r="V3" s="6" t="s">
        <v>6</v>
      </c>
      <c r="W3" s="7" t="s">
        <v>1</v>
      </c>
      <c r="X3" s="7" t="s">
        <v>1</v>
      </c>
      <c r="Y3" s="6" t="s">
        <v>2</v>
      </c>
      <c r="Z3" s="6" t="s">
        <v>3</v>
      </c>
      <c r="AA3" s="6" t="s">
        <v>4</v>
      </c>
      <c r="AB3" s="6" t="s">
        <v>5</v>
      </c>
      <c r="AC3" s="6" t="s">
        <v>6</v>
      </c>
      <c r="AD3" s="7" t="s">
        <v>1</v>
      </c>
      <c r="AE3" s="7" t="s">
        <v>1</v>
      </c>
      <c r="AF3" s="6" t="s">
        <v>2</v>
      </c>
      <c r="AG3" s="6" t="s">
        <v>3</v>
      </c>
      <c r="AH3" s="6" t="s">
        <v>4</v>
      </c>
      <c r="AI3" s="6" t="s">
        <v>5</v>
      </c>
      <c r="AJ3" s="6" t="s">
        <v>6</v>
      </c>
      <c r="AK3" s="7" t="s">
        <v>1</v>
      </c>
      <c r="AL3" s="7" t="s">
        <v>1</v>
      </c>
      <c r="AM3" s="6" t="s">
        <v>2</v>
      </c>
      <c r="AN3" s="6" t="s">
        <v>3</v>
      </c>
      <c r="AO3" s="6" t="s">
        <v>4</v>
      </c>
      <c r="AP3" s="6" t="s">
        <v>5</v>
      </c>
      <c r="AQ3" s="6" t="s">
        <v>6</v>
      </c>
      <c r="AR3" s="8" t="s">
        <v>1</v>
      </c>
    </row>
    <row r="4" spans="1:44" x14ac:dyDescent="0.25">
      <c r="A4" s="15" t="s">
        <v>7</v>
      </c>
      <c r="B4" s="82" t="s">
        <v>87</v>
      </c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5"/>
      <c r="Q4" s="83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5"/>
      <c r="AE4" s="83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5"/>
    </row>
    <row r="5" spans="1:44" x14ac:dyDescent="0.25">
      <c r="A5" s="30" t="s">
        <v>88</v>
      </c>
      <c r="B5" s="86" t="s">
        <v>89</v>
      </c>
      <c r="C5" s="223"/>
      <c r="D5" s="224"/>
      <c r="E5" s="225" t="s">
        <v>16</v>
      </c>
      <c r="F5" s="224"/>
      <c r="G5" s="225" t="s">
        <v>30</v>
      </c>
      <c r="H5" s="225" t="s">
        <v>16</v>
      </c>
      <c r="I5" s="225" t="s">
        <v>6</v>
      </c>
      <c r="J5" s="225" t="s">
        <v>6</v>
      </c>
      <c r="K5" s="225" t="s">
        <v>30</v>
      </c>
      <c r="L5" s="225" t="s">
        <v>30</v>
      </c>
      <c r="M5" s="224"/>
      <c r="N5" s="225" t="s">
        <v>16</v>
      </c>
      <c r="O5" s="225" t="s">
        <v>16</v>
      </c>
      <c r="P5" s="226" t="s">
        <v>6</v>
      </c>
      <c r="Q5" s="227" t="s">
        <v>6</v>
      </c>
      <c r="R5" s="88"/>
      <c r="S5" s="88"/>
      <c r="T5" s="88" t="s">
        <v>30</v>
      </c>
      <c r="U5" s="88" t="s">
        <v>30</v>
      </c>
      <c r="V5" s="88" t="s">
        <v>16</v>
      </c>
      <c r="W5" s="91" t="s">
        <v>30</v>
      </c>
      <c r="X5" s="91" t="s">
        <v>30</v>
      </c>
      <c r="Y5" s="88" t="s">
        <v>30</v>
      </c>
      <c r="Z5" s="88" t="s">
        <v>16</v>
      </c>
      <c r="AA5" s="88"/>
      <c r="AB5" s="88"/>
      <c r="AC5" s="88"/>
      <c r="AD5" s="90"/>
      <c r="AE5" s="87"/>
      <c r="AF5" s="88"/>
      <c r="AG5" s="88"/>
      <c r="AH5" s="88" t="s">
        <v>30</v>
      </c>
      <c r="AI5" s="88" t="s">
        <v>30</v>
      </c>
      <c r="AJ5" s="88" t="s">
        <v>30</v>
      </c>
      <c r="AK5" s="89" t="s">
        <v>6</v>
      </c>
      <c r="AL5" s="89" t="s">
        <v>6</v>
      </c>
      <c r="AM5" s="92" t="s">
        <v>30</v>
      </c>
      <c r="AN5" s="92" t="s">
        <v>30</v>
      </c>
      <c r="AO5" s="92"/>
      <c r="AP5" s="92"/>
      <c r="AQ5" s="92"/>
      <c r="AR5" s="90"/>
    </row>
    <row r="6" spans="1:44" x14ac:dyDescent="0.25">
      <c r="A6" s="30" t="s">
        <v>90</v>
      </c>
      <c r="B6" s="86" t="s">
        <v>91</v>
      </c>
      <c r="C6" s="94"/>
      <c r="D6" s="88"/>
      <c r="E6" s="88"/>
      <c r="F6" s="88" t="s">
        <v>16</v>
      </c>
      <c r="G6" s="88" t="s">
        <v>16</v>
      </c>
      <c r="H6" s="88" t="s">
        <v>14</v>
      </c>
      <c r="I6" s="89" t="s">
        <v>16</v>
      </c>
      <c r="J6" s="89" t="s">
        <v>16</v>
      </c>
      <c r="K6" s="88" t="s">
        <v>16</v>
      </c>
      <c r="L6" s="88" t="s">
        <v>16</v>
      </c>
      <c r="M6" s="88"/>
      <c r="N6" s="98" t="s">
        <v>16</v>
      </c>
      <c r="O6" s="98" t="s">
        <v>14</v>
      </c>
      <c r="P6" s="282"/>
      <c r="Q6" s="94" t="s">
        <v>16</v>
      </c>
      <c r="R6" s="98" t="s">
        <v>6</v>
      </c>
      <c r="S6" s="88"/>
      <c r="T6" s="88" t="s">
        <v>16</v>
      </c>
      <c r="U6" s="88" t="s">
        <v>16</v>
      </c>
      <c r="V6" s="88" t="s">
        <v>14</v>
      </c>
      <c r="W6" s="89" t="s">
        <v>6</v>
      </c>
      <c r="X6" s="89" t="s">
        <v>6</v>
      </c>
      <c r="Y6" s="88" t="s">
        <v>14</v>
      </c>
      <c r="Z6" s="88" t="s">
        <v>16</v>
      </c>
      <c r="AA6" s="88"/>
      <c r="AB6" s="88"/>
      <c r="AC6" s="98" t="s">
        <v>6</v>
      </c>
      <c r="AD6" s="90"/>
      <c r="AE6" s="87"/>
      <c r="AF6" s="88"/>
      <c r="AG6" s="88"/>
      <c r="AH6" s="88" t="s">
        <v>16</v>
      </c>
      <c r="AI6" s="88" t="s">
        <v>14</v>
      </c>
      <c r="AJ6" s="88" t="s">
        <v>16</v>
      </c>
      <c r="AK6" s="89" t="s">
        <v>16</v>
      </c>
      <c r="AL6" s="95" t="s">
        <v>16</v>
      </c>
      <c r="AM6" s="88" t="s">
        <v>16</v>
      </c>
      <c r="AN6" s="88" t="s">
        <v>14</v>
      </c>
      <c r="AO6" s="88"/>
      <c r="AP6" s="98" t="s">
        <v>16</v>
      </c>
      <c r="AQ6" s="98" t="s">
        <v>6</v>
      </c>
      <c r="AR6" s="283" t="s">
        <v>6</v>
      </c>
    </row>
    <row r="7" spans="1:44" x14ac:dyDescent="0.25">
      <c r="A7" s="30" t="s">
        <v>92</v>
      </c>
      <c r="B7" s="86" t="s">
        <v>93</v>
      </c>
      <c r="C7" s="87"/>
      <c r="D7" s="88"/>
      <c r="E7" s="88"/>
      <c r="F7" s="88"/>
      <c r="G7" s="88" t="s">
        <v>16</v>
      </c>
      <c r="H7" s="88" t="s">
        <v>30</v>
      </c>
      <c r="I7" s="89" t="s">
        <v>30</v>
      </c>
      <c r="J7" s="89" t="s">
        <v>30</v>
      </c>
      <c r="K7" s="88" t="s">
        <v>16</v>
      </c>
      <c r="L7" s="88" t="s">
        <v>16</v>
      </c>
      <c r="M7" s="88" t="s">
        <v>6</v>
      </c>
      <c r="N7" s="88"/>
      <c r="O7" s="88"/>
      <c r="P7" s="90"/>
      <c r="Q7" s="87"/>
      <c r="R7" s="88"/>
      <c r="S7" s="88"/>
      <c r="T7" s="88"/>
      <c r="U7" s="88" t="s">
        <v>14</v>
      </c>
      <c r="V7" s="88" t="s">
        <v>30</v>
      </c>
      <c r="W7" s="89" t="s">
        <v>16</v>
      </c>
      <c r="X7" s="89" t="s">
        <v>16</v>
      </c>
      <c r="Y7" s="88" t="s">
        <v>16</v>
      </c>
      <c r="Z7" s="88" t="s">
        <v>30</v>
      </c>
      <c r="AA7" s="88" t="s">
        <v>16</v>
      </c>
      <c r="AB7" s="88"/>
      <c r="AC7" s="88"/>
      <c r="AD7" s="90"/>
      <c r="AE7" s="87"/>
      <c r="AF7" s="88"/>
      <c r="AG7" s="88"/>
      <c r="AH7" s="88"/>
      <c r="AI7" s="88" t="s">
        <v>16</v>
      </c>
      <c r="AJ7" s="88" t="s">
        <v>16</v>
      </c>
      <c r="AK7" s="89" t="s">
        <v>30</v>
      </c>
      <c r="AL7" s="95" t="s">
        <v>30</v>
      </c>
      <c r="AM7" s="88" t="s">
        <v>16</v>
      </c>
      <c r="AN7" s="88" t="s">
        <v>16</v>
      </c>
      <c r="AO7" s="88" t="s">
        <v>14</v>
      </c>
      <c r="AP7" s="88"/>
      <c r="AQ7" s="88"/>
      <c r="AR7" s="96"/>
    </row>
    <row r="8" spans="1:44" x14ac:dyDescent="0.25">
      <c r="A8" s="30" t="s">
        <v>94</v>
      </c>
      <c r="B8" s="86" t="s">
        <v>91</v>
      </c>
      <c r="C8" s="87"/>
      <c r="D8" s="97"/>
      <c r="E8" s="88"/>
      <c r="F8" s="98"/>
      <c r="G8" s="88" t="s">
        <v>14</v>
      </c>
      <c r="H8" s="88" t="s">
        <v>16</v>
      </c>
      <c r="I8" s="89" t="s">
        <v>14</v>
      </c>
      <c r="J8" s="89" t="s">
        <v>14</v>
      </c>
      <c r="K8" s="88" t="s">
        <v>14</v>
      </c>
      <c r="L8" s="88" t="s">
        <v>14</v>
      </c>
      <c r="M8" s="88" t="s">
        <v>16</v>
      </c>
      <c r="N8" s="88"/>
      <c r="O8" s="88"/>
      <c r="P8" s="90"/>
      <c r="Q8" s="87"/>
      <c r="R8" s="88"/>
      <c r="S8" s="88"/>
      <c r="T8" s="88"/>
      <c r="U8" s="88" t="s">
        <v>16</v>
      </c>
      <c r="V8" s="88" t="s">
        <v>6</v>
      </c>
      <c r="W8" s="89" t="s">
        <v>14</v>
      </c>
      <c r="X8" s="89" t="s">
        <v>14</v>
      </c>
      <c r="Y8" s="88" t="s">
        <v>16</v>
      </c>
      <c r="Z8" s="88" t="s">
        <v>14</v>
      </c>
      <c r="AA8" s="88" t="s">
        <v>6</v>
      </c>
      <c r="AB8" s="88"/>
      <c r="AC8" s="88"/>
      <c r="AD8" s="90"/>
      <c r="AE8" s="87"/>
      <c r="AF8" s="88"/>
      <c r="AG8" s="88"/>
      <c r="AH8" s="88"/>
      <c r="AI8" s="88" t="s">
        <v>16</v>
      </c>
      <c r="AJ8" s="88" t="s">
        <v>14</v>
      </c>
      <c r="AK8" s="89" t="s">
        <v>14</v>
      </c>
      <c r="AL8" s="95" t="s">
        <v>14</v>
      </c>
      <c r="AM8" s="88" t="s">
        <v>14</v>
      </c>
      <c r="AN8" s="88" t="s">
        <v>16</v>
      </c>
      <c r="AO8" s="88" t="s">
        <v>16</v>
      </c>
      <c r="AP8" s="88"/>
      <c r="AQ8" s="88"/>
      <c r="AR8" s="96"/>
    </row>
    <row r="9" spans="1:44" x14ac:dyDescent="0.25">
      <c r="A9" s="207" t="s">
        <v>95</v>
      </c>
      <c r="B9" s="208" t="s">
        <v>91</v>
      </c>
      <c r="C9" s="120" t="s">
        <v>114</v>
      </c>
      <c r="D9" s="116" t="s">
        <v>114</v>
      </c>
      <c r="E9" s="116" t="s">
        <v>114</v>
      </c>
      <c r="F9" s="116"/>
      <c r="G9" s="116"/>
      <c r="H9" s="116"/>
      <c r="I9" s="121"/>
      <c r="J9" s="121"/>
      <c r="K9" s="116"/>
      <c r="L9" s="116"/>
      <c r="M9" s="116" t="s">
        <v>114</v>
      </c>
      <c r="N9" s="116" t="s">
        <v>114</v>
      </c>
      <c r="O9" s="116" t="s">
        <v>114</v>
      </c>
      <c r="P9" s="119" t="s">
        <v>114</v>
      </c>
      <c r="Q9" s="120" t="s">
        <v>114</v>
      </c>
      <c r="R9" s="116" t="s">
        <v>114</v>
      </c>
      <c r="S9" s="116" t="s">
        <v>114</v>
      </c>
      <c r="T9" s="116"/>
      <c r="U9" s="116"/>
      <c r="V9" s="116"/>
      <c r="W9" s="121"/>
      <c r="X9" s="121"/>
      <c r="Y9" s="116"/>
      <c r="Z9" s="116"/>
      <c r="AA9" s="116" t="s">
        <v>114</v>
      </c>
      <c r="AB9" s="116" t="s">
        <v>114</v>
      </c>
      <c r="AC9" s="116" t="s">
        <v>114</v>
      </c>
      <c r="AD9" s="119" t="s">
        <v>114</v>
      </c>
      <c r="AE9" s="120" t="s">
        <v>114</v>
      </c>
      <c r="AF9" s="116" t="s">
        <v>114</v>
      </c>
      <c r="AG9" s="116" t="s">
        <v>114</v>
      </c>
      <c r="AH9" s="116"/>
      <c r="AI9" s="116"/>
      <c r="AJ9" s="116"/>
      <c r="AK9" s="121"/>
      <c r="AL9" s="122"/>
      <c r="AM9" s="116"/>
      <c r="AN9" s="116"/>
      <c r="AO9" s="116" t="s">
        <v>114</v>
      </c>
      <c r="AP9" s="116" t="s">
        <v>114</v>
      </c>
      <c r="AQ9" s="116" t="s">
        <v>114</v>
      </c>
      <c r="AR9" s="123" t="s">
        <v>114</v>
      </c>
    </row>
    <row r="10" spans="1:44" x14ac:dyDescent="0.25">
      <c r="A10" s="207" t="s">
        <v>96</v>
      </c>
      <c r="B10" s="208" t="s">
        <v>89</v>
      </c>
      <c r="C10" s="120" t="s">
        <v>114</v>
      </c>
      <c r="D10" s="116" t="s">
        <v>114</v>
      </c>
      <c r="E10" s="116" t="s">
        <v>114</v>
      </c>
      <c r="F10" s="116"/>
      <c r="G10" s="116"/>
      <c r="H10" s="116"/>
      <c r="I10" s="121"/>
      <c r="J10" s="121"/>
      <c r="K10" s="116"/>
      <c r="L10" s="116"/>
      <c r="M10" s="116" t="s">
        <v>114</v>
      </c>
      <c r="N10" s="116" t="s">
        <v>114</v>
      </c>
      <c r="O10" s="116" t="s">
        <v>114</v>
      </c>
      <c r="P10" s="119" t="s">
        <v>114</v>
      </c>
      <c r="Q10" s="120" t="s">
        <v>114</v>
      </c>
      <c r="R10" s="116" t="s">
        <v>114</v>
      </c>
      <c r="S10" s="116" t="s">
        <v>114</v>
      </c>
      <c r="T10" s="116"/>
      <c r="U10" s="116"/>
      <c r="V10" s="116"/>
      <c r="W10" s="156"/>
      <c r="X10" s="121"/>
      <c r="Y10" s="116"/>
      <c r="Z10" s="116"/>
      <c r="AA10" s="116" t="s">
        <v>114</v>
      </c>
      <c r="AB10" s="116" t="s">
        <v>114</v>
      </c>
      <c r="AC10" s="116" t="s">
        <v>114</v>
      </c>
      <c r="AD10" s="119" t="s">
        <v>114</v>
      </c>
      <c r="AE10" s="120" t="s">
        <v>114</v>
      </c>
      <c r="AF10" s="116" t="s">
        <v>114</v>
      </c>
      <c r="AG10" s="116" t="s">
        <v>114</v>
      </c>
      <c r="AH10" s="116"/>
      <c r="AI10" s="116"/>
      <c r="AJ10" s="116"/>
      <c r="AK10" s="121"/>
      <c r="AL10" s="122"/>
      <c r="AM10" s="116"/>
      <c r="AN10" s="116"/>
      <c r="AO10" s="116" t="s">
        <v>114</v>
      </c>
      <c r="AP10" s="116" t="s">
        <v>114</v>
      </c>
      <c r="AQ10" s="116" t="s">
        <v>114</v>
      </c>
      <c r="AR10" s="123" t="s">
        <v>114</v>
      </c>
    </row>
    <row r="11" spans="1:44" x14ac:dyDescent="0.25">
      <c r="A11" s="30" t="s">
        <v>97</v>
      </c>
      <c r="B11" s="86" t="s">
        <v>98</v>
      </c>
      <c r="C11" s="87" t="s">
        <v>16</v>
      </c>
      <c r="D11" s="88" t="s">
        <v>30</v>
      </c>
      <c r="E11" s="88" t="s">
        <v>30</v>
      </c>
      <c r="F11" s="88"/>
      <c r="G11" s="88"/>
      <c r="H11" s="88"/>
      <c r="I11" s="89"/>
      <c r="J11" s="89"/>
      <c r="K11" s="88"/>
      <c r="L11" s="88"/>
      <c r="M11" s="88"/>
      <c r="N11" s="100"/>
      <c r="O11" s="100"/>
      <c r="P11" s="93"/>
      <c r="Q11" s="99"/>
      <c r="R11" s="100"/>
      <c r="S11" s="100"/>
      <c r="T11" s="100"/>
      <c r="U11" s="100"/>
      <c r="V11" s="100"/>
      <c r="W11" s="155"/>
      <c r="X11" s="155"/>
      <c r="Y11" s="100"/>
      <c r="Z11" s="100"/>
      <c r="AA11" s="100"/>
      <c r="AB11" s="100"/>
      <c r="AC11" s="100"/>
      <c r="AD11" s="93"/>
      <c r="AE11" s="99"/>
      <c r="AF11" s="100"/>
      <c r="AG11" s="100"/>
      <c r="AH11" s="100"/>
      <c r="AI11" s="100"/>
      <c r="AJ11" s="100"/>
      <c r="AK11" s="155"/>
      <c r="AL11" s="211"/>
      <c r="AM11" s="100"/>
      <c r="AN11" s="100"/>
      <c r="AO11" s="100"/>
      <c r="AP11" s="100"/>
      <c r="AQ11" s="100"/>
      <c r="AR11" s="212"/>
    </row>
    <row r="12" spans="1:44" x14ac:dyDescent="0.25">
      <c r="A12" s="30" t="s">
        <v>99</v>
      </c>
      <c r="B12" s="86" t="s">
        <v>100</v>
      </c>
      <c r="C12" s="87" t="s">
        <v>30</v>
      </c>
      <c r="D12" s="97" t="s">
        <v>16</v>
      </c>
      <c r="E12" s="88" t="s">
        <v>16</v>
      </c>
      <c r="F12" s="88" t="s">
        <v>30</v>
      </c>
      <c r="G12" s="88"/>
      <c r="H12" s="88"/>
      <c r="I12" s="89"/>
      <c r="J12" s="89"/>
      <c r="K12" s="88"/>
      <c r="L12" s="88"/>
      <c r="M12" s="88" t="s">
        <v>30</v>
      </c>
      <c r="N12" s="88" t="s">
        <v>30</v>
      </c>
      <c r="O12" s="88" t="s">
        <v>30</v>
      </c>
      <c r="P12" s="90" t="s">
        <v>30</v>
      </c>
      <c r="Q12" s="87" t="s">
        <v>30</v>
      </c>
      <c r="R12" s="88" t="s">
        <v>30</v>
      </c>
      <c r="S12" s="88" t="s">
        <v>30</v>
      </c>
      <c r="T12" s="88"/>
      <c r="U12" s="88"/>
      <c r="V12" s="88"/>
      <c r="W12" s="89"/>
      <c r="X12" s="89"/>
      <c r="Y12" s="88"/>
      <c r="Z12" s="88"/>
      <c r="AA12" s="88" t="s">
        <v>30</v>
      </c>
      <c r="AB12" s="88" t="s">
        <v>30</v>
      </c>
      <c r="AC12" s="88" t="s">
        <v>30</v>
      </c>
      <c r="AD12" s="90" t="s">
        <v>30</v>
      </c>
      <c r="AE12" s="87" t="s">
        <v>30</v>
      </c>
      <c r="AF12" s="88" t="s">
        <v>30</v>
      </c>
      <c r="AG12" s="88" t="s">
        <v>30</v>
      </c>
      <c r="AH12" s="88"/>
      <c r="AI12" s="88"/>
      <c r="AJ12" s="88"/>
      <c r="AK12" s="101"/>
      <c r="AL12" s="95"/>
      <c r="AM12" s="88"/>
      <c r="AN12" s="88"/>
      <c r="AO12" s="88" t="s">
        <v>30</v>
      </c>
      <c r="AP12" s="88" t="s">
        <v>30</v>
      </c>
      <c r="AQ12" s="88" t="s">
        <v>30</v>
      </c>
      <c r="AR12" s="96" t="s">
        <v>30</v>
      </c>
    </row>
    <row r="13" spans="1:44" x14ac:dyDescent="0.25">
      <c r="A13" s="30" t="s">
        <v>101</v>
      </c>
      <c r="B13" s="86" t="s">
        <v>16</v>
      </c>
      <c r="C13" s="87"/>
      <c r="D13" s="88" t="s">
        <v>14</v>
      </c>
      <c r="E13" s="88" t="s">
        <v>14</v>
      </c>
      <c r="F13" s="88" t="s">
        <v>14</v>
      </c>
      <c r="G13" s="88" t="s">
        <v>14</v>
      </c>
      <c r="H13" s="98" t="s">
        <v>14</v>
      </c>
      <c r="I13" s="89"/>
      <c r="J13" s="89"/>
      <c r="K13" s="88" t="s">
        <v>14</v>
      </c>
      <c r="L13" s="88" t="s">
        <v>14</v>
      </c>
      <c r="M13" s="88" t="s">
        <v>14</v>
      </c>
      <c r="N13" s="88" t="s">
        <v>14</v>
      </c>
      <c r="O13" s="88"/>
      <c r="P13" s="90"/>
      <c r="Q13" s="87"/>
      <c r="R13" s="88" t="s">
        <v>14</v>
      </c>
      <c r="S13" s="88" t="s">
        <v>14</v>
      </c>
      <c r="T13" s="88" t="s">
        <v>14</v>
      </c>
      <c r="U13" s="88" t="s">
        <v>14</v>
      </c>
      <c r="V13" s="88"/>
      <c r="W13" s="89"/>
      <c r="X13" s="89"/>
      <c r="Y13" s="88" t="s">
        <v>14</v>
      </c>
      <c r="Z13" s="88" t="s">
        <v>14</v>
      </c>
      <c r="AA13" s="88" t="s">
        <v>14</v>
      </c>
      <c r="AB13" s="88" t="s">
        <v>14</v>
      </c>
      <c r="AC13" s="88"/>
      <c r="AD13" s="90"/>
      <c r="AE13" s="87"/>
      <c r="AF13" s="88" t="s">
        <v>14</v>
      </c>
      <c r="AG13" s="88" t="s">
        <v>14</v>
      </c>
      <c r="AH13" s="88" t="s">
        <v>14</v>
      </c>
      <c r="AI13" s="88" t="s">
        <v>14</v>
      </c>
      <c r="AJ13" s="88"/>
      <c r="AK13" s="89"/>
      <c r="AL13" s="95"/>
      <c r="AM13" s="88" t="s">
        <v>14</v>
      </c>
      <c r="AN13" s="88" t="s">
        <v>14</v>
      </c>
      <c r="AO13" s="88" t="s">
        <v>14</v>
      </c>
      <c r="AP13" s="88" t="s">
        <v>14</v>
      </c>
      <c r="AQ13" s="88"/>
      <c r="AR13" s="96"/>
    </row>
    <row r="14" spans="1:44" x14ac:dyDescent="0.25">
      <c r="A14" s="47" t="s">
        <v>102</v>
      </c>
      <c r="B14" s="102" t="s">
        <v>103</v>
      </c>
      <c r="C14" s="103" t="s">
        <v>6</v>
      </c>
      <c r="D14" s="104"/>
      <c r="E14" s="104"/>
      <c r="F14" s="192"/>
      <c r="G14" s="192"/>
      <c r="H14" s="192"/>
      <c r="I14" s="193"/>
      <c r="J14" s="193"/>
      <c r="K14" s="192"/>
      <c r="L14" s="192"/>
      <c r="M14" s="192"/>
      <c r="N14" s="192"/>
      <c r="O14" s="192"/>
      <c r="P14" s="194"/>
      <c r="Q14" s="195"/>
      <c r="R14" s="192"/>
      <c r="S14" s="192"/>
      <c r="T14" s="104"/>
      <c r="U14" s="104"/>
      <c r="V14" s="104"/>
      <c r="W14" s="105"/>
      <c r="X14" s="105"/>
      <c r="Y14" s="104"/>
      <c r="Z14" s="104"/>
      <c r="AA14" s="104"/>
      <c r="AB14" s="104" t="s">
        <v>6</v>
      </c>
      <c r="AC14" s="192"/>
      <c r="AD14" s="194"/>
      <c r="AE14" s="103" t="s">
        <v>6</v>
      </c>
      <c r="AF14" s="104" t="s">
        <v>6</v>
      </c>
      <c r="AG14" s="104"/>
      <c r="AH14" s="104"/>
      <c r="AI14" s="104"/>
      <c r="AJ14" s="104"/>
      <c r="AK14" s="105"/>
      <c r="AL14" s="157"/>
      <c r="AM14" s="88"/>
      <c r="AN14" s="88"/>
      <c r="AO14" s="88"/>
      <c r="AP14" s="88"/>
      <c r="AQ14" s="204"/>
      <c r="AR14" s="107"/>
    </row>
    <row r="15" spans="1:44" x14ac:dyDescent="0.25">
      <c r="A15" s="47" t="s">
        <v>45</v>
      </c>
      <c r="B15" s="102" t="s">
        <v>42</v>
      </c>
      <c r="C15" s="195"/>
      <c r="D15" s="192"/>
      <c r="E15" s="192"/>
      <c r="F15" s="192"/>
      <c r="G15" s="192"/>
      <c r="H15" s="192"/>
      <c r="I15" s="193"/>
      <c r="J15" s="193"/>
      <c r="K15" s="192"/>
      <c r="L15" s="192"/>
      <c r="M15" s="192"/>
      <c r="N15" s="192"/>
      <c r="O15" s="192"/>
      <c r="P15" s="194"/>
      <c r="Q15" s="195"/>
      <c r="R15" s="192"/>
      <c r="S15" s="192"/>
      <c r="T15" s="192"/>
      <c r="U15" s="192"/>
      <c r="V15" s="192"/>
      <c r="W15" s="193"/>
      <c r="X15" s="193"/>
      <c r="Y15" s="192"/>
      <c r="Z15" s="192"/>
      <c r="AA15" s="192"/>
      <c r="AB15" s="192"/>
      <c r="AC15" s="192"/>
      <c r="AD15" s="194"/>
      <c r="AE15" s="195"/>
      <c r="AF15" s="192"/>
      <c r="AG15" s="192"/>
      <c r="AH15" s="192"/>
      <c r="AI15" s="192"/>
      <c r="AJ15" s="192"/>
      <c r="AK15" s="193"/>
      <c r="AL15" s="196"/>
      <c r="AM15" s="100"/>
      <c r="AN15" s="100"/>
      <c r="AO15" s="100"/>
      <c r="AP15" s="100"/>
      <c r="AQ15" s="100"/>
      <c r="AR15" s="197"/>
    </row>
    <row r="16" spans="1:44" x14ac:dyDescent="0.25">
      <c r="A16" s="30" t="s">
        <v>41</v>
      </c>
      <c r="B16" s="86" t="s">
        <v>104</v>
      </c>
      <c r="C16" s="87" t="s">
        <v>14</v>
      </c>
      <c r="D16" s="88" t="s">
        <v>14</v>
      </c>
      <c r="E16" s="88" t="s">
        <v>14</v>
      </c>
      <c r="F16" s="88" t="s">
        <v>14</v>
      </c>
      <c r="G16" s="88"/>
      <c r="H16" s="88"/>
      <c r="I16" s="89"/>
      <c r="J16" s="89"/>
      <c r="K16" s="201"/>
      <c r="L16" s="201"/>
      <c r="M16" s="88"/>
      <c r="N16" s="88" t="s">
        <v>14</v>
      </c>
      <c r="O16" s="88" t="s">
        <v>14</v>
      </c>
      <c r="P16" s="90" t="s">
        <v>14</v>
      </c>
      <c r="Q16" s="87" t="s">
        <v>14</v>
      </c>
      <c r="R16" s="88"/>
      <c r="S16" s="88" t="s">
        <v>14</v>
      </c>
      <c r="T16" s="88" t="s">
        <v>14</v>
      </c>
      <c r="U16" s="88"/>
      <c r="V16" s="88"/>
      <c r="W16" s="89"/>
      <c r="X16" s="89"/>
      <c r="Y16" s="88"/>
      <c r="Z16" s="201"/>
      <c r="AA16" s="201"/>
      <c r="AB16" s="88"/>
      <c r="AC16" s="88" t="s">
        <v>14</v>
      </c>
      <c r="AD16" s="90" t="s">
        <v>14</v>
      </c>
      <c r="AE16" s="87" t="s">
        <v>14</v>
      </c>
      <c r="AF16" s="88"/>
      <c r="AG16" s="88" t="s">
        <v>14</v>
      </c>
      <c r="AH16" s="88" t="s">
        <v>14</v>
      </c>
      <c r="AI16" s="88"/>
      <c r="AJ16" s="88" t="s">
        <v>14</v>
      </c>
      <c r="AK16" s="89"/>
      <c r="AL16" s="95"/>
      <c r="AM16" s="88"/>
      <c r="AN16" s="88"/>
      <c r="AO16" s="88"/>
      <c r="AP16" s="88" t="s">
        <v>14</v>
      </c>
      <c r="AQ16" s="88" t="s">
        <v>14</v>
      </c>
      <c r="AR16" s="96" t="s">
        <v>14</v>
      </c>
    </row>
    <row r="17" spans="1:44" x14ac:dyDescent="0.25">
      <c r="A17" s="32" t="s">
        <v>118</v>
      </c>
      <c r="B17" s="102" t="s">
        <v>42</v>
      </c>
      <c r="C17" s="158"/>
      <c r="D17" s="159"/>
      <c r="E17" s="159"/>
      <c r="F17" s="159"/>
      <c r="G17" s="159"/>
      <c r="H17" s="159"/>
      <c r="I17" s="160"/>
      <c r="J17" s="160"/>
      <c r="K17" s="159"/>
      <c r="L17" s="159"/>
      <c r="M17" s="159"/>
      <c r="N17" s="159"/>
      <c r="O17" s="159"/>
      <c r="P17" s="161"/>
      <c r="Q17" s="158"/>
      <c r="R17" s="159" t="s">
        <v>107</v>
      </c>
      <c r="S17" s="159" t="s">
        <v>107</v>
      </c>
      <c r="T17" s="159" t="s">
        <v>107</v>
      </c>
      <c r="U17" s="159" t="s">
        <v>107</v>
      </c>
      <c r="V17" s="159" t="s">
        <v>107</v>
      </c>
      <c r="W17" s="160"/>
      <c r="X17" s="160"/>
      <c r="Y17" s="92"/>
      <c r="Z17" s="92"/>
      <c r="AA17" s="92"/>
      <c r="AB17" s="92" t="s">
        <v>16</v>
      </c>
      <c r="AC17" s="92" t="s">
        <v>16</v>
      </c>
      <c r="AD17" s="161" t="s">
        <v>16</v>
      </c>
      <c r="AE17" s="158" t="s">
        <v>16</v>
      </c>
      <c r="AF17" s="92" t="s">
        <v>16</v>
      </c>
      <c r="AG17" s="92" t="s">
        <v>16</v>
      </c>
      <c r="AH17" s="92" t="s">
        <v>16</v>
      </c>
      <c r="AI17" s="92"/>
      <c r="AJ17" s="92"/>
      <c r="AK17" s="160"/>
      <c r="AL17" s="162"/>
      <c r="AM17" s="92"/>
      <c r="AN17" s="92"/>
      <c r="AO17" s="92"/>
      <c r="AP17" s="92" t="s">
        <v>16</v>
      </c>
      <c r="AQ17" s="92" t="s">
        <v>16</v>
      </c>
      <c r="AR17" s="163" t="s">
        <v>16</v>
      </c>
    </row>
    <row r="18" spans="1:44" x14ac:dyDescent="0.25">
      <c r="A18" s="32" t="s">
        <v>122</v>
      </c>
      <c r="B18" s="215"/>
      <c r="C18" s="216"/>
      <c r="D18" s="92"/>
      <c r="E18" s="92"/>
      <c r="F18" s="92" t="s">
        <v>16</v>
      </c>
      <c r="G18" s="92"/>
      <c r="H18" s="92"/>
      <c r="I18" s="160"/>
      <c r="J18" s="160"/>
      <c r="K18" s="92"/>
      <c r="L18" s="92"/>
      <c r="M18" s="92"/>
      <c r="N18" s="92"/>
      <c r="O18" s="92" t="s">
        <v>16</v>
      </c>
      <c r="P18" s="161"/>
      <c r="Q18" s="158"/>
      <c r="R18" s="92" t="s">
        <v>16</v>
      </c>
      <c r="S18" s="92"/>
      <c r="T18" s="92"/>
      <c r="U18" s="92"/>
      <c r="V18" s="92"/>
      <c r="W18" s="160"/>
      <c r="X18" s="160"/>
      <c r="Y18" s="92"/>
      <c r="Z18" s="92"/>
      <c r="AA18" s="92"/>
      <c r="AB18" s="92"/>
      <c r="AC18" s="92"/>
      <c r="AD18" s="161"/>
      <c r="AE18" s="158"/>
      <c r="AF18" s="92"/>
      <c r="AG18" s="92"/>
      <c r="AH18" s="92"/>
      <c r="AI18" s="92"/>
      <c r="AJ18" s="92"/>
      <c r="AK18" s="160"/>
      <c r="AL18" s="162"/>
      <c r="AM18" s="92"/>
      <c r="AN18" s="92"/>
      <c r="AO18" s="92"/>
      <c r="AP18" s="92"/>
      <c r="AQ18" s="92"/>
      <c r="AR18" s="163"/>
    </row>
    <row r="19" spans="1:44" x14ac:dyDescent="0.25">
      <c r="A19" s="280" t="s">
        <v>123</v>
      </c>
      <c r="B19" s="281"/>
      <c r="C19" s="216"/>
      <c r="D19" s="92"/>
      <c r="E19" s="92"/>
      <c r="F19" s="92"/>
      <c r="G19" s="92"/>
      <c r="H19" s="92"/>
      <c r="I19" s="160"/>
      <c r="J19" s="160"/>
      <c r="K19" s="92"/>
      <c r="L19" s="92"/>
      <c r="M19" s="92"/>
      <c r="N19" s="92"/>
      <c r="O19" s="92" t="s">
        <v>11</v>
      </c>
      <c r="P19" s="161"/>
      <c r="Q19" s="158"/>
      <c r="R19" s="92" t="s">
        <v>11</v>
      </c>
      <c r="S19" s="92"/>
      <c r="T19" s="92"/>
      <c r="U19" s="92"/>
      <c r="V19" s="92"/>
      <c r="W19" s="160"/>
      <c r="X19" s="160"/>
      <c r="Y19" s="92"/>
      <c r="Z19" s="92"/>
      <c r="AA19" s="92"/>
      <c r="AB19" s="92" t="s">
        <v>11</v>
      </c>
      <c r="AC19" s="92"/>
      <c r="AD19" s="161"/>
      <c r="AE19" s="158"/>
      <c r="AF19" s="92"/>
      <c r="AG19" s="92"/>
      <c r="AH19" s="92"/>
      <c r="AI19" s="92"/>
      <c r="AJ19" s="92"/>
      <c r="AK19" s="160"/>
      <c r="AL19" s="162"/>
      <c r="AM19" s="92"/>
      <c r="AN19" s="92"/>
      <c r="AO19" s="92"/>
      <c r="AP19" s="92"/>
      <c r="AQ19" s="92" t="s">
        <v>11</v>
      </c>
      <c r="AR19" s="163"/>
    </row>
    <row r="20" spans="1:44" x14ac:dyDescent="0.25">
      <c r="A20" s="218" t="s">
        <v>124</v>
      </c>
      <c r="B20" s="219"/>
      <c r="C20" s="216"/>
      <c r="D20" s="92"/>
      <c r="E20" s="92"/>
      <c r="F20" s="92"/>
      <c r="G20" s="92"/>
      <c r="H20" s="92"/>
      <c r="I20" s="160"/>
      <c r="J20" s="160"/>
      <c r="K20" s="92"/>
      <c r="L20" s="92"/>
      <c r="M20" s="92"/>
      <c r="N20" s="92"/>
      <c r="O20" s="92"/>
      <c r="P20" s="161" t="s">
        <v>16</v>
      </c>
      <c r="Q20" s="158"/>
      <c r="R20" s="92"/>
      <c r="S20" s="92"/>
      <c r="T20" s="92" t="s">
        <v>16</v>
      </c>
      <c r="U20" s="92"/>
      <c r="V20" s="92"/>
      <c r="W20" s="160"/>
      <c r="X20" s="160"/>
      <c r="Y20" s="92"/>
      <c r="Z20" s="92"/>
      <c r="AA20" s="220"/>
      <c r="AB20" s="220"/>
      <c r="AC20" s="220"/>
      <c r="AD20" s="221"/>
      <c r="AE20" s="222"/>
      <c r="AF20" s="92"/>
      <c r="AG20" s="92"/>
      <c r="AH20" s="92"/>
      <c r="AI20" s="92"/>
      <c r="AJ20" s="92"/>
      <c r="AK20" s="160"/>
      <c r="AL20" s="162"/>
      <c r="AM20" s="92"/>
      <c r="AN20" s="92"/>
      <c r="AO20" s="92"/>
      <c r="AP20" s="92"/>
      <c r="AQ20" s="92"/>
      <c r="AR20" s="163"/>
    </row>
    <row r="21" spans="1:44" ht="15.75" thickBot="1" x14ac:dyDescent="0.3">
      <c r="A21" s="40" t="s">
        <v>46</v>
      </c>
      <c r="B21" s="108" t="s">
        <v>105</v>
      </c>
      <c r="C21" s="109"/>
      <c r="D21" s="110"/>
      <c r="E21" s="110"/>
      <c r="F21" s="110"/>
      <c r="G21" s="203"/>
      <c r="H21" s="203"/>
      <c r="I21" s="111"/>
      <c r="J21" s="111"/>
      <c r="K21" s="110"/>
      <c r="L21" s="110"/>
      <c r="M21" s="110"/>
      <c r="N21" s="203"/>
      <c r="O21" s="203"/>
      <c r="P21" s="112"/>
      <c r="Q21" s="109"/>
      <c r="R21" s="110"/>
      <c r="S21" s="110"/>
      <c r="T21" s="110"/>
      <c r="U21" s="110"/>
      <c r="V21" s="110"/>
      <c r="W21" s="111"/>
      <c r="X21" s="111"/>
      <c r="Y21" s="110"/>
      <c r="Z21" s="110"/>
      <c r="AA21" s="110"/>
      <c r="AB21" s="110"/>
      <c r="AC21" s="110"/>
      <c r="AD21" s="112"/>
      <c r="AE21" s="109"/>
      <c r="AF21" s="110"/>
      <c r="AG21" s="110"/>
      <c r="AH21" s="110"/>
      <c r="AI21" s="110"/>
      <c r="AJ21" s="110"/>
      <c r="AK21" s="111"/>
      <c r="AL21" s="113"/>
      <c r="AM21" s="110"/>
      <c r="AN21" s="110"/>
      <c r="AO21" s="110"/>
      <c r="AP21" s="110"/>
      <c r="AQ21" s="110"/>
      <c r="AR21" s="114"/>
    </row>
    <row r="22" spans="1:44" x14ac:dyDescent="0.25">
      <c r="A22" s="164" t="s">
        <v>39</v>
      </c>
      <c r="B22" s="48"/>
      <c r="C22" s="103"/>
      <c r="D22" s="104"/>
      <c r="E22" s="104"/>
      <c r="F22" s="104"/>
      <c r="G22" s="104"/>
      <c r="H22" s="104"/>
      <c r="I22" s="105"/>
      <c r="J22" s="105"/>
      <c r="K22" s="104"/>
      <c r="L22" s="104"/>
      <c r="M22" s="104"/>
      <c r="N22" s="104"/>
      <c r="O22" s="104"/>
      <c r="P22" s="106"/>
      <c r="Q22" s="103"/>
      <c r="R22" s="104"/>
      <c r="S22" s="104"/>
      <c r="T22" s="104"/>
      <c r="U22" s="104"/>
      <c r="V22" s="104"/>
      <c r="W22" s="105"/>
      <c r="X22" s="105"/>
      <c r="Y22" s="104"/>
      <c r="Z22" s="104"/>
      <c r="AA22" s="104"/>
      <c r="AB22" s="104"/>
      <c r="AC22" s="104"/>
      <c r="AD22" s="106"/>
      <c r="AE22" s="103"/>
      <c r="AF22" s="104"/>
      <c r="AG22" s="104"/>
      <c r="AH22" s="104"/>
      <c r="AI22" s="104"/>
      <c r="AJ22" s="104"/>
      <c r="AK22" s="105"/>
      <c r="AL22" s="157"/>
      <c r="AM22" s="104"/>
      <c r="AN22" s="104"/>
      <c r="AO22" s="104"/>
      <c r="AP22" s="104"/>
      <c r="AQ22" s="104"/>
      <c r="AR22" s="107"/>
    </row>
    <row r="23" spans="1:44" s="190" customFormat="1" ht="23.25" x14ac:dyDescent="0.35">
      <c r="A23" s="172" t="s">
        <v>106</v>
      </c>
      <c r="B23" s="183"/>
      <c r="C23" s="184"/>
      <c r="D23" s="185">
        <v>1</v>
      </c>
      <c r="E23" s="185"/>
      <c r="F23" s="202">
        <v>1</v>
      </c>
      <c r="G23" s="185"/>
      <c r="H23" s="185"/>
      <c r="I23" s="186"/>
      <c r="J23" s="186"/>
      <c r="K23" s="185"/>
      <c r="L23" s="185"/>
      <c r="M23" s="185">
        <v>1</v>
      </c>
      <c r="N23" s="185"/>
      <c r="O23" s="185"/>
      <c r="P23" s="187"/>
      <c r="Q23" s="184"/>
      <c r="R23" s="284">
        <v>1</v>
      </c>
      <c r="S23" s="185">
        <v>2</v>
      </c>
      <c r="T23" s="185"/>
      <c r="U23" s="202"/>
      <c r="V23" s="202"/>
      <c r="W23" s="186"/>
      <c r="X23" s="186"/>
      <c r="Y23" s="185"/>
      <c r="Z23" s="185"/>
      <c r="AA23" s="185"/>
      <c r="AB23" s="284">
        <v>1</v>
      </c>
      <c r="AC23" s="185">
        <v>1</v>
      </c>
      <c r="AD23" s="187">
        <v>1</v>
      </c>
      <c r="AE23" s="184"/>
      <c r="AF23" s="185">
        <v>1</v>
      </c>
      <c r="AG23" s="185">
        <v>1</v>
      </c>
      <c r="AH23" s="185"/>
      <c r="AI23" s="185"/>
      <c r="AJ23" s="185"/>
      <c r="AK23" s="186"/>
      <c r="AL23" s="188"/>
      <c r="AM23" s="185"/>
      <c r="AN23" s="185"/>
      <c r="AO23" s="185"/>
      <c r="AP23" s="185"/>
      <c r="AQ23" s="284">
        <v>1</v>
      </c>
      <c r="AR23" s="189"/>
    </row>
    <row r="24" spans="1:44" ht="15.75" thickBot="1" x14ac:dyDescent="0.3">
      <c r="A24" s="165" t="s">
        <v>121</v>
      </c>
      <c r="B24" s="166"/>
      <c r="C24" s="167"/>
      <c r="D24" s="43"/>
      <c r="E24" s="43"/>
      <c r="F24" s="43" t="s">
        <v>120</v>
      </c>
      <c r="G24" s="43"/>
      <c r="H24" s="43"/>
      <c r="I24" s="43"/>
      <c r="J24" s="43"/>
      <c r="K24" s="43"/>
      <c r="L24" s="43"/>
      <c r="M24" s="43"/>
      <c r="N24" s="43"/>
      <c r="O24" s="43"/>
      <c r="P24" s="108"/>
      <c r="Q24" s="167"/>
      <c r="R24" s="43" t="s">
        <v>120</v>
      </c>
      <c r="S24" s="43"/>
      <c r="T24" s="43"/>
      <c r="U24" s="43"/>
      <c r="V24" s="43"/>
      <c r="W24" s="43"/>
      <c r="X24" s="168"/>
      <c r="Y24" s="43"/>
      <c r="Z24" s="43"/>
      <c r="AA24" s="43"/>
      <c r="AB24" s="43" t="s">
        <v>120</v>
      </c>
      <c r="AC24" s="43"/>
      <c r="AD24" s="108"/>
      <c r="AE24" s="167"/>
      <c r="AF24" s="43"/>
      <c r="AG24" s="43"/>
      <c r="AH24" s="43"/>
      <c r="AI24" s="43"/>
      <c r="AJ24" s="43"/>
      <c r="AK24" s="43"/>
      <c r="AL24" s="43"/>
      <c r="AM24" s="169"/>
      <c r="AN24" s="169"/>
      <c r="AO24" s="169"/>
      <c r="AP24" s="169"/>
      <c r="AQ24" s="169" t="s">
        <v>120</v>
      </c>
      <c r="AR24" s="108"/>
    </row>
    <row r="25" spans="1:44" x14ac:dyDescent="0.25">
      <c r="A25" s="170"/>
      <c r="B25" s="4"/>
      <c r="C25" s="209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102"/>
      <c r="Q25" s="209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102"/>
      <c r="AE25" s="209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102"/>
    </row>
    <row r="26" spans="1:44" ht="15.75" thickBot="1" x14ac:dyDescent="0.3">
      <c r="A26" s="115"/>
      <c r="B26" s="171"/>
      <c r="C26" s="167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108"/>
      <c r="Q26" s="167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108"/>
      <c r="AE26" s="167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108"/>
    </row>
    <row r="27" spans="1:44" ht="22.5" x14ac:dyDescent="0.3">
      <c r="A27" s="285" t="s">
        <v>125</v>
      </c>
      <c r="B27" s="228" t="s">
        <v>126</v>
      </c>
    </row>
    <row r="28" spans="1:44" ht="30" x14ac:dyDescent="0.25">
      <c r="A28" s="229"/>
      <c r="B28" s="230" t="s">
        <v>127</v>
      </c>
    </row>
  </sheetData>
  <mergeCells count="5">
    <mergeCell ref="A1:B3"/>
    <mergeCell ref="C1:H1"/>
    <mergeCell ref="I1:AM1"/>
    <mergeCell ref="AN1:AR1"/>
    <mergeCell ref="A19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Evening</vt:lpstr>
      <vt:lpstr>Night</vt:lpstr>
    </vt:vector>
  </TitlesOfParts>
  <Company>MultiCare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Ko</dc:creator>
  <cp:lastModifiedBy>Grace Ko</cp:lastModifiedBy>
  <dcterms:created xsi:type="dcterms:W3CDTF">2021-02-20T01:33:32Z</dcterms:created>
  <dcterms:modified xsi:type="dcterms:W3CDTF">2021-04-16T23:39:33Z</dcterms:modified>
</cp:coreProperties>
</file>