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02469D0-1B4D-4650-9AA1-57ACCA90B8FD}" xr6:coauthVersionLast="47" xr6:coauthVersionMax="47" xr10:uidLastSave="{00000000-0000-0000-0000-000000000000}"/>
  <bookViews>
    <workbookView xWindow="-110" yWindow="-110" windowWidth="19420" windowHeight="10420" activeTab="1" xr2:uid="{71DB605D-CB5D-4127-8049-21991F11D986}"/>
  </bookViews>
  <sheets>
    <sheet name="Breakeven" sheetId="1" r:id="rId1"/>
    <sheet name="Feasi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7" i="2" s="1"/>
  <c r="H8" i="2"/>
  <c r="H3" i="2" s="1"/>
  <c r="H7" i="2" s="1"/>
  <c r="G8" i="2"/>
  <c r="F8" i="2"/>
  <c r="F3" i="2" s="1"/>
  <c r="E8" i="2"/>
  <c r="D8" i="2"/>
  <c r="G3" i="2"/>
  <c r="E3" i="2"/>
  <c r="E7" i="2" s="1"/>
  <c r="H13" i="2"/>
  <c r="G13" i="2"/>
  <c r="F13" i="2"/>
  <c r="E13" i="2"/>
  <c r="D13" i="2"/>
  <c r="D4" i="2" l="1"/>
  <c r="D5" i="2" s="1"/>
  <c r="H4" i="2"/>
  <c r="H5" i="2" s="1"/>
  <c r="G7" i="2"/>
  <c r="E4" i="2"/>
  <c r="E5" i="2" s="1"/>
  <c r="G4" i="2"/>
  <c r="G5" i="2" s="1"/>
  <c r="F7" i="2"/>
  <c r="F4" i="2"/>
  <c r="F5" i="2" s="1"/>
  <c r="D13" i="1" l="1"/>
  <c r="D8" i="1" s="1"/>
  <c r="D3" i="1" s="1"/>
  <c r="D7" i="1" l="1"/>
  <c r="D5" i="1" s="1"/>
  <c r="D4" i="1"/>
</calcChain>
</file>

<file path=xl/sharedStrings.xml><?xml version="1.0" encoding="utf-8"?>
<sst xmlns="http://schemas.openxmlformats.org/spreadsheetml/2006/main" count="40" uniqueCount="26">
  <si>
    <t>Income Statement</t>
  </si>
  <si>
    <t>Revenue</t>
  </si>
  <si>
    <t>Cost of Goods Sold</t>
  </si>
  <si>
    <t>Gross Margin</t>
  </si>
  <si>
    <t>Selling Expenses</t>
  </si>
  <si>
    <t>Margin Net of Variable Expenses</t>
  </si>
  <si>
    <t xml:space="preserve">Research  Development </t>
  </si>
  <si>
    <t>General and Admin Expenses</t>
  </si>
  <si>
    <t>Operating Margin</t>
  </si>
  <si>
    <t>Interest  Expense</t>
  </si>
  <si>
    <t>Other Income and Expense</t>
  </si>
  <si>
    <t>Net Profit</t>
  </si>
  <si>
    <t>Fixed</t>
  </si>
  <si>
    <t xml:space="preserve">Fixed </t>
  </si>
  <si>
    <t>RFG SUITES HOTEL</t>
  </si>
  <si>
    <t>Projected Sales</t>
  </si>
  <si>
    <t>Cost of Sale</t>
  </si>
  <si>
    <t>Operating Expenses</t>
  </si>
  <si>
    <t>Research Development</t>
  </si>
  <si>
    <t>Finance Cost</t>
  </si>
  <si>
    <t>Income Tax Expense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</si>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</sst>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\(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/>
    <xf numFmtId="43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10" fontId="0" fillId="0" borderId="0" xfId="0" applyNumberFormat="1" applyAlignment="1"/>
    <xf numFmtId="164" fontId="2" fillId="0" borderId="1" xfId="0" applyNumberFormat="1" applyFont="1" applyBorder="1" applyAlignment="1"/>
    <xf numFmtId="43" fontId="0" fillId="0" borderId="0" xfId="0" applyNumberFormat="1" applyAlignment="1"/>
    <xf numFmtId="2" fontId="0" fillId="0" borderId="0" xfId="0" applyNumberFormat="1" applyAlignment="1"/>
    <xf numFmtId="4" fontId="3" fillId="0" borderId="2" xfId="0" applyNumberFormat="1" applyFont="1" applyBorder="1" applyAlignment="1"/>
    <xf numFmtId="0" fontId="0" fillId="6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5E50-E9AC-4FF9-8DBF-90DAF9C002AF}">
  <sheetPr>
    <tabColor theme="5"/>
  </sheetPr>
  <dimension ref="B2:K18"/>
  <sheetViews>
    <sheetView zoomScale="110" zoomScaleNormal="110" workbookViewId="0">
      <selection activeCell="D8" sqref="D8"/>
    </sheetView>
  </sheetViews>
  <sheetFormatPr defaultRowHeight="14.5" x14ac:dyDescent="0.35"/>
  <cols>
    <col min="2" max="2" width="28.7265625" customWidth="1"/>
    <col min="3" max="3" width="11" customWidth="1"/>
    <col min="4" max="4" width="10.08984375" customWidth="1"/>
  </cols>
  <sheetData>
    <row r="2" spans="2:11" x14ac:dyDescent="0.3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35">
      <c r="B3" s="3" t="s">
        <v>1</v>
      </c>
      <c r="C3" s="3"/>
      <c r="D3" s="4">
        <f>ROUND(D8/(1-SUM(C4:C7)),0)</f>
        <v>16935</v>
      </c>
      <c r="E3" s="3"/>
      <c r="F3" s="3"/>
      <c r="G3" s="3"/>
      <c r="H3" s="3"/>
      <c r="I3" s="3"/>
      <c r="J3" s="3"/>
      <c r="K3" s="3"/>
    </row>
    <row r="4" spans="2:11" x14ac:dyDescent="0.35">
      <c r="B4" s="3" t="s">
        <v>2</v>
      </c>
      <c r="C4" s="1">
        <v>0.4</v>
      </c>
      <c r="D4" s="4">
        <f>ROUND(D3*C4,0)</f>
        <v>6774</v>
      </c>
      <c r="E4" s="3"/>
      <c r="F4" s="3"/>
      <c r="G4" s="3"/>
      <c r="H4" s="3"/>
      <c r="I4" s="3"/>
      <c r="J4" s="3"/>
      <c r="K4" s="3"/>
    </row>
    <row r="5" spans="2:11" x14ac:dyDescent="0.35">
      <c r="B5" s="3" t="s">
        <v>3</v>
      </c>
      <c r="C5" s="3"/>
      <c r="D5" s="4">
        <f>SUM(D7:D8)</f>
        <v>10161</v>
      </c>
      <c r="E5" s="3"/>
      <c r="F5" s="3"/>
      <c r="G5" s="3"/>
      <c r="H5" s="3"/>
      <c r="I5" s="3"/>
      <c r="J5" s="3"/>
      <c r="K5" s="3"/>
    </row>
    <row r="6" spans="2:11" x14ac:dyDescent="0.35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 x14ac:dyDescent="0.35">
      <c r="B7" s="3" t="s">
        <v>4</v>
      </c>
      <c r="C7" s="1">
        <v>0.08</v>
      </c>
      <c r="D7" s="4">
        <f>ROUND(D3*C7,0)</f>
        <v>1355</v>
      </c>
      <c r="E7" s="3"/>
      <c r="F7" s="3"/>
      <c r="G7" s="3"/>
      <c r="H7" s="3"/>
      <c r="I7" s="3"/>
      <c r="J7" s="3"/>
      <c r="K7" s="3"/>
    </row>
    <row r="8" spans="2:11" x14ac:dyDescent="0.35">
      <c r="B8" s="3" t="s">
        <v>5</v>
      </c>
      <c r="C8" s="3"/>
      <c r="D8" s="4">
        <f>SUM(D10:D13)</f>
        <v>8806</v>
      </c>
      <c r="E8" s="3"/>
      <c r="F8" s="3"/>
      <c r="G8" s="3"/>
      <c r="H8" s="3"/>
      <c r="I8" s="3"/>
      <c r="J8" s="3"/>
      <c r="K8" s="3"/>
    </row>
    <row r="9" spans="2:11" x14ac:dyDescent="0.35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 x14ac:dyDescent="0.35">
      <c r="B10" s="3" t="s">
        <v>6</v>
      </c>
      <c r="C10" s="3" t="s">
        <v>12</v>
      </c>
      <c r="D10" s="5">
        <v>2046</v>
      </c>
      <c r="E10" s="3"/>
      <c r="F10" s="3"/>
      <c r="G10" s="3"/>
      <c r="H10" s="3"/>
      <c r="I10" s="3"/>
      <c r="J10" s="3"/>
      <c r="K10" s="3"/>
    </row>
    <row r="11" spans="2:11" x14ac:dyDescent="0.35">
      <c r="B11" s="3" t="s">
        <v>7</v>
      </c>
      <c r="C11" s="3" t="s">
        <v>12</v>
      </c>
      <c r="D11" s="5">
        <v>4927</v>
      </c>
      <c r="E11" s="3"/>
      <c r="F11" s="3"/>
      <c r="G11" s="3"/>
      <c r="H11" s="3"/>
      <c r="I11" s="3"/>
      <c r="J11" s="3"/>
      <c r="K11" s="3"/>
    </row>
    <row r="12" spans="2:1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 x14ac:dyDescent="0.35">
      <c r="B13" s="3" t="s">
        <v>8</v>
      </c>
      <c r="C13" s="3"/>
      <c r="D13" s="4">
        <f>SUM(D15:D18)</f>
        <v>1833</v>
      </c>
      <c r="E13" s="3"/>
      <c r="F13" s="3"/>
      <c r="G13" s="3"/>
      <c r="H13" s="3"/>
      <c r="I13" s="3"/>
      <c r="J13" s="3"/>
      <c r="K13" s="3"/>
    </row>
    <row r="14" spans="2:11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1" x14ac:dyDescent="0.35">
      <c r="B15" s="3" t="s">
        <v>9</v>
      </c>
      <c r="C15" s="3" t="s">
        <v>13</v>
      </c>
      <c r="D15" s="6">
        <v>465</v>
      </c>
      <c r="E15" s="3"/>
      <c r="F15" s="3"/>
      <c r="G15" s="3"/>
      <c r="H15" s="3"/>
      <c r="I15" s="3"/>
      <c r="J15" s="3"/>
      <c r="K15" s="3"/>
    </row>
    <row r="16" spans="2:11" x14ac:dyDescent="0.35">
      <c r="B16" s="3" t="s">
        <v>10</v>
      </c>
      <c r="C16" s="3" t="s">
        <v>13</v>
      </c>
      <c r="D16" s="5">
        <v>1368</v>
      </c>
      <c r="E16" s="3"/>
      <c r="F16" s="3"/>
      <c r="G16" s="3"/>
      <c r="H16" s="3"/>
      <c r="I16" s="3"/>
      <c r="J16" s="3"/>
      <c r="K16" s="3"/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 x14ac:dyDescent="0.35">
      <c r="B18" s="3" t="s">
        <v>11</v>
      </c>
      <c r="C18" s="3" t="s">
        <v>12</v>
      </c>
      <c r="D18" s="3">
        <v>0</v>
      </c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084-004A-408B-A17D-841ADF9660B5}">
  <sheetPr>
    <tabColor rgb="FF00B0F0"/>
  </sheetPr>
  <dimension ref="B1:H18"/>
  <sheetViews>
    <sheetView tabSelected="1" workbookViewId="0">
      <selection activeCell="D8" sqref="D8"/>
    </sheetView>
  </sheetViews>
  <sheetFormatPr defaultRowHeight="14.5" x14ac:dyDescent="0.35"/>
  <cols>
    <col min="2" max="2" width="39.54296875" customWidth="1"/>
    <col min="3" max="3" width="10.36328125" customWidth="1"/>
    <col min="4" max="4" width="19.36328125" customWidth="1"/>
    <col min="5" max="5" width="18.26953125" customWidth="1"/>
    <col min="6" max="6" width="18.453125" customWidth="1"/>
    <col min="7" max="7" width="18.1796875" customWidth="1"/>
    <col min="8" max="8" width="17.453125" customWidth="1"/>
  </cols>
  <sheetData>
    <row r="1" spans="2:8" x14ac:dyDescent="0.35">
      <c r="B1" s="7" t="s">
        <v>14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2:8" x14ac:dyDescent="0.35">
      <c r="B2" s="8" t="s">
        <v>0</v>
      </c>
      <c r="C2" s="15"/>
      <c r="D2" s="15"/>
      <c r="E2" s="15"/>
    </row>
    <row r="3" spans="2:8" x14ac:dyDescent="0.35">
      <c r="B3" s="3" t="s">
        <v>15</v>
      </c>
      <c r="C3" s="15"/>
      <c r="D3" s="16">
        <f>ROUND(D8/(1-SUM(C4:C7)),0)</f>
        <v>6374997</v>
      </c>
      <c r="E3" s="16">
        <f>ROUND(E8/(1-SUM(C4:C7)),0)</f>
        <v>7140000</v>
      </c>
      <c r="F3" s="10">
        <f>ROUND(F8/(1-SUM(C4:C7)),0)</f>
        <v>7996800</v>
      </c>
      <c r="G3" s="10">
        <f>ROUND(G8/(1-SUM(C4:C7)),0)</f>
        <v>8956416</v>
      </c>
      <c r="H3" s="10">
        <f>ROUND(H8/(1-SUM(C4:C7)),0)</f>
        <v>10031185</v>
      </c>
    </row>
    <row r="4" spans="2:8" ht="15" thickBot="1" x14ac:dyDescent="0.4">
      <c r="B4" s="3" t="s">
        <v>16</v>
      </c>
      <c r="C4" s="17">
        <v>0.51549999999999996</v>
      </c>
      <c r="D4" s="18">
        <f>ROUND(D3*C4,0)</f>
        <v>3286311</v>
      </c>
      <c r="E4" s="13">
        <f>ROUND(E3*C4,0)</f>
        <v>3680670</v>
      </c>
      <c r="F4" s="11">
        <f>ROUND(F3*C4,0)</f>
        <v>4122350</v>
      </c>
      <c r="G4" s="11">
        <f>ROUND(G3*C4,0)</f>
        <v>4617032</v>
      </c>
      <c r="H4" s="11">
        <f>ROUND(H3*C4,0)</f>
        <v>5171076</v>
      </c>
    </row>
    <row r="5" spans="2:8" x14ac:dyDescent="0.35">
      <c r="B5" s="3" t="s">
        <v>3</v>
      </c>
      <c r="C5" s="15"/>
      <c r="D5" s="16">
        <f>(D3-D4)</f>
        <v>3088686</v>
      </c>
      <c r="E5" s="19">
        <f>(E3-E4)</f>
        <v>3459330</v>
      </c>
      <c r="F5" s="14">
        <f>(F3-F4)</f>
        <v>3874450</v>
      </c>
      <c r="G5" s="14">
        <f>(G3-G4)</f>
        <v>4339384</v>
      </c>
      <c r="H5" s="14">
        <f>(H3-H4)</f>
        <v>4860109</v>
      </c>
    </row>
    <row r="6" spans="2:8" x14ac:dyDescent="0.35">
      <c r="C6" s="15"/>
      <c r="D6" s="15"/>
      <c r="E6" s="15"/>
    </row>
    <row r="7" spans="2:8" x14ac:dyDescent="0.35">
      <c r="B7" s="3" t="s">
        <v>17</v>
      </c>
      <c r="C7" s="17">
        <v>0.17730000000000001</v>
      </c>
      <c r="D7" s="13">
        <f>ROUND(D3*C7,0)</f>
        <v>1130287</v>
      </c>
      <c r="E7" s="13">
        <f>ROUND(E3*C7,0)</f>
        <v>1265922</v>
      </c>
      <c r="F7" s="11">
        <f>ROUND(F3*C7,0)</f>
        <v>1417833</v>
      </c>
      <c r="G7" s="11">
        <f>ROUND(G3*C7,0)</f>
        <v>1587973</v>
      </c>
      <c r="H7" s="11">
        <f>ROUND(H3*C7,0)</f>
        <v>1778529</v>
      </c>
    </row>
    <row r="8" spans="2:8" x14ac:dyDescent="0.35">
      <c r="B8" s="3" t="s">
        <v>5</v>
      </c>
      <c r="C8" s="15"/>
      <c r="D8" s="16">
        <f>SUM(D10:D13)</f>
        <v>1958399</v>
      </c>
      <c r="E8" s="16">
        <f>SUM(E10:E13)</f>
        <v>2193408</v>
      </c>
      <c r="F8" s="10">
        <f>SUM(F10:F13)</f>
        <v>2456617</v>
      </c>
      <c r="G8" s="10">
        <f>SUM(G10:G13)</f>
        <v>2751411</v>
      </c>
      <c r="H8" s="10">
        <f>SUM(H10:H13)</f>
        <v>3081580</v>
      </c>
    </row>
    <row r="9" spans="2:8" x14ac:dyDescent="0.35">
      <c r="C9" s="15"/>
      <c r="D9" s="15"/>
      <c r="E9" s="15"/>
    </row>
    <row r="10" spans="2:8" x14ac:dyDescent="0.35">
      <c r="B10" s="3" t="s">
        <v>18</v>
      </c>
      <c r="C10" s="22" t="s">
        <v>12</v>
      </c>
      <c r="D10" s="13">
        <v>626055.13</v>
      </c>
      <c r="E10" s="16">
        <v>692076.24</v>
      </c>
      <c r="F10" s="10">
        <v>674231.74</v>
      </c>
      <c r="G10" s="10">
        <v>756054.95</v>
      </c>
      <c r="H10" s="10">
        <v>846126.76</v>
      </c>
    </row>
    <row r="11" spans="2:8" ht="15" thickBot="1" x14ac:dyDescent="0.4">
      <c r="B11" s="3" t="s">
        <v>7</v>
      </c>
      <c r="C11" s="22" t="s">
        <v>12</v>
      </c>
      <c r="D11" s="21">
        <v>939082.7</v>
      </c>
      <c r="E11" s="16">
        <v>1038114.35</v>
      </c>
      <c r="F11" s="10">
        <v>1011322.62</v>
      </c>
      <c r="G11" s="10">
        <v>1134082.42</v>
      </c>
      <c r="H11" s="10">
        <v>1269189.8400000001</v>
      </c>
    </row>
    <row r="12" spans="2:8" ht="15" thickTop="1" x14ac:dyDescent="0.35">
      <c r="C12" s="3"/>
      <c r="D12" s="15"/>
      <c r="E12" s="15"/>
    </row>
    <row r="13" spans="2:8" x14ac:dyDescent="0.35">
      <c r="B13" s="3" t="s">
        <v>8</v>
      </c>
      <c r="C13" s="3"/>
      <c r="D13" s="16">
        <f>SUM(D15:D18)</f>
        <v>393261.17</v>
      </c>
      <c r="E13" s="16">
        <f>SUM(E15:E18)</f>
        <v>463217.41</v>
      </c>
      <c r="F13" s="12">
        <f>SUM(F15:F18)</f>
        <v>771062.64</v>
      </c>
      <c r="G13" s="10">
        <f>SUM(G15:G18)</f>
        <v>861273.63</v>
      </c>
      <c r="H13" s="10">
        <f>SUM(H15:H18)</f>
        <v>966263.39999999991</v>
      </c>
    </row>
    <row r="14" spans="2:8" x14ac:dyDescent="0.35">
      <c r="C14" s="3"/>
      <c r="D14" s="15"/>
      <c r="E14" s="15"/>
    </row>
    <row r="15" spans="2:8" x14ac:dyDescent="0.35">
      <c r="B15" s="3" t="s">
        <v>19</v>
      </c>
      <c r="C15" s="22" t="s">
        <v>12</v>
      </c>
      <c r="D15" s="16">
        <v>2000</v>
      </c>
      <c r="E15" s="16">
        <v>2200</v>
      </c>
      <c r="F15" s="10">
        <v>2420</v>
      </c>
      <c r="G15" s="10">
        <v>2662</v>
      </c>
      <c r="H15" s="10">
        <v>2928.2</v>
      </c>
    </row>
    <row r="16" spans="2:8" x14ac:dyDescent="0.35">
      <c r="B16" s="3" t="s">
        <v>20</v>
      </c>
      <c r="C16" s="22" t="s">
        <v>12</v>
      </c>
      <c r="D16" s="16">
        <v>391261.17</v>
      </c>
      <c r="E16" s="16">
        <v>461017.41</v>
      </c>
      <c r="F16" s="10">
        <v>768642.64</v>
      </c>
      <c r="G16" s="10">
        <v>858611.63</v>
      </c>
      <c r="H16" s="10">
        <v>963335.2</v>
      </c>
    </row>
    <row r="17" spans="2:8" x14ac:dyDescent="0.35">
      <c r="C17" s="3"/>
      <c r="D17" s="15"/>
      <c r="E17" s="15"/>
    </row>
    <row r="18" spans="2:8" x14ac:dyDescent="0.35">
      <c r="B18" s="3" t="s">
        <v>11</v>
      </c>
      <c r="C18" s="3" t="s">
        <v>12</v>
      </c>
      <c r="D18" s="20">
        <v>0</v>
      </c>
      <c r="E18" s="20">
        <v>0</v>
      </c>
      <c r="F18" s="9">
        <v>0</v>
      </c>
      <c r="G18" s="9">
        <v>0</v>
      </c>
      <c r="H18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Breakeven</vt:lpstr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2022-03-15T00:31:20Z</dcterms:created>
  <dcterms:modified xsi:type="dcterms:W3CDTF">2022-03-15T05:34:02Z</dcterms:modified>
</cp:coreProperties>
</file>