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3933B1D-95BB-4727-AF49-2360E24C83E2}" xr6:coauthVersionLast="47" xr6:coauthVersionMax="47" xr10:uidLastSave="{00000000-0000-0000-0000-000000000000}"/>
  <bookViews>
    <workbookView xWindow="-110" yWindow="-110" windowWidth="19420" windowHeight="10420" activeTab="3" xr2:uid="{11AC8591-36FD-41C5-9DDC-16A5C4DE7558}"/>
  </bookViews>
  <sheets>
    <sheet name="lecture" sheetId="1" r:id="rId1"/>
    <sheet name="feasib net profit" sheetId="2" r:id="rId2"/>
    <sheet name="Sheet3" sheetId="4" r:id="rId3"/>
    <sheet name="recommend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4" l="1"/>
  <c r="L9" i="4"/>
  <c r="L8" i="4"/>
  <c r="L7" i="4"/>
  <c r="L6" i="4"/>
  <c r="L5" i="4"/>
  <c r="L4" i="4"/>
  <c r="L3" i="4"/>
  <c r="J10" i="4"/>
  <c r="J9" i="4"/>
  <c r="J8" i="4"/>
  <c r="J7" i="4"/>
  <c r="J6" i="4"/>
  <c r="J5" i="4"/>
  <c r="J4" i="4"/>
  <c r="J3" i="4"/>
  <c r="H10" i="4"/>
  <c r="H9" i="4"/>
  <c r="H8" i="4"/>
  <c r="H7" i="4"/>
  <c r="H6" i="4"/>
  <c r="H5" i="4"/>
  <c r="H4" i="4"/>
  <c r="H3" i="4"/>
  <c r="F10" i="4"/>
  <c r="F9" i="4"/>
  <c r="F8" i="4"/>
  <c r="F7" i="4"/>
  <c r="F6" i="4"/>
  <c r="F5" i="4"/>
  <c r="F3" i="4"/>
  <c r="F4" i="4"/>
  <c r="D10" i="4"/>
  <c r="D9" i="4"/>
  <c r="D8" i="4"/>
  <c r="D7" i="4"/>
  <c r="D6" i="4"/>
  <c r="D5" i="4"/>
  <c r="D3" i="4"/>
  <c r="D4" i="4"/>
  <c r="K4" i="4"/>
  <c r="K6" i="4" s="1"/>
  <c r="K8" i="4" s="1"/>
  <c r="K10" i="4" s="1"/>
  <c r="I4" i="4"/>
  <c r="I6" i="4" s="1"/>
  <c r="I8" i="4" s="1"/>
  <c r="I10" i="4" s="1"/>
  <c r="G4" i="4"/>
  <c r="G6" i="4" s="1"/>
  <c r="G8" i="4" s="1"/>
  <c r="G10" i="4" s="1"/>
  <c r="E4" i="4"/>
  <c r="E6" i="4" s="1"/>
  <c r="E8" i="4" s="1"/>
  <c r="E10" i="4" s="1"/>
  <c r="C4" i="4"/>
  <c r="C6" i="4" s="1"/>
  <c r="C8" i="4" s="1"/>
  <c r="C10" i="4" s="1"/>
  <c r="G4" i="2"/>
  <c r="G6" i="2" s="1"/>
  <c r="G8" i="2" s="1"/>
  <c r="G10" i="2" s="1"/>
  <c r="F4" i="2"/>
  <c r="F6" i="2" s="1"/>
  <c r="F8" i="2" s="1"/>
  <c r="F10" i="2" s="1"/>
  <c r="E4" i="2"/>
  <c r="E6" i="2" s="1"/>
  <c r="E8" i="2" s="1"/>
  <c r="E10" i="2" s="1"/>
  <c r="D4" i="2"/>
  <c r="D6" i="2" s="1"/>
  <c r="D8" i="2" s="1"/>
  <c r="D10" i="2" s="1"/>
  <c r="C4" i="2"/>
  <c r="C6" i="2" s="1"/>
  <c r="C8" i="2" s="1"/>
  <c r="C10" i="2" s="1"/>
  <c r="F15" i="1" l="1"/>
  <c r="F13" i="1"/>
  <c r="F12" i="1"/>
  <c r="F8" i="1"/>
  <c r="F7" i="1"/>
  <c r="E15" i="1"/>
  <c r="D12" i="1"/>
  <c r="F10" i="1"/>
  <c r="E10" i="1"/>
  <c r="F5" i="1"/>
  <c r="F4" i="1"/>
  <c r="E5" i="1"/>
  <c r="D15" i="1"/>
  <c r="D13" i="1"/>
  <c r="D10" i="1"/>
  <c r="D8" i="1"/>
  <c r="D7" i="1"/>
  <c r="D5" i="1"/>
  <c r="D4" i="1"/>
  <c r="C5" i="1"/>
  <c r="C10" i="1"/>
  <c r="C15" i="1" s="1"/>
</calcChain>
</file>

<file path=xl/sharedStrings.xml><?xml version="1.0" encoding="utf-8"?>
<sst xmlns="http://schemas.openxmlformats.org/spreadsheetml/2006/main" count="45" uniqueCount="30">
  <si>
    <t>Revenue</t>
  </si>
  <si>
    <t>Cost of Goods Sold</t>
  </si>
  <si>
    <t>Gross Margin</t>
  </si>
  <si>
    <t>Research and Development</t>
  </si>
  <si>
    <t>Selling, General and Administrative Expenses</t>
  </si>
  <si>
    <t>Operating Margin</t>
  </si>
  <si>
    <t>Interest Expense</t>
  </si>
  <si>
    <t>Other Income and Expense</t>
  </si>
  <si>
    <t>Net Profit</t>
  </si>
  <si>
    <t>Schedule</t>
  </si>
  <si>
    <t>Year 1</t>
  </si>
  <si>
    <t>Year 2</t>
  </si>
  <si>
    <t>Year 3</t>
  </si>
  <si>
    <t>Year 4</t>
  </si>
  <si>
    <t>Year 5</t>
  </si>
  <si>
    <t>Projected Sales</t>
  </si>
  <si>
    <t>Projected Cost of Sales/Service</t>
  </si>
  <si>
    <t>Projected Gross Profit from Operations</t>
  </si>
  <si>
    <t>Less: Operating Expenses</t>
  </si>
  <si>
    <t>Net Profit (Loss) from Operations</t>
  </si>
  <si>
    <t>Less: Finance Cost</t>
  </si>
  <si>
    <t>Net Profit (Loss) Before Income Tax</t>
  </si>
  <si>
    <t>Income Tax Expense</t>
  </si>
  <si>
    <t>Net Income (Loss) After Income Tax</t>
  </si>
  <si>
    <t xml:space="preserve">   RECCOMENDATION: </t>
  </si>
  <si>
    <t xml:space="preserve">1. Be aware to the growing competitors. </t>
  </si>
  <si>
    <t xml:space="preserve">2. Offer more services/leisure to earn more profit. </t>
  </si>
  <si>
    <t xml:space="preserve">3. Maintain a quality service to earn more customers. </t>
  </si>
  <si>
    <t xml:space="preserve">4. Be mindful during peak and lean season. </t>
  </si>
  <si>
    <t xml:space="preserve">5. Offer different promos.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</si>
</sst>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\(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4" fontId="0" fillId="0" borderId="0" xfId="0" applyNumberFormat="1"/>
    <xf numFmtId="0" fontId="2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/>
    <xf numFmtId="164" fontId="6" fillId="0" borderId="3" xfId="0" applyNumberFormat="1" applyFont="1" applyBorder="1" applyAlignment="1">
      <alignment horizontal="right"/>
    </xf>
    <xf numFmtId="9" fontId="6" fillId="0" borderId="0" xfId="2" applyFont="1" applyAlignment="1">
      <alignment horizontal="right"/>
    </xf>
    <xf numFmtId="9" fontId="5" fillId="0" borderId="0" xfId="2" applyFont="1" applyAlignment="1">
      <alignment horizontal="right"/>
    </xf>
    <xf numFmtId="9" fontId="5" fillId="0" borderId="0" xfId="2" applyFont="1"/>
    <xf numFmtId="9" fontId="5" fillId="0" borderId="1" xfId="2" applyFont="1" applyBorder="1" applyAlignment="1">
      <alignment horizontal="right"/>
    </xf>
    <xf numFmtId="9" fontId="6" fillId="0" borderId="3" xfId="2" applyFont="1" applyBorder="1" applyAlignment="1">
      <alignment horizontal="right"/>
    </xf>
    <xf numFmtId="9" fontId="5" fillId="0" borderId="2" xfId="2" applyFont="1" applyBorder="1" applyAlignment="1">
      <alignment horizontal="right"/>
    </xf>
    <xf numFmtId="9" fontId="5" fillId="0" borderId="1" xfId="2" applyFont="1" applyBorder="1"/>
    <xf numFmtId="9" fontId="5" fillId="0" borderId="2" xfId="2" applyFont="1" applyBorder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7F75-E47B-48C3-9A83-9789C33FCA4F}">
  <dimension ref="B2:F15"/>
  <sheetViews>
    <sheetView workbookViewId="0">
      <selection activeCell="H18" sqref="H18"/>
    </sheetView>
  </sheetViews>
  <sheetFormatPr defaultRowHeight="14.5" x14ac:dyDescent="0.35"/>
  <cols>
    <col min="2" max="2" width="24.08984375" customWidth="1"/>
    <col min="3" max="3" width="14.26953125" customWidth="1"/>
    <col min="4" max="4" width="9.26953125" customWidth="1"/>
    <col min="5" max="5" width="16.453125" customWidth="1"/>
  </cols>
  <sheetData>
    <row r="2" spans="2:6" x14ac:dyDescent="0.35">
      <c r="C2" s="4">
        <v>2019</v>
      </c>
      <c r="D2" s="1"/>
      <c r="E2" s="4">
        <v>2018</v>
      </c>
    </row>
    <row r="3" spans="2:6" x14ac:dyDescent="0.35">
      <c r="B3" t="s">
        <v>0</v>
      </c>
      <c r="C3" s="6">
        <v>66767</v>
      </c>
      <c r="D3" s="1">
        <v>1</v>
      </c>
      <c r="E3" s="3">
        <v>76986</v>
      </c>
      <c r="F3" s="1">
        <v>1</v>
      </c>
    </row>
    <row r="4" spans="2:6" x14ac:dyDescent="0.35">
      <c r="B4" t="s">
        <v>1</v>
      </c>
      <c r="C4" s="6">
        <v>52565</v>
      </c>
      <c r="D4" s="7">
        <f>C4/C3</f>
        <v>0.78729012835682299</v>
      </c>
      <c r="E4" s="3">
        <v>58963</v>
      </c>
      <c r="F4" s="7">
        <f>E4/E3</f>
        <v>0.76589249993505315</v>
      </c>
    </row>
    <row r="5" spans="2:6" x14ac:dyDescent="0.35">
      <c r="B5" t="s">
        <v>2</v>
      </c>
      <c r="C5" s="6">
        <f>C3-C4</f>
        <v>14202</v>
      </c>
      <c r="D5" s="7">
        <f>C5/$C$3</f>
        <v>0.21270987164317701</v>
      </c>
      <c r="E5" s="3">
        <f>E3-E4</f>
        <v>18023</v>
      </c>
      <c r="F5" s="7">
        <f>E5/$E$3</f>
        <v>0.23410750006494688</v>
      </c>
    </row>
    <row r="7" spans="2:6" x14ac:dyDescent="0.35">
      <c r="B7" t="s">
        <v>3</v>
      </c>
      <c r="C7" s="3">
        <v>3157</v>
      </c>
      <c r="D7" s="7">
        <f>C7/C3</f>
        <v>4.7283837824074769E-2</v>
      </c>
      <c r="E7" s="3">
        <v>4677</v>
      </c>
      <c r="F7" s="7">
        <f>E7/E3</f>
        <v>6.0751305432156497E-2</v>
      </c>
    </row>
    <row r="8" spans="2:6" ht="29" customHeight="1" x14ac:dyDescent="0.35">
      <c r="B8" s="2" t="s">
        <v>4</v>
      </c>
      <c r="C8" s="3">
        <v>7357</v>
      </c>
      <c r="D8" s="7">
        <f>C8/C3</f>
        <v>0.11018916530621414</v>
      </c>
      <c r="E8" s="3">
        <v>6791</v>
      </c>
      <c r="F8" s="7">
        <f>E8/E3</f>
        <v>8.8210843529992464E-2</v>
      </c>
    </row>
    <row r="9" spans="2:6" x14ac:dyDescent="0.35">
      <c r="D9" s="8"/>
    </row>
    <row r="10" spans="2:6" x14ac:dyDescent="0.35">
      <c r="B10" t="s">
        <v>5</v>
      </c>
      <c r="C10" s="3">
        <f>C5-SUM(C7:C8)</f>
        <v>3688</v>
      </c>
      <c r="D10" s="7">
        <f>C10/C3</f>
        <v>5.5236868512888102E-2</v>
      </c>
      <c r="E10" s="3">
        <f>E5-SUM(E7:E8)</f>
        <v>6555</v>
      </c>
      <c r="F10" s="7">
        <f>E10/E3</f>
        <v>8.5145351102797917E-2</v>
      </c>
    </row>
    <row r="11" spans="2:6" x14ac:dyDescent="0.35">
      <c r="D11" s="8"/>
    </row>
    <row r="12" spans="2:6" x14ac:dyDescent="0.35">
      <c r="B12" t="s">
        <v>6</v>
      </c>
      <c r="C12" s="3">
        <v>577</v>
      </c>
      <c r="D12" s="7">
        <f>C12/C3</f>
        <v>8.6419937993320057E-3</v>
      </c>
      <c r="E12" s="5">
        <v>657</v>
      </c>
      <c r="F12" s="7">
        <f>E12/E3</f>
        <v>8.5340191723170446E-3</v>
      </c>
    </row>
    <row r="13" spans="2:6" x14ac:dyDescent="0.35">
      <c r="B13" t="s">
        <v>7</v>
      </c>
      <c r="C13" s="3">
        <v>2456</v>
      </c>
      <c r="D13" s="7">
        <f>C13/C3</f>
        <v>3.6784639118127217E-2</v>
      </c>
      <c r="E13" s="3">
        <v>4324</v>
      </c>
      <c r="F13" s="7">
        <f>E13/E3</f>
        <v>5.6166056166056168E-2</v>
      </c>
    </row>
    <row r="14" spans="2:6" x14ac:dyDescent="0.35">
      <c r="D14" s="8"/>
      <c r="F14" s="7"/>
    </row>
    <row r="15" spans="2:6" x14ac:dyDescent="0.35">
      <c r="B15" t="s">
        <v>8</v>
      </c>
      <c r="C15" s="3">
        <f>C10-SUM(C12:C13)</f>
        <v>655</v>
      </c>
      <c r="D15" s="7">
        <f>C15/C3</f>
        <v>9.8102355954288803E-3</v>
      </c>
      <c r="E15" s="3">
        <f>E10-SUM(E12:E13)</f>
        <v>1574</v>
      </c>
      <c r="F15" s="7">
        <f>E15/E3</f>
        <v>2.0445275764424699E-2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C38-6F4F-441C-B2FF-A930E26C3284}">
  <dimension ref="A1:G11"/>
  <sheetViews>
    <sheetView workbookViewId="0">
      <selection activeCell="C6" sqref="C6"/>
    </sheetView>
  </sheetViews>
  <sheetFormatPr defaultRowHeight="14.5" x14ac:dyDescent="0.35"/>
  <cols>
    <col min="1" max="1" width="26.26953125" customWidth="1"/>
    <col min="2" max="2" width="11" customWidth="1"/>
    <col min="3" max="3" width="16.54296875" customWidth="1"/>
    <col min="4" max="4" width="15.26953125" customWidth="1"/>
    <col min="5" max="5" width="15.1796875" customWidth="1"/>
    <col min="6" max="6" width="16.6328125" customWidth="1"/>
    <col min="7" max="7" width="17.08984375" customWidth="1"/>
  </cols>
  <sheetData>
    <row r="1" spans="1:7" x14ac:dyDescent="0.35">
      <c r="A1" s="9"/>
      <c r="B1" s="10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</row>
    <row r="2" spans="1:7" x14ac:dyDescent="0.35">
      <c r="A2" s="12" t="s">
        <v>15</v>
      </c>
      <c r="B2" s="13"/>
      <c r="C2" s="14">
        <v>6375000</v>
      </c>
      <c r="D2" s="15">
        <v>7140000.0000000009</v>
      </c>
      <c r="E2" s="14">
        <v>7996800.0000000019</v>
      </c>
      <c r="F2" s="15">
        <v>8956416.0000000037</v>
      </c>
      <c r="G2" s="15">
        <v>10031185.920000006</v>
      </c>
    </row>
    <row r="3" spans="1:7" ht="15" thickBot="1" x14ac:dyDescent="0.4">
      <c r="A3" s="12" t="s">
        <v>16</v>
      </c>
      <c r="B3" s="13"/>
      <c r="C3" s="16">
        <v>3286494.1666666665</v>
      </c>
      <c r="D3" s="17">
        <v>3589492.9666666668</v>
      </c>
      <c r="E3" s="16">
        <v>4064695.8633333337</v>
      </c>
      <c r="F3" s="17">
        <v>4587419.0496666674</v>
      </c>
      <c r="G3" s="17">
        <v>5162414.5546333343</v>
      </c>
    </row>
    <row r="4" spans="1:7" x14ac:dyDescent="0.35">
      <c r="A4" s="18" t="s">
        <v>17</v>
      </c>
      <c r="B4" s="19"/>
      <c r="C4" s="20">
        <f t="shared" ref="C4:G4" si="0">C2-C3</f>
        <v>3088505.8333333335</v>
      </c>
      <c r="D4" s="20">
        <f t="shared" si="0"/>
        <v>3550507.0333333341</v>
      </c>
      <c r="E4" s="20">
        <f t="shared" si="0"/>
        <v>3932104.1366666681</v>
      </c>
      <c r="F4" s="20">
        <f t="shared" si="0"/>
        <v>4368996.9503333364</v>
      </c>
      <c r="G4" s="20">
        <f t="shared" si="0"/>
        <v>4868771.3653666712</v>
      </c>
    </row>
    <row r="5" spans="1:7" x14ac:dyDescent="0.35">
      <c r="A5" s="12" t="s">
        <v>18</v>
      </c>
      <c r="B5" s="13"/>
      <c r="C5" s="21">
        <v>1130200</v>
      </c>
      <c r="D5" s="22">
        <v>1243220</v>
      </c>
      <c r="E5" s="21">
        <v>1367542.0000000002</v>
      </c>
      <c r="F5" s="22">
        <v>1504296.2000000002</v>
      </c>
      <c r="G5" s="22">
        <v>1654725.8200000008</v>
      </c>
    </row>
    <row r="6" spans="1:7" x14ac:dyDescent="0.35">
      <c r="A6" s="12" t="s">
        <v>19</v>
      </c>
      <c r="B6" s="13"/>
      <c r="C6" s="14">
        <f t="shared" ref="C6:G6" si="1">C4-C5</f>
        <v>1958305.8333333335</v>
      </c>
      <c r="D6" s="14">
        <f t="shared" si="1"/>
        <v>2307287.0333333341</v>
      </c>
      <c r="E6" s="14">
        <f t="shared" si="1"/>
        <v>2564562.1366666676</v>
      </c>
      <c r="F6" s="14">
        <f t="shared" si="1"/>
        <v>2864700.7503333362</v>
      </c>
      <c r="G6" s="14">
        <f t="shared" si="1"/>
        <v>3214045.5453666705</v>
      </c>
    </row>
    <row r="7" spans="1:7" x14ac:dyDescent="0.35">
      <c r="A7" s="12" t="s">
        <v>20</v>
      </c>
      <c r="B7" s="13"/>
      <c r="C7" s="21">
        <v>2000</v>
      </c>
      <c r="D7" s="22">
        <v>2200</v>
      </c>
      <c r="E7" s="21">
        <v>2420.0000000000005</v>
      </c>
      <c r="F7" s="22">
        <v>2662.0000000000009</v>
      </c>
      <c r="G7" s="22">
        <v>2928.2000000000012</v>
      </c>
    </row>
    <row r="8" spans="1:7" x14ac:dyDescent="0.35">
      <c r="A8" s="18" t="s">
        <v>21</v>
      </c>
      <c r="B8" s="13"/>
      <c r="C8" s="14">
        <f t="shared" ref="C8:G8" si="2">C6-C7</f>
        <v>1956305.8333333335</v>
      </c>
      <c r="D8" s="14">
        <f t="shared" si="2"/>
        <v>2305087.0333333341</v>
      </c>
      <c r="E8" s="14">
        <f t="shared" si="2"/>
        <v>2562142.1366666676</v>
      </c>
      <c r="F8" s="14">
        <f t="shared" si="2"/>
        <v>2862038.7503333362</v>
      </c>
      <c r="G8" s="14">
        <f t="shared" si="2"/>
        <v>3211117.3453666703</v>
      </c>
    </row>
    <row r="9" spans="1:7" ht="15" thickBot="1" x14ac:dyDescent="0.4">
      <c r="A9" s="12" t="s">
        <v>22</v>
      </c>
      <c r="B9" s="13"/>
      <c r="C9" s="16">
        <v>391261.16666666674</v>
      </c>
      <c r="D9" s="17">
        <v>461017.40666666697</v>
      </c>
      <c r="E9" s="16">
        <v>768642.64100000053</v>
      </c>
      <c r="F9" s="17">
        <v>858611.62510000088</v>
      </c>
      <c r="G9" s="17">
        <v>963335.20361000078</v>
      </c>
    </row>
    <row r="10" spans="1:7" ht="15" thickBot="1" x14ac:dyDescent="0.4">
      <c r="A10" s="18" t="s">
        <v>23</v>
      </c>
      <c r="B10" s="13"/>
      <c r="C10" s="23">
        <f t="shared" ref="C10:G10" si="3">C8-C9</f>
        <v>1565044.6666666667</v>
      </c>
      <c r="D10" s="23">
        <f t="shared" si="3"/>
        <v>1844069.6266666672</v>
      </c>
      <c r="E10" s="23">
        <f t="shared" si="3"/>
        <v>1793499.4956666671</v>
      </c>
      <c r="F10" s="23">
        <f t="shared" si="3"/>
        <v>2003427.1252333354</v>
      </c>
      <c r="G10" s="23">
        <f t="shared" si="3"/>
        <v>2247782.1417566696</v>
      </c>
    </row>
    <row r="11" spans="1:7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B95F-D8C8-4359-984A-970EDD9EFDEF}">
  <dimension ref="A1:L11"/>
  <sheetViews>
    <sheetView workbookViewId="0">
      <selection activeCell="K17" sqref="K17"/>
    </sheetView>
  </sheetViews>
  <sheetFormatPr defaultRowHeight="14.5" x14ac:dyDescent="0.35"/>
  <cols>
    <col min="1" max="1" width="26.26953125" customWidth="1"/>
    <col min="2" max="2" width="11" customWidth="1"/>
    <col min="3" max="3" width="16.54296875" customWidth="1"/>
    <col min="4" max="4" width="8.90625" customWidth="1"/>
    <col min="5" max="5" width="15.26953125" customWidth="1"/>
    <col min="6" max="6" width="9.453125" customWidth="1"/>
    <col min="7" max="7" width="15.1796875" customWidth="1"/>
    <col min="8" max="8" width="9.1796875" customWidth="1"/>
    <col min="9" max="9" width="16.6328125" customWidth="1"/>
    <col min="10" max="10" width="9.26953125" customWidth="1"/>
    <col min="11" max="11" width="17.08984375" customWidth="1"/>
    <col min="12" max="12" width="10.36328125" customWidth="1"/>
    <col min="14" max="15" width="8.7265625" customWidth="1"/>
  </cols>
  <sheetData>
    <row r="1" spans="1:12" x14ac:dyDescent="0.35">
      <c r="A1" s="9"/>
      <c r="B1" s="10" t="s">
        <v>9</v>
      </c>
      <c r="C1" s="11" t="s">
        <v>10</v>
      </c>
      <c r="D1" s="11"/>
      <c r="E1" s="11" t="s">
        <v>11</v>
      </c>
      <c r="F1" s="11"/>
      <c r="G1" s="11" t="s">
        <v>12</v>
      </c>
      <c r="H1" s="11"/>
      <c r="I1" s="11" t="s">
        <v>13</v>
      </c>
      <c r="J1" s="11"/>
      <c r="K1" s="11" t="s">
        <v>14</v>
      </c>
    </row>
    <row r="2" spans="1:12" x14ac:dyDescent="0.35">
      <c r="A2" s="12" t="s">
        <v>15</v>
      </c>
      <c r="B2" s="13"/>
      <c r="C2" s="14">
        <v>6375000</v>
      </c>
      <c r="D2" s="25">
        <v>1</v>
      </c>
      <c r="E2" s="15">
        <v>7140000.0000000009</v>
      </c>
      <c r="F2" s="26">
        <v>1</v>
      </c>
      <c r="G2" s="14">
        <v>7996800.0000000019</v>
      </c>
      <c r="H2" s="25">
        <v>1</v>
      </c>
      <c r="I2" s="15">
        <v>8956416.0000000037</v>
      </c>
      <c r="J2" s="26">
        <v>1</v>
      </c>
      <c r="K2" s="15">
        <v>10031185.920000006</v>
      </c>
      <c r="L2" s="1">
        <v>1</v>
      </c>
    </row>
    <row r="3" spans="1:12" ht="15" thickBot="1" x14ac:dyDescent="0.4">
      <c r="A3" s="12" t="s">
        <v>16</v>
      </c>
      <c r="B3" s="13"/>
      <c r="C3" s="16">
        <v>3286494.1666666665</v>
      </c>
      <c r="D3" s="27">
        <f>C3/C2</f>
        <v>0.51552849673202616</v>
      </c>
      <c r="E3" s="17">
        <v>3589492.9666666668</v>
      </c>
      <c r="F3" s="30">
        <f>E3/E2</f>
        <v>0.50273010737628376</v>
      </c>
      <c r="G3" s="16">
        <v>4064695.8633333337</v>
      </c>
      <c r="H3" s="27">
        <f>G3/G2</f>
        <v>0.50829029903628109</v>
      </c>
      <c r="I3" s="17">
        <v>4587419.0496666674</v>
      </c>
      <c r="J3" s="30">
        <f>I3/I2</f>
        <v>0.51219361066599245</v>
      </c>
      <c r="K3" s="17">
        <v>5162414.5546333343</v>
      </c>
      <c r="L3" s="7">
        <f>K3/K2</f>
        <v>0.51463651414740519</v>
      </c>
    </row>
    <row r="4" spans="1:12" x14ac:dyDescent="0.35">
      <c r="A4" s="18" t="s">
        <v>17</v>
      </c>
      <c r="B4" s="19"/>
      <c r="C4" s="20">
        <f t="shared" ref="C4:K4" si="0">C2-C3</f>
        <v>3088505.8333333335</v>
      </c>
      <c r="D4" s="24">
        <f>C4/C$2</f>
        <v>0.48447150326797389</v>
      </c>
      <c r="E4" s="20">
        <f t="shared" si="0"/>
        <v>3550507.0333333341</v>
      </c>
      <c r="F4" s="24">
        <f>E4/$E$2</f>
        <v>0.49726989262371618</v>
      </c>
      <c r="G4" s="20">
        <f t="shared" si="0"/>
        <v>3932104.1366666681</v>
      </c>
      <c r="H4" s="24">
        <f>G4/$G$2</f>
        <v>0.49170970096371891</v>
      </c>
      <c r="I4" s="20">
        <f t="shared" si="0"/>
        <v>4368996.9503333364</v>
      </c>
      <c r="J4" s="24">
        <f>I4/$I$2</f>
        <v>0.48780638933400755</v>
      </c>
      <c r="K4" s="20">
        <f t="shared" si="0"/>
        <v>4868771.3653666712</v>
      </c>
      <c r="L4" s="7">
        <f>K4/$K$2</f>
        <v>0.48536348585259487</v>
      </c>
    </row>
    <row r="5" spans="1:12" x14ac:dyDescent="0.35">
      <c r="A5" s="12" t="s">
        <v>18</v>
      </c>
      <c r="B5" s="13"/>
      <c r="C5" s="21">
        <v>1130200</v>
      </c>
      <c r="D5" s="29">
        <f>C5/C2</f>
        <v>0.17728627450980392</v>
      </c>
      <c r="E5" s="22">
        <v>1243220</v>
      </c>
      <c r="F5" s="31">
        <f>E5/E2</f>
        <v>0.17412044817927169</v>
      </c>
      <c r="G5" s="21">
        <v>1367542.0000000002</v>
      </c>
      <c r="H5" s="29">
        <f>G5/G2</f>
        <v>0.17101115446178469</v>
      </c>
      <c r="I5" s="22">
        <v>1504296.2000000002</v>
      </c>
      <c r="J5" s="31">
        <f>I5/I2</f>
        <v>0.16795738384639566</v>
      </c>
      <c r="K5" s="22">
        <v>1654725.8200000008</v>
      </c>
      <c r="L5" s="7">
        <f>K5/K2</f>
        <v>0.16495814484913862</v>
      </c>
    </row>
    <row r="6" spans="1:12" x14ac:dyDescent="0.35">
      <c r="A6" s="12" t="s">
        <v>19</v>
      </c>
      <c r="B6" s="13"/>
      <c r="C6" s="14">
        <f t="shared" ref="C6:K6" si="1">C4-C5</f>
        <v>1958305.8333333335</v>
      </c>
      <c r="D6" s="25">
        <f>C6/C2</f>
        <v>0.30718522875816995</v>
      </c>
      <c r="E6" s="14">
        <f t="shared" si="1"/>
        <v>2307287.0333333341</v>
      </c>
      <c r="F6" s="25">
        <f>E6/E2</f>
        <v>0.32314944444444449</v>
      </c>
      <c r="G6" s="14">
        <f t="shared" si="1"/>
        <v>2564562.1366666676</v>
      </c>
      <c r="H6" s="25">
        <f>G6/G2</f>
        <v>0.32069854650193413</v>
      </c>
      <c r="I6" s="14">
        <f t="shared" si="1"/>
        <v>2864700.7503333362</v>
      </c>
      <c r="J6" s="25">
        <f>I6/I2</f>
        <v>0.31984900548761191</v>
      </c>
      <c r="K6" s="14">
        <f t="shared" si="1"/>
        <v>3214045.5453666705</v>
      </c>
      <c r="L6" s="7">
        <f>K6/K2</f>
        <v>0.32040534100345625</v>
      </c>
    </row>
    <row r="7" spans="1:12" x14ac:dyDescent="0.35">
      <c r="A7" s="12" t="s">
        <v>20</v>
      </c>
      <c r="B7" s="13"/>
      <c r="C7" s="21">
        <v>2000</v>
      </c>
      <c r="D7" s="29">
        <f>C7/C2</f>
        <v>3.1372549019607844E-4</v>
      </c>
      <c r="E7" s="22">
        <v>2200</v>
      </c>
      <c r="F7" s="31">
        <f>E7/E2</f>
        <v>3.0812324929971986E-4</v>
      </c>
      <c r="G7" s="21">
        <v>2420.0000000000005</v>
      </c>
      <c r="H7" s="29">
        <f>G7/G2</f>
        <v>3.0262104841936773E-4</v>
      </c>
      <c r="I7" s="22">
        <v>2662.0000000000009</v>
      </c>
      <c r="J7" s="31">
        <f>I7/I2</f>
        <v>2.9721710112616474E-4</v>
      </c>
      <c r="K7" s="22">
        <v>2928.2000000000012</v>
      </c>
      <c r="L7" s="7">
        <f>K7/K2</f>
        <v>2.9190965289176889E-4</v>
      </c>
    </row>
    <row r="8" spans="1:12" x14ac:dyDescent="0.35">
      <c r="A8" s="18" t="s">
        <v>21</v>
      </c>
      <c r="B8" s="13"/>
      <c r="C8" s="14">
        <f t="shared" ref="C8:K8" si="2">C6-C7</f>
        <v>1956305.8333333335</v>
      </c>
      <c r="D8" s="25">
        <f>C8/C2</f>
        <v>0.30687150326797386</v>
      </c>
      <c r="E8" s="14">
        <f t="shared" si="2"/>
        <v>2305087.0333333341</v>
      </c>
      <c r="F8" s="25">
        <f>E8/E2</f>
        <v>0.3228413211951448</v>
      </c>
      <c r="G8" s="14">
        <f t="shared" si="2"/>
        <v>2562142.1366666676</v>
      </c>
      <c r="H8" s="25">
        <f>G8/G2</f>
        <v>0.32039592545351481</v>
      </c>
      <c r="I8" s="14">
        <f t="shared" si="2"/>
        <v>2862038.7503333362</v>
      </c>
      <c r="J8" s="25">
        <f>I8/I2</f>
        <v>0.31955178838648574</v>
      </c>
      <c r="K8" s="14">
        <f t="shared" si="2"/>
        <v>3211117.3453666703</v>
      </c>
      <c r="L8" s="7">
        <f>K8/K2</f>
        <v>0.32011343135056441</v>
      </c>
    </row>
    <row r="9" spans="1:12" ht="15" thickBot="1" x14ac:dyDescent="0.4">
      <c r="A9" s="12" t="s">
        <v>22</v>
      </c>
      <c r="B9" s="13"/>
      <c r="C9" s="16">
        <v>391261.16666666674</v>
      </c>
      <c r="D9" s="27">
        <f>C9/C2</f>
        <v>6.1374300653594782E-2</v>
      </c>
      <c r="E9" s="17">
        <v>461017.40666666697</v>
      </c>
      <c r="F9" s="30">
        <f>E9/E2</f>
        <v>6.4568264239028977E-2</v>
      </c>
      <c r="G9" s="16">
        <v>768642.64100000053</v>
      </c>
      <c r="H9" s="27">
        <f>G9/G2</f>
        <v>9.6118777636054462E-2</v>
      </c>
      <c r="I9" s="17">
        <v>858611.62510000088</v>
      </c>
      <c r="J9" s="30">
        <f>I9/I2</f>
        <v>9.5865536515945718E-2</v>
      </c>
      <c r="K9" s="17">
        <v>963335.20361000078</v>
      </c>
      <c r="L9" s="7">
        <f>K9/K2</f>
        <v>9.6034029405169294E-2</v>
      </c>
    </row>
    <row r="10" spans="1:12" ht="15" thickBot="1" x14ac:dyDescent="0.4">
      <c r="A10" s="18" t="s">
        <v>23</v>
      </c>
      <c r="B10" s="13"/>
      <c r="C10" s="23">
        <f t="shared" ref="C10:K10" si="3">C8-C9</f>
        <v>1565044.6666666667</v>
      </c>
      <c r="D10" s="28">
        <f>C10/C2</f>
        <v>0.2454972026143791</v>
      </c>
      <c r="E10" s="23">
        <f t="shared" si="3"/>
        <v>1844069.6266666672</v>
      </c>
      <c r="F10" s="28">
        <f>E10/E2</f>
        <v>0.2582730569561158</v>
      </c>
      <c r="G10" s="23">
        <f t="shared" si="3"/>
        <v>1793499.4956666671</v>
      </c>
      <c r="H10" s="28">
        <f>G10/G2</f>
        <v>0.22427714781746033</v>
      </c>
      <c r="I10" s="23">
        <f t="shared" si="3"/>
        <v>2003427.1252333354</v>
      </c>
      <c r="J10" s="28">
        <f>I10/I2</f>
        <v>0.22368625187054003</v>
      </c>
      <c r="K10" s="23">
        <f t="shared" si="3"/>
        <v>2247782.1417566696</v>
      </c>
      <c r="L10" s="7">
        <f>K10/K2</f>
        <v>0.22407940194539513</v>
      </c>
    </row>
    <row r="11" spans="1:12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519C-42F1-4D50-A3EA-F531A26A8BC5}">
  <dimension ref="A1:G11"/>
  <sheetViews>
    <sheetView tabSelected="1" workbookViewId="0">
      <selection activeCell="A6" sqref="A6"/>
    </sheetView>
  </sheetViews>
  <sheetFormatPr defaultRowHeight="14.5" x14ac:dyDescent="0.35"/>
  <sheetData>
    <row r="1" spans="1:7" x14ac:dyDescent="0.35">
      <c r="A1" s="32" t="s">
        <v>24</v>
      </c>
      <c r="B1" s="32"/>
      <c r="C1" s="32"/>
      <c r="D1" s="32"/>
      <c r="E1" s="32"/>
      <c r="F1" s="32"/>
      <c r="G1" s="32"/>
    </row>
    <row r="2" spans="1:7" x14ac:dyDescent="0.35">
      <c r="A2" s="32" t="s">
        <v>25</v>
      </c>
      <c r="B2" s="32"/>
      <c r="C2" s="32"/>
      <c r="D2" s="32"/>
      <c r="E2" s="32"/>
      <c r="F2" s="32"/>
      <c r="G2" s="32"/>
    </row>
    <row r="3" spans="1:7" x14ac:dyDescent="0.35">
      <c r="A3" s="32" t="s">
        <v>26</v>
      </c>
      <c r="B3" s="32"/>
      <c r="C3" s="32"/>
      <c r="D3" s="32"/>
      <c r="E3" s="32"/>
      <c r="F3" s="32"/>
      <c r="G3" s="32"/>
    </row>
    <row r="4" spans="1:7" x14ac:dyDescent="0.35">
      <c r="A4" s="32" t="s">
        <v>27</v>
      </c>
      <c r="B4" s="32"/>
      <c r="C4" s="32"/>
      <c r="D4" s="32"/>
      <c r="E4" s="32"/>
      <c r="F4" s="32"/>
      <c r="G4" s="32"/>
    </row>
    <row r="5" spans="1:7" x14ac:dyDescent="0.35">
      <c r="A5" s="32" t="s">
        <v>28</v>
      </c>
      <c r="B5" s="32"/>
      <c r="C5" s="32"/>
      <c r="D5" s="32"/>
      <c r="E5" s="32"/>
      <c r="F5" s="32"/>
      <c r="G5" s="32"/>
    </row>
    <row r="6" spans="1:7" x14ac:dyDescent="0.35">
      <c r="A6" s="32" t="s">
        <v>29</v>
      </c>
      <c r="B6" s="32"/>
      <c r="C6" s="32"/>
      <c r="D6" s="32"/>
      <c r="E6" s="32"/>
      <c r="F6" s="32"/>
      <c r="G6" s="32"/>
    </row>
    <row r="7" spans="1:7" x14ac:dyDescent="0.35">
      <c r="A7" s="32"/>
      <c r="B7" s="32"/>
      <c r="C7" s="32"/>
      <c r="D7" s="32"/>
      <c r="E7" s="32"/>
      <c r="F7" s="32"/>
      <c r="G7" s="32"/>
    </row>
    <row r="8" spans="1:7" x14ac:dyDescent="0.35">
      <c r="A8" s="32"/>
      <c r="B8" s="32"/>
      <c r="C8" s="32"/>
      <c r="D8" s="32"/>
      <c r="E8" s="32"/>
      <c r="F8" s="32"/>
      <c r="G8" s="32"/>
    </row>
    <row r="9" spans="1:7" x14ac:dyDescent="0.35">
      <c r="A9" s="32"/>
      <c r="B9" s="32"/>
      <c r="C9" s="32"/>
      <c r="D9" s="32"/>
      <c r="E9" s="32"/>
      <c r="F9" s="32"/>
      <c r="G9" s="32"/>
    </row>
    <row r="10" spans="1:7" x14ac:dyDescent="0.35">
      <c r="A10" s="32"/>
      <c r="B10" s="32"/>
      <c r="C10" s="32"/>
      <c r="D10" s="32"/>
      <c r="E10" s="32"/>
      <c r="F10" s="32"/>
      <c r="G10" s="32"/>
    </row>
    <row r="11" spans="1:7" x14ac:dyDescent="0.35">
      <c r="A11" s="32"/>
      <c r="B11" s="32"/>
      <c r="C11" s="32"/>
      <c r="D11" s="32"/>
      <c r="E11" s="32"/>
      <c r="F11" s="32"/>
      <c r="G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</vt:lpstr>
      <vt:lpstr>feasib net profit</vt:lpstr>
      <vt:lpstr>Sheet3</vt:lpstr>
      <vt:lpstr>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2022-03-22T14:27:23Z</dcterms:created>
  <dcterms:modified xsi:type="dcterms:W3CDTF">2022-03-27T14:55:43Z</dcterms:modified>
</cp:coreProperties>
</file>