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BA6C32E-2546-40C8-B1FC-7E0C3F55F7BE}" xr6:coauthVersionLast="47" xr6:coauthVersionMax="47" xr10:uidLastSave="{00000000-0000-0000-0000-000000000000}"/>
  <bookViews>
    <workbookView xWindow="-110" yWindow="-110" windowWidth="19420" windowHeight="10420" activeTab="1" xr2:uid="{DD882E91-0018-476D-B37D-4137270151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C21" i="1" l="1"/>
  <c r="C20" i="1" l="1"/>
  <c r="C18" i="1"/>
  <c r="C12" i="1"/>
  <c r="C10" i="1"/>
  <c r="C4" i="1"/>
  <c r="D7" i="2"/>
  <c r="D9" i="2" s="1"/>
  <c r="D11" i="2" s="1"/>
  <c r="G5" i="2"/>
  <c r="G7" i="2" s="1"/>
  <c r="G9" i="2" s="1"/>
  <c r="G11" i="2" s="1"/>
  <c r="F5" i="2"/>
  <c r="F7" i="2" s="1"/>
  <c r="F9" i="2" s="1"/>
  <c r="F11" i="2" s="1"/>
  <c r="E5" i="2"/>
  <c r="E7" i="2" s="1"/>
  <c r="E9" i="2" s="1"/>
  <c r="E11" i="2" s="1"/>
  <c r="D5" i="2"/>
  <c r="C5" i="2"/>
  <c r="C7" i="2" s="1"/>
  <c r="C9" i="2" s="1"/>
  <c r="C11" i="2" s="1"/>
</calcChain>
</file>

<file path=xl/sharedStrings.xml><?xml version="1.0" encoding="utf-8"?>
<sst xmlns="http://schemas.openxmlformats.org/spreadsheetml/2006/main" count="33" uniqueCount="30">
  <si>
    <t>PROJECTED INCOME STATEMENT</t>
  </si>
  <si>
    <t>Schedule</t>
  </si>
  <si>
    <t>Year 1</t>
  </si>
  <si>
    <t>Year 2</t>
  </si>
  <si>
    <t>Year 3</t>
  </si>
  <si>
    <t>Year 4</t>
  </si>
  <si>
    <t>Year 5</t>
  </si>
  <si>
    <t>Projected Sales</t>
  </si>
  <si>
    <t>Projected Cost of Sales/Service</t>
  </si>
  <si>
    <t>Projected Gross Profit from Operations</t>
  </si>
  <si>
    <t>Less: Operating Expenses</t>
  </si>
  <si>
    <t>Net Profit (Loss) from Operations</t>
  </si>
  <si>
    <t>Net Profit (Loss) Before Income Tax</t>
  </si>
  <si>
    <t>Income Tax Expense</t>
  </si>
  <si>
    <t>Net Income (Loss) After Income Tax</t>
  </si>
  <si>
    <t>Revenue</t>
  </si>
  <si>
    <t>Cost of Goods Sold</t>
  </si>
  <si>
    <t xml:space="preserve">Gross Margin </t>
  </si>
  <si>
    <t>Selling Expenses</t>
  </si>
  <si>
    <t>Administrative Expenses</t>
  </si>
  <si>
    <t>Depreciation  Expense</t>
  </si>
  <si>
    <t>Amortization Expense</t>
  </si>
  <si>
    <t xml:space="preserve">Total Operating Expense </t>
  </si>
  <si>
    <t>Operating Income</t>
  </si>
  <si>
    <t>Other Expenses</t>
  </si>
  <si>
    <t>Interest Expenses</t>
  </si>
  <si>
    <t xml:space="preserve">Net Income (Loss) </t>
  </si>
  <si>
    <t>EBIT</t>
  </si>
  <si>
    <t>EBITDA</t>
  </si>
  <si>
    <t>Less: Finance Cost (Interest 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</si>
</sst>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6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theme="1"/>
      <name val="Arial"/>
      <family val="2"/>
    </font>
    <font>
      <b/>
      <sz val="10"/>
      <color theme="5" tint="-0.249977111117893"/>
      <name val="Arial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/>
    </xf>
    <xf numFmtId="3" fontId="2" fillId="2" borderId="0" xfId="0" applyNumberFormat="1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/>
    <xf numFmtId="164" fontId="5" fillId="0" borderId="4" xfId="0" applyNumberFormat="1" applyFont="1" applyBorder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A768-D21E-4C47-9679-FFC7141954E2}">
  <dimension ref="B2:C21"/>
  <sheetViews>
    <sheetView topLeftCell="A4" workbookViewId="0">
      <selection activeCell="C20" sqref="C20"/>
    </sheetView>
  </sheetViews>
  <sheetFormatPr defaultRowHeight="14.5" x14ac:dyDescent="0.35"/>
  <cols>
    <col min="2" max="2" width="26.36328125" customWidth="1"/>
    <col min="3" max="3" width="12.36328125" customWidth="1"/>
  </cols>
  <sheetData>
    <row r="2" spans="2:3" x14ac:dyDescent="0.35">
      <c r="B2" t="s">
        <v>15</v>
      </c>
      <c r="C2" s="19">
        <v>56524</v>
      </c>
    </row>
    <row r="3" spans="2:3" x14ac:dyDescent="0.35">
      <c r="B3" t="s">
        <v>16</v>
      </c>
      <c r="C3" s="19">
        <v>29147</v>
      </c>
    </row>
    <row r="4" spans="2:3" x14ac:dyDescent="0.35">
      <c r="B4" t="s">
        <v>17</v>
      </c>
      <c r="C4" s="19">
        <f>C2-C3</f>
        <v>27377</v>
      </c>
    </row>
    <row r="6" spans="2:3" x14ac:dyDescent="0.35">
      <c r="B6" t="s">
        <v>18</v>
      </c>
    </row>
    <row r="7" spans="2:3" x14ac:dyDescent="0.35">
      <c r="B7" t="s">
        <v>19</v>
      </c>
      <c r="C7" s="19">
        <v>7213</v>
      </c>
    </row>
    <row r="8" spans="2:3" x14ac:dyDescent="0.35">
      <c r="B8" t="s">
        <v>20</v>
      </c>
      <c r="C8" s="19">
        <v>6245</v>
      </c>
    </row>
    <row r="9" spans="2:3" x14ac:dyDescent="0.35">
      <c r="B9" t="s">
        <v>21</v>
      </c>
      <c r="C9" s="19">
        <v>3444</v>
      </c>
    </row>
    <row r="10" spans="2:3" x14ac:dyDescent="0.35">
      <c r="B10" t="s">
        <v>22</v>
      </c>
      <c r="C10" s="19">
        <f>SUM(C7:C9)</f>
        <v>16902</v>
      </c>
    </row>
    <row r="12" spans="2:3" x14ac:dyDescent="0.35">
      <c r="B12" t="s">
        <v>23</v>
      </c>
      <c r="C12" s="19">
        <f>C4-C10</f>
        <v>10475</v>
      </c>
    </row>
    <row r="14" spans="2:3" x14ac:dyDescent="0.35">
      <c r="B14" t="s">
        <v>24</v>
      </c>
      <c r="C14" s="19">
        <v>1654</v>
      </c>
    </row>
    <row r="15" spans="2:3" x14ac:dyDescent="0.35">
      <c r="B15" t="s">
        <v>25</v>
      </c>
      <c r="C15" s="19">
        <v>6215</v>
      </c>
    </row>
    <row r="16" spans="2:3" x14ac:dyDescent="0.35">
      <c r="B16" t="s">
        <v>13</v>
      </c>
      <c r="C16" s="19">
        <v>3215</v>
      </c>
    </row>
    <row r="18" spans="2:3" x14ac:dyDescent="0.35">
      <c r="B18" t="s">
        <v>26</v>
      </c>
      <c r="C18" s="19">
        <f>C12-SUM(C14:C16)</f>
        <v>-609</v>
      </c>
    </row>
    <row r="20" spans="2:3" x14ac:dyDescent="0.35">
      <c r="B20" t="s">
        <v>27</v>
      </c>
      <c r="C20" s="19">
        <f>C18+VLOOKUP(B15,$B$2:$C$18,2,FALSE)+VLOOKUP(B16,$B$2:$C$18,2,FALSE)</f>
        <v>8821</v>
      </c>
    </row>
    <row r="21" spans="2:3" x14ac:dyDescent="0.35">
      <c r="B21" t="s">
        <v>28</v>
      </c>
      <c r="C21" s="19">
        <f>C20+VLOOKUP(B8,$B$2:$C$18,2,FALSE)+VLOOKUP(B9,$B$2:$C$18,2,FALSE)</f>
        <v>18510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B334-D0A5-48C2-B36A-0981E6ACD5DF}">
  <dimension ref="A1:G15"/>
  <sheetViews>
    <sheetView tabSelected="1" workbookViewId="0">
      <selection activeCell="A4" sqref="A4"/>
    </sheetView>
  </sheetViews>
  <sheetFormatPr defaultRowHeight="14.5" x14ac:dyDescent="0.35"/>
  <cols>
    <col min="1" max="1" width="35.36328125" customWidth="1"/>
    <col min="2" max="2" width="5.08984375" customWidth="1"/>
    <col min="3" max="3" width="15.81640625" customWidth="1"/>
    <col min="4" max="4" width="15.90625" customWidth="1"/>
    <col min="5" max="5" width="16.81640625" customWidth="1"/>
    <col min="6" max="6" width="16.7265625" customWidth="1"/>
    <col min="7" max="7" width="14.453125" customWidth="1"/>
  </cols>
  <sheetData>
    <row r="1" spans="1:7" ht="15.5" x14ac:dyDescent="0.35">
      <c r="A1" s="1" t="s">
        <v>0</v>
      </c>
      <c r="B1" s="2"/>
      <c r="C1" s="2"/>
      <c r="D1" s="3"/>
      <c r="E1" s="2"/>
      <c r="F1" s="3"/>
      <c r="G1" s="3"/>
    </row>
    <row r="2" spans="1:7" x14ac:dyDescent="0.35">
      <c r="A2" s="4"/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x14ac:dyDescent="0.35">
      <c r="A3" s="7" t="s">
        <v>7</v>
      </c>
      <c r="B3" s="8"/>
      <c r="C3" s="9">
        <v>6375000</v>
      </c>
      <c r="D3" s="10">
        <v>7140000.0000000009</v>
      </c>
      <c r="E3" s="9">
        <v>7996800.0000000019</v>
      </c>
      <c r="F3" s="10">
        <v>8956416.0000000037</v>
      </c>
      <c r="G3" s="10">
        <v>10031185.920000006</v>
      </c>
    </row>
    <row r="4" spans="1:7" ht="15" thickBot="1" x14ac:dyDescent="0.4">
      <c r="A4" s="7" t="s">
        <v>8</v>
      </c>
      <c r="B4" s="8"/>
      <c r="C4" s="11">
        <v>3286494.1666666665</v>
      </c>
      <c r="D4" s="12">
        <v>3589492.9666666668</v>
      </c>
      <c r="E4" s="11">
        <v>4064695.8633333337</v>
      </c>
      <c r="F4" s="12">
        <v>4587419.0496666674</v>
      </c>
      <c r="G4" s="12">
        <v>5162414.5546333343</v>
      </c>
    </row>
    <row r="5" spans="1:7" x14ac:dyDescent="0.35">
      <c r="A5" s="13" t="s">
        <v>9</v>
      </c>
      <c r="B5" s="14"/>
      <c r="C5" s="15">
        <f t="shared" ref="C5:G5" si="0">C3-C4</f>
        <v>3088505.8333333335</v>
      </c>
      <c r="D5" s="15">
        <f t="shared" si="0"/>
        <v>3550507.0333333341</v>
      </c>
      <c r="E5" s="15">
        <f t="shared" si="0"/>
        <v>3932104.1366666681</v>
      </c>
      <c r="F5" s="15">
        <f t="shared" si="0"/>
        <v>4368996.9503333364</v>
      </c>
      <c r="G5" s="15">
        <f t="shared" si="0"/>
        <v>4868771.3653666712</v>
      </c>
    </row>
    <row r="6" spans="1:7" x14ac:dyDescent="0.35">
      <c r="A6" s="7" t="s">
        <v>10</v>
      </c>
      <c r="B6" s="8"/>
      <c r="C6" s="16">
        <v>1130200</v>
      </c>
      <c r="D6" s="17">
        <v>1243220</v>
      </c>
      <c r="E6" s="16">
        <v>1367542.0000000002</v>
      </c>
      <c r="F6" s="17">
        <v>1504296.2000000002</v>
      </c>
      <c r="G6" s="17">
        <v>1654725.8200000008</v>
      </c>
    </row>
    <row r="7" spans="1:7" x14ac:dyDescent="0.35">
      <c r="A7" s="7" t="s">
        <v>11</v>
      </c>
      <c r="B7" s="8"/>
      <c r="C7" s="9">
        <f t="shared" ref="C7:G7" si="1">C5-C6</f>
        <v>1958305.8333333335</v>
      </c>
      <c r="D7" s="9">
        <f t="shared" si="1"/>
        <v>2307287.0333333341</v>
      </c>
      <c r="E7" s="9">
        <f t="shared" si="1"/>
        <v>2564562.1366666676</v>
      </c>
      <c r="F7" s="9">
        <f t="shared" si="1"/>
        <v>2864700.7503333362</v>
      </c>
      <c r="G7" s="9">
        <f t="shared" si="1"/>
        <v>3214045.5453666705</v>
      </c>
    </row>
    <row r="8" spans="1:7" x14ac:dyDescent="0.35">
      <c r="A8" s="7" t="s">
        <v>29</v>
      </c>
      <c r="B8" s="8"/>
      <c r="C8" s="16">
        <v>2000</v>
      </c>
      <c r="D8" s="17">
        <v>2200</v>
      </c>
      <c r="E8" s="16">
        <v>2420.0000000000005</v>
      </c>
      <c r="F8" s="17">
        <v>2662.0000000000009</v>
      </c>
      <c r="G8" s="17">
        <v>2928.2000000000012</v>
      </c>
    </row>
    <row r="9" spans="1:7" x14ac:dyDescent="0.35">
      <c r="A9" s="13" t="s">
        <v>12</v>
      </c>
      <c r="B9" s="8"/>
      <c r="C9" s="9">
        <f t="shared" ref="C9:G9" si="2">C7-C8</f>
        <v>1956305.8333333335</v>
      </c>
      <c r="D9" s="9">
        <f t="shared" si="2"/>
        <v>2305087.0333333341</v>
      </c>
      <c r="E9" s="9">
        <f t="shared" si="2"/>
        <v>2562142.1366666676</v>
      </c>
      <c r="F9" s="9">
        <f t="shared" si="2"/>
        <v>2862038.7503333362</v>
      </c>
      <c r="G9" s="9">
        <f t="shared" si="2"/>
        <v>3211117.3453666703</v>
      </c>
    </row>
    <row r="10" spans="1:7" ht="15" thickBot="1" x14ac:dyDescent="0.4">
      <c r="A10" s="7" t="s">
        <v>13</v>
      </c>
      <c r="B10" s="8"/>
      <c r="C10" s="11">
        <v>391261.16666666674</v>
      </c>
      <c r="D10" s="12">
        <v>461017.40666666697</v>
      </c>
      <c r="E10" s="11">
        <v>768642.64100000053</v>
      </c>
      <c r="F10" s="12">
        <v>858611.62510000088</v>
      </c>
      <c r="G10" s="12">
        <v>963335.20361000078</v>
      </c>
    </row>
    <row r="11" spans="1:7" ht="15" thickBot="1" x14ac:dyDescent="0.4">
      <c r="A11" s="13" t="s">
        <v>14</v>
      </c>
      <c r="B11" s="8"/>
      <c r="C11" s="18">
        <f t="shared" ref="C11:G11" si="3">C9-C10</f>
        <v>1565044.6666666667</v>
      </c>
      <c r="D11" s="18">
        <f t="shared" si="3"/>
        <v>1844069.6266666672</v>
      </c>
      <c r="E11" s="18">
        <f t="shared" si="3"/>
        <v>1793499.4956666671</v>
      </c>
      <c r="F11" s="18">
        <f t="shared" si="3"/>
        <v>2003427.1252333354</v>
      </c>
      <c r="G11" s="18">
        <f t="shared" si="3"/>
        <v>2247782.1417566696</v>
      </c>
    </row>
    <row r="12" spans="1:7" ht="15" thickTop="1" x14ac:dyDescent="0.35"/>
    <row r="14" spans="1:7" x14ac:dyDescent="0.35">
      <c r="A14" t="s">
        <v>27</v>
      </c>
      <c r="C14" s="19">
        <f>C11+VLOOKUP(A8,$A$3:$C$11,2,FALSE)+VLOOKUP(A10,$A$3:$C$11,2,FALSE)</f>
        <v>1565044.6666666667</v>
      </c>
    </row>
    <row r="15" spans="1:7" x14ac:dyDescent="0.35">
      <c r="A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2022-03-27T16:37:35Z</dcterms:created>
  <dcterms:modified xsi:type="dcterms:W3CDTF">2022-03-28T01:55:39Z</dcterms:modified>
</cp:coreProperties>
</file>