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stevens0-my.sharepoint.com/personal/gmiguel_stevens_edu/Documents/SYS 611/"/>
    </mc:Choice>
  </mc:AlternateContent>
  <xr:revisionPtr revIDLastSave="70" documentId="11_F25DC773A252ABDACC104867995D76425BDE58EF" xr6:coauthVersionLast="47" xr6:coauthVersionMax="47" xr10:uidLastSave="{AB4BFB1E-2196-4E24-93DA-1CCF7464BC33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4" i="1" l="1"/>
  <c r="J3" i="1"/>
  <c r="J5" i="1"/>
  <c r="J6" i="1"/>
  <c r="J7" i="1"/>
  <c r="J2" i="1"/>
  <c r="I7" i="1"/>
  <c r="I3" i="1"/>
  <c r="I4" i="1"/>
  <c r="I5" i="1"/>
  <c r="I6" i="1"/>
  <c r="I2" i="1"/>
  <c r="C10" i="1"/>
  <c r="C8" i="1"/>
  <c r="C3" i="1"/>
  <c r="C4" i="1"/>
  <c r="C5" i="1"/>
  <c r="C6" i="1"/>
  <c r="C7" i="1"/>
  <c r="C2" i="1"/>
  <c r="D3" i="1"/>
  <c r="K6" i="1" l="1"/>
  <c r="K4" i="1"/>
  <c r="K3" i="1"/>
  <c r="K7" i="1"/>
  <c r="K5" i="1"/>
  <c r="K2" i="1"/>
  <c r="N4" i="1" s="1"/>
  <c r="N3" i="1" l="1"/>
  <c r="O3" i="1" s="1"/>
  <c r="O4" i="1"/>
  <c r="N5" i="1"/>
  <c r="O5" i="1" s="1"/>
  <c r="N6" i="1"/>
  <c r="O6" i="1" s="1"/>
  <c r="N7" i="1"/>
  <c r="O7" i="1" s="1"/>
  <c r="N2" i="1"/>
  <c r="O2" i="1" s="1"/>
  <c r="M3" i="1"/>
  <c r="M4" i="1"/>
  <c r="M5" i="1"/>
  <c r="M6" i="1"/>
  <c r="M7" i="1"/>
  <c r="M2" i="1"/>
</calcChain>
</file>

<file path=xl/sharedStrings.xml><?xml version="1.0" encoding="utf-8"?>
<sst xmlns="http://schemas.openxmlformats.org/spreadsheetml/2006/main" count="16" uniqueCount="16">
  <si>
    <t>c</t>
  </si>
  <si>
    <t>p©</t>
  </si>
  <si>
    <t>SUM</t>
  </si>
  <si>
    <t>Length of toothpick</t>
  </si>
  <si>
    <t>E(x)</t>
  </si>
  <si>
    <t>p</t>
  </si>
  <si>
    <t>pi=2L/Tp</t>
  </si>
  <si>
    <t>L=toothpick length</t>
  </si>
  <si>
    <t>t=toothpick length</t>
  </si>
  <si>
    <t>d</t>
  </si>
  <si>
    <t>theta</t>
  </si>
  <si>
    <t>x</t>
  </si>
  <si>
    <t>x_bar</t>
  </si>
  <si>
    <t>s_x</t>
  </si>
  <si>
    <t>s_x_var</t>
  </si>
  <si>
    <t>95% CILB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</si>
</sst>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"/>
  <sheetViews>
    <sheetView tabSelected="1" workbookViewId="0">
      <selection activeCell="M11" sqref="M11"/>
    </sheetView>
  </sheetViews>
  <sheetFormatPr defaultRowHeight="14.5" x14ac:dyDescent="0.35"/>
  <sheetData>
    <row r="1" spans="1:16" x14ac:dyDescent="0.35">
      <c r="A1" t="s">
        <v>0</v>
      </c>
      <c r="B1" t="s">
        <v>1</v>
      </c>
      <c r="C1" t="s">
        <v>4</v>
      </c>
      <c r="I1" t="s">
        <v>9</v>
      </c>
      <c r="J1" t="s">
        <v>10</v>
      </c>
      <c r="K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>
        <v>0</v>
      </c>
      <c r="B2">
        <v>0.06</v>
      </c>
      <c r="C2">
        <f>A2*B2</f>
        <v>0</v>
      </c>
      <c r="D2" s="1" t="s">
        <v>2</v>
      </c>
      <c r="F2" t="s">
        <v>3</v>
      </c>
      <c r="I2">
        <f ca="1">RAND()*3/2</f>
        <v>3.170179807723944E-2</v>
      </c>
      <c r="J2">
        <f ca="1">RAND()*PI()/2</f>
        <v>1.4718676441533702</v>
      </c>
      <c r="K2">
        <f ca="1">IF(I2&lt;=2.5/2*SIN(J2),1,0)</f>
        <v>1</v>
      </c>
      <c r="M2">
        <f ca="1">AVERAGE(SUM(K2))</f>
        <v>1</v>
      </c>
      <c r="N2" t="e">
        <f ca="1">_xlfn.STDEV.S(K2)</f>
        <v>#DIV/0!</v>
      </c>
      <c r="O2" t="e">
        <f ca="1">N2/SQRT(COUNT($K$2:K2))</f>
        <v>#DIV/0!</v>
      </c>
    </row>
    <row r="3" spans="1:16" x14ac:dyDescent="0.35">
      <c r="A3">
        <v>1</v>
      </c>
      <c r="B3">
        <v>0.17</v>
      </c>
      <c r="C3">
        <f t="shared" ref="C3:C7" si="0">A3*B3</f>
        <v>0.17</v>
      </c>
      <c r="D3">
        <f>SUM(B2:B7)</f>
        <v>0.9900000000000001</v>
      </c>
      <c r="I3">
        <f t="shared" ref="I3:I7" ca="1" si="1">RAND()*3/2</f>
        <v>0.61244978357725799</v>
      </c>
      <c r="J3">
        <f t="shared" ref="J3:J7" ca="1" si="2">RAND()*PI()/2</f>
        <v>1.0579242131757942</v>
      </c>
      <c r="K3">
        <f t="shared" ref="K3:K7" ca="1" si="3">IF(I3&lt;=2.5/2*SIN(J3),1,0)</f>
        <v>1</v>
      </c>
      <c r="M3">
        <f ca="1">AVERAGE($K$2:K3)</f>
        <v>1</v>
      </c>
      <c r="N3">
        <f ca="1">_xlfn.STDEV.S($K$2:K3)</f>
        <v>0</v>
      </c>
      <c r="O3">
        <f ca="1">N3/SQRT(COUNT($K$2:K3))</f>
        <v>0</v>
      </c>
    </row>
    <row r="4" spans="1:16" x14ac:dyDescent="0.35">
      <c r="A4">
        <v>2</v>
      </c>
      <c r="B4">
        <v>0.3</v>
      </c>
      <c r="C4">
        <f t="shared" si="0"/>
        <v>0.6</v>
      </c>
      <c r="I4">
        <f t="shared" ca="1" si="1"/>
        <v>0.50013279517690401</v>
      </c>
      <c r="J4">
        <f ca="1">RAND()*PI()/2</f>
        <v>0.75857475071544722</v>
      </c>
      <c r="K4">
        <f t="shared" ca="1" si="3"/>
        <v>1</v>
      </c>
      <c r="M4">
        <f ca="1">AVERAGE($K$2:K4)</f>
        <v>1</v>
      </c>
      <c r="N4">
        <f ca="1">_xlfn.STDEV.S($K$2:K4)</f>
        <v>0</v>
      </c>
      <c r="O4">
        <f ca="1">N4/SQRT(COUNT($K$2:K4))</f>
        <v>0</v>
      </c>
    </row>
    <row r="5" spans="1:16" x14ac:dyDescent="0.35">
      <c r="A5">
        <v>3</v>
      </c>
      <c r="B5">
        <v>0.26</v>
      </c>
      <c r="C5">
        <f t="shared" si="0"/>
        <v>0.78</v>
      </c>
      <c r="I5">
        <f t="shared" ca="1" si="1"/>
        <v>0.27188745879684123</v>
      </c>
      <c r="J5">
        <f t="shared" ca="1" si="2"/>
        <v>2.0247685905681115E-2</v>
      </c>
      <c r="K5">
        <f t="shared" ca="1" si="3"/>
        <v>0</v>
      </c>
      <c r="M5">
        <f ca="1">AVERAGE($K$2:K5)</f>
        <v>0.75</v>
      </c>
      <c r="N5">
        <f ca="1">_xlfn.STDEV.S($K$2:K5)</f>
        <v>0.5</v>
      </c>
      <c r="O5">
        <f ca="1">N5/SQRT(COUNT($K$2:K5))</f>
        <v>0.25</v>
      </c>
    </row>
    <row r="6" spans="1:16" x14ac:dyDescent="0.35">
      <c r="A6">
        <v>4</v>
      </c>
      <c r="B6">
        <v>0.16</v>
      </c>
      <c r="C6">
        <f t="shared" si="0"/>
        <v>0.64</v>
      </c>
      <c r="I6">
        <f t="shared" ca="1" si="1"/>
        <v>0.951470228421613</v>
      </c>
      <c r="J6">
        <f t="shared" ca="1" si="2"/>
        <v>1.4425725579594433</v>
      </c>
      <c r="K6">
        <f t="shared" ca="1" si="3"/>
        <v>1</v>
      </c>
      <c r="M6">
        <f ca="1">AVERAGE($K$2:K6)</f>
        <v>0.8</v>
      </c>
      <c r="N6">
        <f ca="1">_xlfn.STDEV.S($K$2:K6)</f>
        <v>0.44721359549995787</v>
      </c>
      <c r="O6">
        <f ca="1">N6/SQRT(COUNT($K$2:K6))</f>
        <v>0.19999999999999996</v>
      </c>
    </row>
    <row r="7" spans="1:16" x14ac:dyDescent="0.35">
      <c r="A7">
        <v>5</v>
      </c>
      <c r="B7">
        <v>0.04</v>
      </c>
      <c r="C7">
        <f t="shared" si="0"/>
        <v>0.2</v>
      </c>
      <c r="I7">
        <f t="shared" ca="1" si="1"/>
        <v>0.37280256156900382</v>
      </c>
      <c r="J7">
        <f t="shared" ca="1" si="2"/>
        <v>0.40198845503656216</v>
      </c>
      <c r="K7">
        <f t="shared" ca="1" si="3"/>
        <v>1</v>
      </c>
      <c r="M7">
        <f ca="1">AVERAGE($K$2:K7)</f>
        <v>0.83333333333333337</v>
      </c>
      <c r="N7">
        <f ca="1">_xlfn.STDEV.S($K$2:K7)</f>
        <v>0.40824829046386296</v>
      </c>
      <c r="O7">
        <f ca="1">N7/SQRT(COUNT($K$2:K7))</f>
        <v>0.16666666666666666</v>
      </c>
    </row>
    <row r="8" spans="1:16" x14ac:dyDescent="0.35">
      <c r="C8">
        <f>SUM(C3:C7)</f>
        <v>2.39</v>
      </c>
    </row>
    <row r="10" spans="1:16" x14ac:dyDescent="0.35">
      <c r="B10" t="s">
        <v>5</v>
      </c>
      <c r="C10">
        <f>C8/5</f>
        <v>0.47800000000000004</v>
      </c>
    </row>
    <row r="11" spans="1:16" x14ac:dyDescent="0.35">
      <c r="B11" t="s">
        <v>6</v>
      </c>
    </row>
    <row r="12" spans="1:16" x14ac:dyDescent="0.35">
      <c r="B12" t="s">
        <v>8</v>
      </c>
    </row>
    <row r="13" spans="1:16" x14ac:dyDescent="0.35">
      <c r="B13" t="s">
        <v>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miguel</dc:creator>
  <cp:lastModifiedBy>grace miguel</cp:lastModifiedBy>
  <dcterms:created xsi:type="dcterms:W3CDTF">2015-06-05T18:17:20Z</dcterms:created>
  <dcterms:modified xsi:type="dcterms:W3CDTF">2021-09-24T00:23:29Z</dcterms:modified>
</cp:coreProperties>
</file>