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rubin/Desktop/Harvard/Fall_2024/HEB_114/R_Analyses/"/>
    </mc:Choice>
  </mc:AlternateContent>
  <xr:revisionPtr revIDLastSave="0" documentId="13_ncr:1_{46CF688D-7F97-8349-B123-EF81AC61940C}" xr6:coauthVersionLast="47" xr6:coauthVersionMax="47" xr10:uidLastSave="{00000000-0000-0000-0000-000000000000}"/>
  <bookViews>
    <workbookView xWindow="200" yWindow="1000" windowWidth="27640" windowHeight="15800" xr2:uid="{BCDC77FC-F0E0-FC4E-B70B-550C068F97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F73" i="1" s="1"/>
  <c r="G73" i="1" s="1"/>
  <c r="E72" i="1"/>
  <c r="D72" i="1"/>
  <c r="F72" i="1" s="1"/>
  <c r="G72" i="1" s="1"/>
  <c r="E71" i="1"/>
  <c r="D71" i="1"/>
  <c r="F71" i="1" s="1"/>
  <c r="G71" i="1" s="1"/>
  <c r="E70" i="1"/>
  <c r="D70" i="1"/>
  <c r="F70" i="1" s="1"/>
  <c r="G70" i="1" s="1"/>
  <c r="E69" i="1"/>
  <c r="D69" i="1"/>
  <c r="F69" i="1" s="1"/>
  <c r="G69" i="1" s="1"/>
  <c r="E68" i="1"/>
  <c r="D68" i="1"/>
  <c r="F68" i="1" s="1"/>
  <c r="G68" i="1" s="1"/>
  <c r="E67" i="1"/>
  <c r="D67" i="1"/>
  <c r="F67" i="1" s="1"/>
  <c r="G67" i="1" s="1"/>
  <c r="E66" i="1"/>
  <c r="D66" i="1"/>
  <c r="F66" i="1" s="1"/>
  <c r="G66" i="1" s="1"/>
  <c r="E65" i="1"/>
  <c r="D65" i="1"/>
  <c r="F65" i="1" s="1"/>
  <c r="G65" i="1" s="1"/>
  <c r="E64" i="1"/>
  <c r="D64" i="1"/>
  <c r="F64" i="1" s="1"/>
  <c r="G64" i="1" s="1"/>
  <c r="E63" i="1"/>
  <c r="D63" i="1"/>
  <c r="F63" i="1" s="1"/>
  <c r="G63" i="1" s="1"/>
  <c r="E62" i="1"/>
  <c r="D62" i="1"/>
  <c r="F62" i="1" s="1"/>
  <c r="G62" i="1" s="1"/>
  <c r="E61" i="1"/>
  <c r="D61" i="1"/>
  <c r="F61" i="1" s="1"/>
  <c r="G61" i="1" s="1"/>
  <c r="E60" i="1"/>
  <c r="D60" i="1"/>
  <c r="F60" i="1" s="1"/>
  <c r="G60" i="1" s="1"/>
  <c r="E59" i="1"/>
  <c r="D59" i="1"/>
  <c r="F59" i="1" s="1"/>
  <c r="G59" i="1" s="1"/>
  <c r="E58" i="1"/>
  <c r="D58" i="1"/>
  <c r="F58" i="1" s="1"/>
  <c r="G58" i="1" s="1"/>
  <c r="E57" i="1"/>
  <c r="D57" i="1"/>
  <c r="F57" i="1" s="1"/>
  <c r="G57" i="1" s="1"/>
  <c r="E56" i="1"/>
  <c r="D56" i="1"/>
  <c r="F56" i="1" s="1"/>
  <c r="G56" i="1" s="1"/>
  <c r="E55" i="1"/>
  <c r="D55" i="1"/>
  <c r="F55" i="1" s="1"/>
  <c r="G55" i="1" s="1"/>
  <c r="E54" i="1"/>
  <c r="D54" i="1"/>
  <c r="F54" i="1" s="1"/>
  <c r="G54" i="1" s="1"/>
  <c r="E53" i="1"/>
  <c r="D53" i="1"/>
  <c r="F53" i="1" s="1"/>
  <c r="G53" i="1" s="1"/>
  <c r="E52" i="1"/>
  <c r="D52" i="1"/>
  <c r="F52" i="1" s="1"/>
  <c r="G52" i="1" s="1"/>
  <c r="E51" i="1"/>
  <c r="D51" i="1"/>
  <c r="F51" i="1" s="1"/>
  <c r="G51" i="1" s="1"/>
  <c r="E50" i="1"/>
  <c r="D50" i="1"/>
  <c r="F50" i="1" s="1"/>
  <c r="G50" i="1" s="1"/>
  <c r="E49" i="1"/>
  <c r="D49" i="1"/>
  <c r="F49" i="1" s="1"/>
  <c r="G49" i="1" s="1"/>
  <c r="E48" i="1"/>
  <c r="D48" i="1"/>
  <c r="F48" i="1" s="1"/>
  <c r="G48" i="1" s="1"/>
  <c r="E47" i="1"/>
  <c r="D47" i="1"/>
  <c r="F47" i="1" s="1"/>
  <c r="G47" i="1" s="1"/>
  <c r="E46" i="1"/>
  <c r="D46" i="1"/>
  <c r="F46" i="1" s="1"/>
  <c r="G46" i="1" s="1"/>
  <c r="E45" i="1"/>
  <c r="D45" i="1"/>
  <c r="F45" i="1" s="1"/>
  <c r="G45" i="1" s="1"/>
  <c r="E44" i="1"/>
  <c r="D44" i="1"/>
  <c r="F44" i="1" s="1"/>
  <c r="G44" i="1" s="1"/>
  <c r="E43" i="1"/>
  <c r="D43" i="1"/>
  <c r="F43" i="1" s="1"/>
  <c r="G43" i="1" s="1"/>
  <c r="E42" i="1"/>
  <c r="D42" i="1"/>
  <c r="F42" i="1" s="1"/>
  <c r="G42" i="1" s="1"/>
  <c r="E41" i="1"/>
  <c r="D41" i="1"/>
  <c r="F41" i="1" s="1"/>
  <c r="G41" i="1" s="1"/>
  <c r="E40" i="1"/>
  <c r="D40" i="1"/>
  <c r="F40" i="1" s="1"/>
  <c r="G40" i="1" s="1"/>
  <c r="E39" i="1"/>
  <c r="D39" i="1"/>
  <c r="F39" i="1" s="1"/>
  <c r="G39" i="1" s="1"/>
  <c r="E38" i="1"/>
  <c r="D38" i="1"/>
  <c r="F38" i="1" s="1"/>
  <c r="G38" i="1" s="1"/>
  <c r="E37" i="1"/>
  <c r="D37" i="1"/>
  <c r="F37" i="1" s="1"/>
  <c r="G37" i="1" s="1"/>
  <c r="B37" i="1"/>
  <c r="F36" i="1"/>
  <c r="G36" i="1" s="1"/>
  <c r="E36" i="1"/>
  <c r="D36" i="1"/>
  <c r="F35" i="1"/>
  <c r="G35" i="1" s="1"/>
  <c r="E35" i="1"/>
  <c r="D35" i="1"/>
  <c r="B35" i="1"/>
  <c r="E34" i="1"/>
  <c r="F34" i="1" s="1"/>
  <c r="G34" i="1" s="1"/>
  <c r="D34" i="1"/>
  <c r="E33" i="1"/>
  <c r="D33" i="1"/>
  <c r="F33" i="1" s="1"/>
  <c r="G33" i="1" s="1"/>
  <c r="B33" i="1"/>
  <c r="E32" i="1"/>
  <c r="D32" i="1"/>
  <c r="F32" i="1" s="1"/>
  <c r="G32" i="1" s="1"/>
  <c r="E31" i="1"/>
  <c r="D31" i="1"/>
  <c r="F31" i="1" s="1"/>
  <c r="G31" i="1" s="1"/>
  <c r="B31" i="1"/>
  <c r="E30" i="1"/>
  <c r="D30" i="1"/>
  <c r="F30" i="1" s="1"/>
  <c r="G30" i="1" s="1"/>
  <c r="E29" i="1"/>
  <c r="F29" i="1" s="1"/>
  <c r="G29" i="1" s="1"/>
  <c r="D29" i="1"/>
  <c r="B29" i="1"/>
  <c r="F28" i="1"/>
  <c r="G28" i="1" s="1"/>
  <c r="E28" i="1"/>
  <c r="D28" i="1"/>
  <c r="F27" i="1"/>
  <c r="G27" i="1" s="1"/>
  <c r="E27" i="1"/>
  <c r="D27" i="1"/>
  <c r="B27" i="1"/>
  <c r="E26" i="1"/>
  <c r="D26" i="1"/>
  <c r="F26" i="1" s="1"/>
  <c r="G26" i="1" s="1"/>
  <c r="G25" i="1"/>
  <c r="F25" i="1"/>
  <c r="E25" i="1"/>
  <c r="D25" i="1"/>
  <c r="E24" i="1"/>
  <c r="D24" i="1"/>
  <c r="F24" i="1" s="1"/>
  <c r="G24" i="1" s="1"/>
  <c r="G23" i="1"/>
  <c r="F23" i="1"/>
  <c r="E23" i="1"/>
  <c r="D23" i="1"/>
  <c r="E22" i="1"/>
  <c r="D22" i="1"/>
  <c r="F22" i="1" s="1"/>
  <c r="G22" i="1" s="1"/>
  <c r="G21" i="1"/>
  <c r="F21" i="1"/>
  <c r="E21" i="1"/>
  <c r="D21" i="1"/>
  <c r="E20" i="1"/>
  <c r="D20" i="1"/>
  <c r="F20" i="1" s="1"/>
  <c r="G20" i="1" s="1"/>
  <c r="G19" i="1"/>
  <c r="F19" i="1"/>
  <c r="E19" i="1"/>
  <c r="D19" i="1"/>
  <c r="E18" i="1"/>
  <c r="D18" i="1"/>
  <c r="F18" i="1" s="1"/>
  <c r="G18" i="1" s="1"/>
  <c r="G17" i="1"/>
  <c r="F17" i="1"/>
  <c r="E17" i="1"/>
  <c r="D17" i="1"/>
  <c r="E16" i="1"/>
  <c r="D16" i="1"/>
  <c r="F16" i="1" s="1"/>
  <c r="G16" i="1" s="1"/>
  <c r="E15" i="1"/>
  <c r="F15" i="1" s="1"/>
  <c r="G15" i="1" s="1"/>
  <c r="D15" i="1"/>
  <c r="E14" i="1"/>
  <c r="D14" i="1"/>
  <c r="F14" i="1" s="1"/>
  <c r="G14" i="1" s="1"/>
  <c r="E13" i="1"/>
  <c r="F13" i="1" s="1"/>
  <c r="G13" i="1" s="1"/>
  <c r="D13" i="1"/>
  <c r="E12" i="1"/>
  <c r="D12" i="1"/>
  <c r="F12" i="1" s="1"/>
  <c r="G12" i="1" s="1"/>
  <c r="E11" i="1"/>
  <c r="F11" i="1" s="1"/>
  <c r="G11" i="1" s="1"/>
  <c r="D11" i="1"/>
  <c r="E10" i="1"/>
  <c r="D10" i="1"/>
  <c r="F10" i="1" s="1"/>
  <c r="G10" i="1" s="1"/>
  <c r="E9" i="1"/>
  <c r="F9" i="1" s="1"/>
  <c r="G9" i="1" s="1"/>
  <c r="D9" i="1"/>
  <c r="E8" i="1"/>
  <c r="D8" i="1"/>
  <c r="F8" i="1" s="1"/>
  <c r="G8" i="1" s="1"/>
  <c r="E7" i="1"/>
  <c r="F7" i="1" s="1"/>
  <c r="G7" i="1" s="1"/>
  <c r="D7" i="1"/>
  <c r="E6" i="1"/>
  <c r="D6" i="1"/>
  <c r="F6" i="1" s="1"/>
  <c r="G6" i="1" s="1"/>
  <c r="E5" i="1"/>
  <c r="F5" i="1" s="1"/>
  <c r="G5" i="1" s="1"/>
  <c r="D5" i="1"/>
  <c r="E4" i="1"/>
  <c r="D4" i="1"/>
  <c r="F4" i="1" s="1"/>
  <c r="G4" i="1" s="1"/>
  <c r="E3" i="1"/>
  <c r="F3" i="1" s="1"/>
  <c r="G3" i="1" s="1"/>
  <c r="D3" i="1"/>
  <c r="B3" i="1"/>
  <c r="E2" i="1"/>
  <c r="D2" i="1"/>
  <c r="F2" i="1" s="1"/>
  <c r="G2" i="1" s="1"/>
</calcChain>
</file>

<file path=xl/sharedStrings.xml><?xml version="1.0" encoding="utf-8"?>
<sst xmlns="http://schemas.openxmlformats.org/spreadsheetml/2006/main" count="148" uniqueCount="15">
  <si>
    <t>Day</t>
  </si>
  <si>
    <t>Timepoint</t>
  </si>
  <si>
    <t>Mouse</t>
  </si>
  <si>
    <t>ABX</t>
  </si>
  <si>
    <t>Hormone</t>
  </si>
  <si>
    <t>Group_Total</t>
  </si>
  <si>
    <t>Group_Time_Total</t>
  </si>
  <si>
    <t>D-3</t>
  </si>
  <si>
    <t>Baseline</t>
  </si>
  <si>
    <t>D5</t>
  </si>
  <si>
    <t>Endpoint</t>
  </si>
  <si>
    <t>Fat_percentage</t>
  </si>
  <si>
    <t>Lean_mass_percentage</t>
  </si>
  <si>
    <t>Free_water_percentage</t>
  </si>
  <si>
    <t>Total_water_percentage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</si>
</sst>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CB1F-CB04-234C-A852-D40EF2CE4DF9}">
  <dimension ref="A1:K73"/>
  <sheetViews>
    <sheetView tabSelected="1" workbookViewId="0">
      <selection activeCell="G10" sqref="G10"/>
    </sheetView>
  </sheetViews>
  <sheetFormatPr baseColWidth="10" defaultRowHeight="16" x14ac:dyDescent="0.2"/>
  <cols>
    <col min="1" max="4" width="10.83203125" style="2"/>
    <col min="5" max="5" width="9.1640625" style="2" customWidth="1"/>
    <col min="6" max="6" width="15.5" style="2" customWidth="1"/>
    <col min="7" max="7" width="23.1640625" style="2" customWidth="1"/>
    <col min="8" max="8" width="14.5" style="2" customWidth="1"/>
    <col min="9" max="9" width="18.6640625" style="2" customWidth="1"/>
    <col min="10" max="10" width="19.1640625" style="2" customWidth="1"/>
    <col min="11" max="11" width="20" style="2" customWidth="1"/>
    <col min="12" max="16384" width="10.832031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">
      <c r="A2" s="3" t="s">
        <v>7</v>
      </c>
      <c r="B2" s="3" t="s">
        <v>8</v>
      </c>
      <c r="C2" s="3">
        <v>501</v>
      </c>
      <c r="D2" s="3" t="str">
        <f t="shared" ref="D2:D65" si="0">IF(AND(ISNUMBER(C2), LEN(C2)=3), IF(MID(C2, 2, 1)="0", "Non_ABX", "ABX"), "")</f>
        <v>Non_ABX</v>
      </c>
      <c r="E2" s="3" t="str">
        <f t="shared" ref="E2:E65" si="1">IF(AND(ISNUMBER(C2), LEN(C2)=3), IF(LEFT(C2, 1)="5", "Saline", IF(LEFT(C2, 1)="6", "PGH", IF(LEFT(C2, 1)="7", "PL", ""))), "")</f>
        <v>Saline</v>
      </c>
      <c r="F2" s="3" t="str">
        <f t="shared" ref="F2:F65" si="2">_xlfn.CONCAT(D2, "_", E2)</f>
        <v>Non_ABX_Saline</v>
      </c>
      <c r="G2" s="3" t="str">
        <f t="shared" ref="G2:G65" si="3">_xlfn.CONCAT(F2, "_", B2)</f>
        <v>Non_ABX_Saline_Baseline</v>
      </c>
      <c r="H2" s="4">
        <v>3.2149999999999999</v>
      </c>
      <c r="I2" s="4">
        <v>14.82</v>
      </c>
      <c r="J2" s="4">
        <v>0.28000000000000003</v>
      </c>
      <c r="K2" s="4">
        <v>13.39</v>
      </c>
    </row>
    <row r="3" spans="1:11" x14ac:dyDescent="0.2">
      <c r="A3" s="3" t="s">
        <v>9</v>
      </c>
      <c r="B3" s="3" t="str">
        <f>IF(A3="D5", "Endpoint", IF(A3="D-3", "Baseline", ""))</f>
        <v>Endpoint</v>
      </c>
      <c r="C3" s="3">
        <v>501</v>
      </c>
      <c r="D3" s="3" t="str">
        <f t="shared" si="0"/>
        <v>Non_ABX</v>
      </c>
      <c r="E3" s="3" t="str">
        <f t="shared" si="1"/>
        <v>Saline</v>
      </c>
      <c r="F3" s="3" t="str">
        <f t="shared" si="2"/>
        <v>Non_ABX_Saline</v>
      </c>
      <c r="G3" s="3" t="str">
        <f t="shared" si="3"/>
        <v>Non_ABX_Saline_Endpoint</v>
      </c>
      <c r="H3" s="4">
        <v>3.76</v>
      </c>
      <c r="I3" s="4">
        <v>14.66</v>
      </c>
      <c r="J3" s="4">
        <v>7.5000000000000011E-2</v>
      </c>
      <c r="K3" s="4">
        <v>12.955</v>
      </c>
    </row>
    <row r="4" spans="1:11" x14ac:dyDescent="0.2">
      <c r="A4" s="3" t="s">
        <v>7</v>
      </c>
      <c r="B4" s="3" t="s">
        <v>8</v>
      </c>
      <c r="C4" s="3">
        <v>502</v>
      </c>
      <c r="D4" s="3" t="str">
        <f t="shared" si="0"/>
        <v>Non_ABX</v>
      </c>
      <c r="E4" s="3" t="str">
        <f t="shared" si="1"/>
        <v>Saline</v>
      </c>
      <c r="F4" s="3" t="str">
        <f t="shared" si="2"/>
        <v>Non_ABX_Saline</v>
      </c>
      <c r="G4" s="3" t="str">
        <f t="shared" si="3"/>
        <v>Non_ABX_Saline_Baseline</v>
      </c>
      <c r="H4" s="4">
        <v>1.8050000000000002</v>
      </c>
      <c r="I4" s="4">
        <v>14.945</v>
      </c>
      <c r="J4" s="4">
        <v>0.24</v>
      </c>
      <c r="K4" s="4">
        <v>13.585000000000001</v>
      </c>
    </row>
    <row r="5" spans="1:11" x14ac:dyDescent="0.2">
      <c r="A5" s="3" t="s">
        <v>9</v>
      </c>
      <c r="B5" s="3" t="s">
        <v>10</v>
      </c>
      <c r="C5" s="3">
        <v>502</v>
      </c>
      <c r="D5" s="3" t="str">
        <f t="shared" si="0"/>
        <v>Non_ABX</v>
      </c>
      <c r="E5" s="3" t="str">
        <f t="shared" si="1"/>
        <v>Saline</v>
      </c>
      <c r="F5" s="3" t="str">
        <f t="shared" si="2"/>
        <v>Non_ABX_Saline</v>
      </c>
      <c r="G5" s="3" t="str">
        <f t="shared" si="3"/>
        <v>Non_ABX_Saline_Endpoint</v>
      </c>
      <c r="H5" s="4">
        <v>1.4750000000000001</v>
      </c>
      <c r="I5" s="4">
        <v>16.43</v>
      </c>
      <c r="J5" s="4">
        <v>0.05</v>
      </c>
      <c r="K5" s="4">
        <v>14.855</v>
      </c>
    </row>
    <row r="6" spans="1:11" x14ac:dyDescent="0.2">
      <c r="A6" s="3" t="s">
        <v>7</v>
      </c>
      <c r="B6" s="3" t="s">
        <v>8</v>
      </c>
      <c r="C6" s="3">
        <v>503</v>
      </c>
      <c r="D6" s="3" t="str">
        <f t="shared" si="0"/>
        <v>Non_ABX</v>
      </c>
      <c r="E6" s="3" t="str">
        <f t="shared" si="1"/>
        <v>Saline</v>
      </c>
      <c r="F6" s="3" t="str">
        <f t="shared" si="2"/>
        <v>Non_ABX_Saline</v>
      </c>
      <c r="G6" s="3" t="str">
        <f t="shared" si="3"/>
        <v>Non_ABX_Saline_Baseline</v>
      </c>
      <c r="H6" s="4">
        <v>1.6949999999999998</v>
      </c>
      <c r="I6" s="4">
        <v>15.035</v>
      </c>
      <c r="J6" s="4">
        <v>0.26500000000000001</v>
      </c>
      <c r="K6" s="4">
        <v>13.594999999999999</v>
      </c>
    </row>
    <row r="7" spans="1:11" x14ac:dyDescent="0.2">
      <c r="A7" s="3" t="s">
        <v>9</v>
      </c>
      <c r="B7" s="3" t="s">
        <v>10</v>
      </c>
      <c r="C7" s="3">
        <v>503</v>
      </c>
      <c r="D7" s="3" t="str">
        <f t="shared" si="0"/>
        <v>Non_ABX</v>
      </c>
      <c r="E7" s="3" t="str">
        <f t="shared" si="1"/>
        <v>Saline</v>
      </c>
      <c r="F7" s="3" t="str">
        <f t="shared" si="2"/>
        <v>Non_ABX_Saline</v>
      </c>
      <c r="G7" s="3" t="str">
        <f t="shared" si="3"/>
        <v>Non_ABX_Saline_Endpoint</v>
      </c>
      <c r="H7" s="4">
        <v>1.82</v>
      </c>
      <c r="I7" s="4">
        <v>16.305</v>
      </c>
      <c r="J7" s="4">
        <v>0.67999999999999994</v>
      </c>
      <c r="K7" s="4">
        <v>15.27</v>
      </c>
    </row>
    <row r="8" spans="1:11" x14ac:dyDescent="0.2">
      <c r="A8" s="3" t="s">
        <v>7</v>
      </c>
      <c r="B8" s="3" t="s">
        <v>8</v>
      </c>
      <c r="C8" s="3">
        <v>504</v>
      </c>
      <c r="D8" s="3" t="str">
        <f t="shared" si="0"/>
        <v>Non_ABX</v>
      </c>
      <c r="E8" s="3" t="str">
        <f t="shared" si="1"/>
        <v>Saline</v>
      </c>
      <c r="F8" s="3" t="str">
        <f t="shared" si="2"/>
        <v>Non_ABX_Saline</v>
      </c>
      <c r="G8" s="3" t="str">
        <f t="shared" si="3"/>
        <v>Non_ABX_Saline_Baseline</v>
      </c>
      <c r="H8" s="4">
        <v>2.2949999999999999</v>
      </c>
      <c r="I8" s="4">
        <v>15.61</v>
      </c>
      <c r="J8" s="4">
        <v>7.4999999999999997E-2</v>
      </c>
      <c r="K8" s="4">
        <v>14.115</v>
      </c>
    </row>
    <row r="9" spans="1:11" x14ac:dyDescent="0.2">
      <c r="A9" s="3" t="s">
        <v>9</v>
      </c>
      <c r="B9" s="3" t="s">
        <v>10</v>
      </c>
      <c r="C9" s="3">
        <v>504</v>
      </c>
      <c r="D9" s="3" t="str">
        <f t="shared" si="0"/>
        <v>Non_ABX</v>
      </c>
      <c r="E9" s="3" t="str">
        <f t="shared" si="1"/>
        <v>Saline</v>
      </c>
      <c r="F9" s="3" t="str">
        <f t="shared" si="2"/>
        <v>Non_ABX_Saline</v>
      </c>
      <c r="G9" s="3" t="str">
        <f t="shared" si="3"/>
        <v>Non_ABX_Saline_Endpoint</v>
      </c>
      <c r="H9" s="4">
        <v>2.4300000000000002</v>
      </c>
      <c r="I9" s="4">
        <v>16.204999999999998</v>
      </c>
      <c r="J9" s="4">
        <v>0.32500000000000001</v>
      </c>
      <c r="K9" s="4">
        <v>14.774999999999999</v>
      </c>
    </row>
    <row r="10" spans="1:11" x14ac:dyDescent="0.2">
      <c r="A10" s="3" t="s">
        <v>7</v>
      </c>
      <c r="B10" s="3" t="s">
        <v>8</v>
      </c>
      <c r="C10" s="3">
        <v>505</v>
      </c>
      <c r="D10" s="3" t="str">
        <f t="shared" si="0"/>
        <v>Non_ABX</v>
      </c>
      <c r="E10" s="3" t="str">
        <f t="shared" si="1"/>
        <v>Saline</v>
      </c>
      <c r="F10" s="3" t="str">
        <f t="shared" si="2"/>
        <v>Non_ABX_Saline</v>
      </c>
      <c r="G10" s="3" t="str">
        <f t="shared" si="3"/>
        <v>Non_ABX_Saline_Baseline</v>
      </c>
      <c r="H10" s="4">
        <v>1.91</v>
      </c>
      <c r="I10" s="4">
        <v>16.34</v>
      </c>
      <c r="J10" s="4">
        <v>0.16</v>
      </c>
      <c r="K10" s="4">
        <v>14.52</v>
      </c>
    </row>
    <row r="11" spans="1:11" x14ac:dyDescent="0.2">
      <c r="A11" s="3" t="s">
        <v>9</v>
      </c>
      <c r="B11" s="3" t="s">
        <v>10</v>
      </c>
      <c r="C11" s="3">
        <v>505</v>
      </c>
      <c r="D11" s="3" t="str">
        <f t="shared" si="0"/>
        <v>Non_ABX</v>
      </c>
      <c r="E11" s="3" t="str">
        <f t="shared" si="1"/>
        <v>Saline</v>
      </c>
      <c r="F11" s="3" t="str">
        <f t="shared" si="2"/>
        <v>Non_ABX_Saline</v>
      </c>
      <c r="G11" s="3" t="str">
        <f t="shared" si="3"/>
        <v>Non_ABX_Saline_Endpoint</v>
      </c>
      <c r="H11" s="4">
        <v>1.36</v>
      </c>
      <c r="I11" s="4">
        <v>17.045000000000002</v>
      </c>
      <c r="J11" s="4">
        <v>0.22</v>
      </c>
      <c r="K11" s="4">
        <v>15.54</v>
      </c>
    </row>
    <row r="12" spans="1:11" x14ac:dyDescent="0.2">
      <c r="A12" s="3" t="s">
        <v>7</v>
      </c>
      <c r="B12" s="3" t="s">
        <v>8</v>
      </c>
      <c r="C12" s="3">
        <v>506</v>
      </c>
      <c r="D12" s="3" t="str">
        <f t="shared" si="0"/>
        <v>Non_ABX</v>
      </c>
      <c r="E12" s="3" t="str">
        <f t="shared" si="1"/>
        <v>Saline</v>
      </c>
      <c r="F12" s="3" t="str">
        <f t="shared" si="2"/>
        <v>Non_ABX_Saline</v>
      </c>
      <c r="G12" s="3" t="str">
        <f t="shared" si="3"/>
        <v>Non_ABX_Saline_Baseline</v>
      </c>
      <c r="H12" s="4">
        <v>1.165</v>
      </c>
      <c r="I12" s="4">
        <v>16.93</v>
      </c>
      <c r="J12" s="4">
        <v>0.25</v>
      </c>
      <c r="K12" s="4">
        <v>15.74</v>
      </c>
    </row>
    <row r="13" spans="1:11" x14ac:dyDescent="0.2">
      <c r="A13" s="3" t="s">
        <v>9</v>
      </c>
      <c r="B13" s="3" t="s">
        <v>10</v>
      </c>
      <c r="C13" s="3">
        <v>506</v>
      </c>
      <c r="D13" s="3" t="str">
        <f t="shared" si="0"/>
        <v>Non_ABX</v>
      </c>
      <c r="E13" s="3" t="str">
        <f t="shared" si="1"/>
        <v>Saline</v>
      </c>
      <c r="F13" s="3" t="str">
        <f t="shared" si="2"/>
        <v>Non_ABX_Saline</v>
      </c>
      <c r="G13" s="3" t="str">
        <f t="shared" si="3"/>
        <v>Non_ABX_Saline_Endpoint</v>
      </c>
      <c r="H13" s="4">
        <v>1.645</v>
      </c>
      <c r="I13" s="4">
        <v>17.055</v>
      </c>
      <c r="J13" s="4">
        <v>0.13500000000000001</v>
      </c>
      <c r="K13" s="4">
        <v>15.835000000000001</v>
      </c>
    </row>
    <row r="14" spans="1:11" x14ac:dyDescent="0.2">
      <c r="A14" s="3" t="s">
        <v>7</v>
      </c>
      <c r="B14" s="3" t="s">
        <v>8</v>
      </c>
      <c r="C14" s="3">
        <v>511</v>
      </c>
      <c r="D14" s="3" t="str">
        <f t="shared" si="0"/>
        <v>ABX</v>
      </c>
      <c r="E14" s="3" t="str">
        <f t="shared" si="1"/>
        <v>Saline</v>
      </c>
      <c r="F14" s="3" t="str">
        <f t="shared" si="2"/>
        <v>ABX_Saline</v>
      </c>
      <c r="G14" s="3" t="str">
        <f t="shared" si="3"/>
        <v>ABX_Saline_Baseline</v>
      </c>
      <c r="H14" s="4">
        <v>2.4750000000000001</v>
      </c>
      <c r="I14" s="4">
        <v>14.465</v>
      </c>
      <c r="J14" s="4">
        <v>4.4999999999999998E-2</v>
      </c>
      <c r="K14" s="4">
        <v>12.839999999999998</v>
      </c>
    </row>
    <row r="15" spans="1:11" x14ac:dyDescent="0.2">
      <c r="A15" s="3" t="s">
        <v>9</v>
      </c>
      <c r="B15" s="3" t="s">
        <v>10</v>
      </c>
      <c r="C15" s="3">
        <v>511</v>
      </c>
      <c r="D15" s="3" t="str">
        <f t="shared" si="0"/>
        <v>ABX</v>
      </c>
      <c r="E15" s="3" t="str">
        <f t="shared" si="1"/>
        <v>Saline</v>
      </c>
      <c r="F15" s="3" t="str">
        <f t="shared" si="2"/>
        <v>ABX_Saline</v>
      </c>
      <c r="G15" s="3" t="str">
        <f t="shared" si="3"/>
        <v>ABX_Saline_Endpoint</v>
      </c>
      <c r="H15" s="4">
        <v>2.4950000000000001</v>
      </c>
      <c r="I15" s="4">
        <v>15.03</v>
      </c>
      <c r="J15" s="4">
        <v>0</v>
      </c>
      <c r="K15" s="4">
        <v>13.275</v>
      </c>
    </row>
    <row r="16" spans="1:11" x14ac:dyDescent="0.2">
      <c r="A16" s="3" t="s">
        <v>7</v>
      </c>
      <c r="B16" s="3" t="s">
        <v>8</v>
      </c>
      <c r="C16" s="3">
        <v>512</v>
      </c>
      <c r="D16" s="3" t="str">
        <f t="shared" si="0"/>
        <v>ABX</v>
      </c>
      <c r="E16" s="3" t="str">
        <f t="shared" si="1"/>
        <v>Saline</v>
      </c>
      <c r="F16" s="3" t="str">
        <f t="shared" si="2"/>
        <v>ABX_Saline</v>
      </c>
      <c r="G16" s="3" t="str">
        <f t="shared" si="3"/>
        <v>ABX_Saline_Baseline</v>
      </c>
      <c r="H16" s="4">
        <v>1.625</v>
      </c>
      <c r="I16" s="4">
        <v>15.425000000000001</v>
      </c>
      <c r="J16" s="4">
        <v>0</v>
      </c>
      <c r="K16" s="4">
        <v>14</v>
      </c>
    </row>
    <row r="17" spans="1:11" x14ac:dyDescent="0.2">
      <c r="A17" s="3" t="s">
        <v>9</v>
      </c>
      <c r="B17" s="3" t="s">
        <v>10</v>
      </c>
      <c r="C17" s="3">
        <v>512</v>
      </c>
      <c r="D17" s="3" t="str">
        <f t="shared" si="0"/>
        <v>ABX</v>
      </c>
      <c r="E17" s="3" t="str">
        <f t="shared" si="1"/>
        <v>Saline</v>
      </c>
      <c r="F17" s="3" t="str">
        <f t="shared" si="2"/>
        <v>ABX_Saline</v>
      </c>
      <c r="G17" s="3" t="str">
        <f t="shared" si="3"/>
        <v>ABX_Saline_Endpoint</v>
      </c>
      <c r="H17" s="4">
        <v>2.2999999999999998</v>
      </c>
      <c r="I17" s="4">
        <v>15.525</v>
      </c>
      <c r="J17" s="4">
        <v>5.0000000000000001E-3</v>
      </c>
      <c r="K17" s="4">
        <v>13.975000000000001</v>
      </c>
    </row>
    <row r="18" spans="1:11" x14ac:dyDescent="0.2">
      <c r="A18" s="3" t="s">
        <v>7</v>
      </c>
      <c r="B18" s="3" t="s">
        <v>8</v>
      </c>
      <c r="C18" s="3">
        <v>513</v>
      </c>
      <c r="D18" s="3" t="str">
        <f t="shared" si="0"/>
        <v>ABX</v>
      </c>
      <c r="E18" s="3" t="str">
        <f t="shared" si="1"/>
        <v>Saline</v>
      </c>
      <c r="F18" s="3" t="str">
        <f t="shared" si="2"/>
        <v>ABX_Saline</v>
      </c>
      <c r="G18" s="3" t="str">
        <f t="shared" si="3"/>
        <v>ABX_Saline_Baseline</v>
      </c>
      <c r="H18" s="4">
        <v>2.82</v>
      </c>
      <c r="I18" s="4">
        <v>14.95</v>
      </c>
      <c r="J18" s="4">
        <v>0.19</v>
      </c>
      <c r="K18" s="4">
        <v>13.375</v>
      </c>
    </row>
    <row r="19" spans="1:11" x14ac:dyDescent="0.2">
      <c r="A19" s="3" t="s">
        <v>9</v>
      </c>
      <c r="B19" s="3" t="s">
        <v>10</v>
      </c>
      <c r="C19" s="3">
        <v>513</v>
      </c>
      <c r="D19" s="3" t="str">
        <f t="shared" si="0"/>
        <v>ABX</v>
      </c>
      <c r="E19" s="3" t="str">
        <f t="shared" si="1"/>
        <v>Saline</v>
      </c>
      <c r="F19" s="3" t="str">
        <f t="shared" si="2"/>
        <v>ABX_Saline</v>
      </c>
      <c r="G19" s="3" t="str">
        <f t="shared" si="3"/>
        <v>ABX_Saline_Endpoint</v>
      </c>
      <c r="H19" s="4">
        <v>3.0300000000000002</v>
      </c>
      <c r="I19" s="4">
        <v>15.094999999999999</v>
      </c>
      <c r="J19" s="4">
        <v>7.0000000000000007E-2</v>
      </c>
      <c r="K19" s="4">
        <v>13.54</v>
      </c>
    </row>
    <row r="20" spans="1:11" x14ac:dyDescent="0.2">
      <c r="A20" s="3" t="s">
        <v>7</v>
      </c>
      <c r="B20" s="3" t="s">
        <v>8</v>
      </c>
      <c r="C20" s="3">
        <v>514</v>
      </c>
      <c r="D20" s="3" t="str">
        <f t="shared" si="0"/>
        <v>ABX</v>
      </c>
      <c r="E20" s="3" t="str">
        <f t="shared" si="1"/>
        <v>Saline</v>
      </c>
      <c r="F20" s="3" t="str">
        <f t="shared" si="2"/>
        <v>ABX_Saline</v>
      </c>
      <c r="G20" s="3" t="str">
        <f t="shared" si="3"/>
        <v>ABX_Saline_Baseline</v>
      </c>
      <c r="H20" s="4">
        <v>2.63</v>
      </c>
      <c r="I20" s="4">
        <v>15.91</v>
      </c>
      <c r="J20" s="4">
        <v>0.28000000000000003</v>
      </c>
      <c r="K20" s="4">
        <v>14.24</v>
      </c>
    </row>
    <row r="21" spans="1:11" x14ac:dyDescent="0.2">
      <c r="A21" s="3" t="s">
        <v>9</v>
      </c>
      <c r="B21" s="3" t="s">
        <v>10</v>
      </c>
      <c r="C21" s="3">
        <v>514</v>
      </c>
      <c r="D21" s="3" t="str">
        <f t="shared" si="0"/>
        <v>ABX</v>
      </c>
      <c r="E21" s="3" t="str">
        <f t="shared" si="1"/>
        <v>Saline</v>
      </c>
      <c r="F21" s="3" t="str">
        <f t="shared" si="2"/>
        <v>ABX_Saline</v>
      </c>
      <c r="G21" s="3" t="str">
        <f t="shared" si="3"/>
        <v>ABX_Saline_Endpoint</v>
      </c>
      <c r="H21" s="4">
        <v>2.95</v>
      </c>
      <c r="I21" s="4">
        <v>16.09</v>
      </c>
      <c r="J21" s="4">
        <v>0.47499999999999998</v>
      </c>
      <c r="K21" s="4">
        <v>14.86</v>
      </c>
    </row>
    <row r="22" spans="1:11" x14ac:dyDescent="0.2">
      <c r="A22" s="3" t="s">
        <v>7</v>
      </c>
      <c r="B22" s="3" t="s">
        <v>8</v>
      </c>
      <c r="C22" s="3">
        <v>515</v>
      </c>
      <c r="D22" s="3" t="str">
        <f t="shared" si="0"/>
        <v>ABX</v>
      </c>
      <c r="E22" s="3" t="str">
        <f t="shared" si="1"/>
        <v>Saline</v>
      </c>
      <c r="F22" s="3" t="str">
        <f t="shared" si="2"/>
        <v>ABX_Saline</v>
      </c>
      <c r="G22" s="3" t="str">
        <f t="shared" si="3"/>
        <v>ABX_Saline_Baseline</v>
      </c>
      <c r="H22" s="4">
        <v>2.48</v>
      </c>
      <c r="I22" s="4">
        <v>14.010000000000002</v>
      </c>
      <c r="J22" s="4">
        <v>0.22500000000000001</v>
      </c>
      <c r="K22" s="4">
        <v>12.45</v>
      </c>
    </row>
    <row r="23" spans="1:11" x14ac:dyDescent="0.2">
      <c r="A23" s="3" t="s">
        <v>9</v>
      </c>
      <c r="B23" s="3" t="s">
        <v>10</v>
      </c>
      <c r="C23" s="3">
        <v>515</v>
      </c>
      <c r="D23" s="3" t="str">
        <f t="shared" si="0"/>
        <v>ABX</v>
      </c>
      <c r="E23" s="3" t="str">
        <f t="shared" si="1"/>
        <v>Saline</v>
      </c>
      <c r="F23" s="3" t="str">
        <f t="shared" si="2"/>
        <v>ABX_Saline</v>
      </c>
      <c r="G23" s="3" t="str">
        <f t="shared" si="3"/>
        <v>ABX_Saline_Endpoint</v>
      </c>
      <c r="H23" s="4">
        <v>2.585</v>
      </c>
      <c r="I23" s="4">
        <v>15.725</v>
      </c>
      <c r="J23" s="4">
        <v>0.10000000000000002</v>
      </c>
      <c r="K23" s="4">
        <v>13.945</v>
      </c>
    </row>
    <row r="24" spans="1:11" x14ac:dyDescent="0.2">
      <c r="A24" s="3" t="s">
        <v>7</v>
      </c>
      <c r="B24" s="3" t="s">
        <v>8</v>
      </c>
      <c r="C24" s="3">
        <v>516</v>
      </c>
      <c r="D24" s="3" t="str">
        <f t="shared" si="0"/>
        <v>ABX</v>
      </c>
      <c r="E24" s="3" t="str">
        <f t="shared" si="1"/>
        <v>Saline</v>
      </c>
      <c r="F24" s="3" t="str">
        <f t="shared" si="2"/>
        <v>ABX_Saline</v>
      </c>
      <c r="G24" s="3" t="str">
        <f t="shared" si="3"/>
        <v>ABX_Saline_Baseline</v>
      </c>
      <c r="H24" s="4">
        <v>2.34</v>
      </c>
      <c r="I24" s="4">
        <v>16.765000000000001</v>
      </c>
      <c r="J24" s="4">
        <v>0.34</v>
      </c>
      <c r="K24" s="4">
        <v>15.115</v>
      </c>
    </row>
    <row r="25" spans="1:11" x14ac:dyDescent="0.2">
      <c r="A25" s="3" t="s">
        <v>9</v>
      </c>
      <c r="B25" s="3" t="s">
        <v>10</v>
      </c>
      <c r="C25" s="3">
        <v>516</v>
      </c>
      <c r="D25" s="3" t="str">
        <f t="shared" si="0"/>
        <v>ABX</v>
      </c>
      <c r="E25" s="3" t="str">
        <f t="shared" si="1"/>
        <v>Saline</v>
      </c>
      <c r="F25" s="3" t="str">
        <f t="shared" si="2"/>
        <v>ABX_Saline</v>
      </c>
      <c r="G25" s="3" t="str">
        <f t="shared" si="3"/>
        <v>ABX_Saline_Endpoint</v>
      </c>
      <c r="H25" s="4">
        <v>2.99</v>
      </c>
      <c r="I25" s="4">
        <v>17.21</v>
      </c>
      <c r="J25" s="4">
        <v>5.5E-2</v>
      </c>
      <c r="K25" s="4">
        <v>15.585000000000001</v>
      </c>
    </row>
    <row r="26" spans="1:11" x14ac:dyDescent="0.2">
      <c r="A26" s="3" t="s">
        <v>7</v>
      </c>
      <c r="B26" s="3" t="s">
        <v>8</v>
      </c>
      <c r="C26" s="3">
        <v>601</v>
      </c>
      <c r="D26" s="3" t="str">
        <f t="shared" si="0"/>
        <v>Non_ABX</v>
      </c>
      <c r="E26" s="3" t="str">
        <f t="shared" si="1"/>
        <v>PGH</v>
      </c>
      <c r="F26" s="3" t="str">
        <f t="shared" si="2"/>
        <v>Non_ABX_PGH</v>
      </c>
      <c r="G26" s="3" t="str">
        <f t="shared" si="3"/>
        <v>Non_ABX_PGH_Baseline</v>
      </c>
      <c r="H26" s="4">
        <v>1.07</v>
      </c>
      <c r="I26" s="4">
        <v>15.49</v>
      </c>
      <c r="J26" s="4">
        <v>0.14500000000000002</v>
      </c>
      <c r="K26" s="4">
        <v>13.57</v>
      </c>
    </row>
    <row r="27" spans="1:11" x14ac:dyDescent="0.2">
      <c r="A27" s="3" t="s">
        <v>9</v>
      </c>
      <c r="B27" s="3" t="str">
        <f>IF(A27="D5", "Endpoint", IF(A27="D-3", "Baseline", ""))</f>
        <v>Endpoint</v>
      </c>
      <c r="C27" s="3">
        <v>601</v>
      </c>
      <c r="D27" s="3" t="str">
        <f t="shared" si="0"/>
        <v>Non_ABX</v>
      </c>
      <c r="E27" s="3" t="str">
        <f t="shared" si="1"/>
        <v>PGH</v>
      </c>
      <c r="F27" s="3" t="str">
        <f t="shared" si="2"/>
        <v>Non_ABX_PGH</v>
      </c>
      <c r="G27" s="3" t="str">
        <f t="shared" si="3"/>
        <v>Non_ABX_PGH_Endpoint</v>
      </c>
      <c r="H27" s="4">
        <v>1.27</v>
      </c>
      <c r="I27" s="4">
        <v>17.234999999999999</v>
      </c>
      <c r="J27" s="4">
        <v>0.4</v>
      </c>
      <c r="K27" s="4">
        <v>16.215</v>
      </c>
    </row>
    <row r="28" spans="1:11" x14ac:dyDescent="0.2">
      <c r="A28" s="3" t="s">
        <v>7</v>
      </c>
      <c r="B28" s="3" t="s">
        <v>8</v>
      </c>
      <c r="C28" s="3">
        <v>602</v>
      </c>
      <c r="D28" s="3" t="str">
        <f t="shared" si="0"/>
        <v>Non_ABX</v>
      </c>
      <c r="E28" s="3" t="str">
        <f t="shared" si="1"/>
        <v>PGH</v>
      </c>
      <c r="F28" s="3" t="str">
        <f t="shared" si="2"/>
        <v>Non_ABX_PGH</v>
      </c>
      <c r="G28" s="3" t="str">
        <f t="shared" si="3"/>
        <v>Non_ABX_PGH_Baseline</v>
      </c>
      <c r="H28" s="4">
        <v>2.1100000000000003</v>
      </c>
      <c r="I28" s="4">
        <v>14.785</v>
      </c>
      <c r="J28" s="4">
        <v>0.38500000000000001</v>
      </c>
      <c r="K28" s="4">
        <v>13.365</v>
      </c>
    </row>
    <row r="29" spans="1:11" x14ac:dyDescent="0.2">
      <c r="A29" s="3" t="s">
        <v>9</v>
      </c>
      <c r="B29" s="3" t="str">
        <f>IF(A29="D5", "Endpoint", IF(A29="D-3", "Baseline", ""))</f>
        <v>Endpoint</v>
      </c>
      <c r="C29" s="3">
        <v>602</v>
      </c>
      <c r="D29" s="3" t="str">
        <f t="shared" si="0"/>
        <v>Non_ABX</v>
      </c>
      <c r="E29" s="3" t="str">
        <f t="shared" si="1"/>
        <v>PGH</v>
      </c>
      <c r="F29" s="3" t="str">
        <f t="shared" si="2"/>
        <v>Non_ABX_PGH</v>
      </c>
      <c r="G29" s="3" t="str">
        <f t="shared" si="3"/>
        <v>Non_ABX_PGH_Endpoint</v>
      </c>
      <c r="H29" s="4">
        <v>1.43</v>
      </c>
      <c r="I29" s="4">
        <v>15.09</v>
      </c>
      <c r="J29" s="4">
        <v>0.34999999999999992</v>
      </c>
      <c r="K29" s="4">
        <v>13.92</v>
      </c>
    </row>
    <row r="30" spans="1:11" x14ac:dyDescent="0.2">
      <c r="A30" s="3" t="s">
        <v>7</v>
      </c>
      <c r="B30" s="3" t="s">
        <v>8</v>
      </c>
      <c r="C30" s="3">
        <v>603</v>
      </c>
      <c r="D30" s="3" t="str">
        <f t="shared" si="0"/>
        <v>Non_ABX</v>
      </c>
      <c r="E30" s="3" t="str">
        <f t="shared" si="1"/>
        <v>PGH</v>
      </c>
      <c r="F30" s="3" t="str">
        <f t="shared" si="2"/>
        <v>Non_ABX_PGH</v>
      </c>
      <c r="G30" s="3" t="str">
        <f t="shared" si="3"/>
        <v>Non_ABX_PGH_Baseline</v>
      </c>
      <c r="H30" s="4">
        <v>3.335</v>
      </c>
      <c r="I30" s="4">
        <v>15.115</v>
      </c>
      <c r="J30" s="4">
        <v>0.41500000000000004</v>
      </c>
      <c r="K30" s="4">
        <v>13.57</v>
      </c>
    </row>
    <row r="31" spans="1:11" x14ac:dyDescent="0.2">
      <c r="A31" s="3" t="s">
        <v>9</v>
      </c>
      <c r="B31" s="3" t="str">
        <f>IF(A31="D5", "Endpoint", IF(A31="D-3", "Baseline", ""))</f>
        <v>Endpoint</v>
      </c>
      <c r="C31" s="3">
        <v>603</v>
      </c>
      <c r="D31" s="3" t="str">
        <f t="shared" si="0"/>
        <v>Non_ABX</v>
      </c>
      <c r="E31" s="3" t="str">
        <f t="shared" si="1"/>
        <v>PGH</v>
      </c>
      <c r="F31" s="3" t="str">
        <f t="shared" si="2"/>
        <v>Non_ABX_PGH</v>
      </c>
      <c r="G31" s="3" t="str">
        <f t="shared" si="3"/>
        <v>Non_ABX_PGH_Endpoint</v>
      </c>
      <c r="H31" s="4">
        <v>2.4850000000000003</v>
      </c>
      <c r="I31" s="4">
        <v>16.37</v>
      </c>
      <c r="J31" s="4">
        <v>0.22</v>
      </c>
      <c r="K31" s="4">
        <v>15.29</v>
      </c>
    </row>
    <row r="32" spans="1:11" x14ac:dyDescent="0.2">
      <c r="A32" s="3" t="s">
        <v>7</v>
      </c>
      <c r="B32" s="3" t="s">
        <v>8</v>
      </c>
      <c r="C32" s="3">
        <v>604</v>
      </c>
      <c r="D32" s="3" t="str">
        <f t="shared" si="0"/>
        <v>Non_ABX</v>
      </c>
      <c r="E32" s="3" t="str">
        <f t="shared" si="1"/>
        <v>PGH</v>
      </c>
      <c r="F32" s="3" t="str">
        <f t="shared" si="2"/>
        <v>Non_ABX_PGH</v>
      </c>
      <c r="G32" s="3" t="str">
        <f t="shared" si="3"/>
        <v>Non_ABX_PGH_Baseline</v>
      </c>
      <c r="H32" s="4">
        <v>2.0299999999999998</v>
      </c>
      <c r="I32" s="4">
        <v>14.754999999999999</v>
      </c>
      <c r="J32" s="4">
        <v>0.16499999999999998</v>
      </c>
      <c r="K32" s="4">
        <v>13.16</v>
      </c>
    </row>
    <row r="33" spans="1:11" x14ac:dyDescent="0.2">
      <c r="A33" s="3" t="s">
        <v>9</v>
      </c>
      <c r="B33" s="3" t="str">
        <f>IF(A33="D5", "Endpoint", IF(A33="D-3", "Baseline", ""))</f>
        <v>Endpoint</v>
      </c>
      <c r="C33" s="3">
        <v>604</v>
      </c>
      <c r="D33" s="3" t="str">
        <f t="shared" si="0"/>
        <v>Non_ABX</v>
      </c>
      <c r="E33" s="3" t="str">
        <f t="shared" si="1"/>
        <v>PGH</v>
      </c>
      <c r="F33" s="3" t="str">
        <f t="shared" si="2"/>
        <v>Non_ABX_PGH</v>
      </c>
      <c r="G33" s="3" t="str">
        <f t="shared" si="3"/>
        <v>Non_ABX_PGH_Endpoint</v>
      </c>
      <c r="H33" s="4">
        <v>1.5649999999999999</v>
      </c>
      <c r="I33" s="4">
        <v>15.84</v>
      </c>
      <c r="J33" s="4">
        <v>0.17</v>
      </c>
      <c r="K33" s="4">
        <v>14.494999999999999</v>
      </c>
    </row>
    <row r="34" spans="1:11" x14ac:dyDescent="0.2">
      <c r="A34" s="3" t="s">
        <v>7</v>
      </c>
      <c r="B34" s="3" t="s">
        <v>8</v>
      </c>
      <c r="C34" s="3">
        <v>605</v>
      </c>
      <c r="D34" s="3" t="str">
        <f t="shared" si="0"/>
        <v>Non_ABX</v>
      </c>
      <c r="E34" s="3" t="str">
        <f t="shared" si="1"/>
        <v>PGH</v>
      </c>
      <c r="F34" s="3" t="str">
        <f t="shared" si="2"/>
        <v>Non_ABX_PGH</v>
      </c>
      <c r="G34" s="3" t="str">
        <f t="shared" si="3"/>
        <v>Non_ABX_PGH_Baseline</v>
      </c>
      <c r="H34" s="4">
        <v>2.2649999999999997</v>
      </c>
      <c r="I34" s="4">
        <v>15.729999999999999</v>
      </c>
      <c r="J34" s="4">
        <v>0.2</v>
      </c>
      <c r="K34" s="4">
        <v>14.105</v>
      </c>
    </row>
    <row r="35" spans="1:11" x14ac:dyDescent="0.2">
      <c r="A35" s="3" t="s">
        <v>9</v>
      </c>
      <c r="B35" s="3" t="str">
        <f>IF(A35="D5", "Endpoint", IF(A35="D-3", "Baseline", ""))</f>
        <v>Endpoint</v>
      </c>
      <c r="C35" s="3">
        <v>605</v>
      </c>
      <c r="D35" s="3" t="str">
        <f t="shared" si="0"/>
        <v>Non_ABX</v>
      </c>
      <c r="E35" s="3" t="str">
        <f t="shared" si="1"/>
        <v>PGH</v>
      </c>
      <c r="F35" s="3" t="str">
        <f t="shared" si="2"/>
        <v>Non_ABX_PGH</v>
      </c>
      <c r="G35" s="3" t="str">
        <f t="shared" si="3"/>
        <v>Non_ABX_PGH_Endpoint</v>
      </c>
      <c r="H35" s="4">
        <v>1.81</v>
      </c>
      <c r="I35" s="4">
        <v>16.524999999999999</v>
      </c>
      <c r="J35" s="4">
        <v>0.27</v>
      </c>
      <c r="K35" s="4">
        <v>15.245000000000001</v>
      </c>
    </row>
    <row r="36" spans="1:11" x14ac:dyDescent="0.2">
      <c r="A36" s="3" t="s">
        <v>7</v>
      </c>
      <c r="B36" s="3" t="s">
        <v>8</v>
      </c>
      <c r="C36" s="3">
        <v>606</v>
      </c>
      <c r="D36" s="3" t="str">
        <f t="shared" si="0"/>
        <v>Non_ABX</v>
      </c>
      <c r="E36" s="3" t="str">
        <f t="shared" si="1"/>
        <v>PGH</v>
      </c>
      <c r="F36" s="3" t="str">
        <f t="shared" si="2"/>
        <v>Non_ABX_PGH</v>
      </c>
      <c r="G36" s="3" t="str">
        <f t="shared" si="3"/>
        <v>Non_ABX_PGH_Baseline</v>
      </c>
      <c r="H36" s="4">
        <v>1.645</v>
      </c>
      <c r="I36" s="4">
        <v>15.5</v>
      </c>
      <c r="J36" s="4">
        <v>0.155</v>
      </c>
      <c r="K36" s="4">
        <v>13.68</v>
      </c>
    </row>
    <row r="37" spans="1:11" x14ac:dyDescent="0.2">
      <c r="A37" s="3" t="s">
        <v>9</v>
      </c>
      <c r="B37" s="3" t="str">
        <f>IF(A37="D5", "Endpoint", IF(A37="D-3", "Baseline", ""))</f>
        <v>Endpoint</v>
      </c>
      <c r="C37" s="3">
        <v>606</v>
      </c>
      <c r="D37" s="3" t="str">
        <f t="shared" si="0"/>
        <v>Non_ABX</v>
      </c>
      <c r="E37" s="3" t="str">
        <f t="shared" si="1"/>
        <v>PGH</v>
      </c>
      <c r="F37" s="3" t="str">
        <f t="shared" si="2"/>
        <v>Non_ABX_PGH</v>
      </c>
      <c r="G37" s="3" t="str">
        <f t="shared" si="3"/>
        <v>Non_ABX_PGH_Endpoint</v>
      </c>
      <c r="H37" s="4">
        <v>1.47</v>
      </c>
      <c r="I37" s="4">
        <v>16.545000000000002</v>
      </c>
      <c r="J37" s="4">
        <v>0.33</v>
      </c>
      <c r="K37" s="4">
        <v>15.059999999999999</v>
      </c>
    </row>
    <row r="38" spans="1:11" x14ac:dyDescent="0.2">
      <c r="A38" s="3" t="s">
        <v>7</v>
      </c>
      <c r="B38" s="3" t="s">
        <v>8</v>
      </c>
      <c r="C38" s="3">
        <v>611</v>
      </c>
      <c r="D38" s="3" t="str">
        <f t="shared" si="0"/>
        <v>ABX</v>
      </c>
      <c r="E38" s="3" t="str">
        <f t="shared" si="1"/>
        <v>PGH</v>
      </c>
      <c r="F38" s="3" t="str">
        <f t="shared" si="2"/>
        <v>ABX_PGH</v>
      </c>
      <c r="G38" s="3" t="str">
        <f t="shared" si="3"/>
        <v>ABX_PGH_Baseline</v>
      </c>
      <c r="H38" s="4">
        <v>1.76</v>
      </c>
      <c r="I38" s="4">
        <v>16.664999999999999</v>
      </c>
      <c r="J38" s="4">
        <v>0.33500000000000002</v>
      </c>
      <c r="K38" s="4">
        <v>15.085000000000001</v>
      </c>
    </row>
    <row r="39" spans="1:11" x14ac:dyDescent="0.2">
      <c r="A39" s="3" t="s">
        <v>9</v>
      </c>
      <c r="B39" s="3" t="s">
        <v>10</v>
      </c>
      <c r="C39" s="3">
        <v>611</v>
      </c>
      <c r="D39" s="3" t="str">
        <f t="shared" si="0"/>
        <v>ABX</v>
      </c>
      <c r="E39" s="3" t="str">
        <f t="shared" si="1"/>
        <v>PGH</v>
      </c>
      <c r="F39" s="3" t="str">
        <f t="shared" si="2"/>
        <v>ABX_PGH</v>
      </c>
      <c r="G39" s="3" t="str">
        <f t="shared" si="3"/>
        <v>ABX_PGH_Endpoint</v>
      </c>
      <c r="H39" s="4">
        <v>2.0099999999999998</v>
      </c>
      <c r="I39" s="4">
        <v>17.524999999999999</v>
      </c>
      <c r="J39" s="4">
        <v>0.19</v>
      </c>
      <c r="K39" s="4">
        <v>15.93</v>
      </c>
    </row>
    <row r="40" spans="1:11" x14ac:dyDescent="0.2">
      <c r="A40" s="3" t="s">
        <v>7</v>
      </c>
      <c r="B40" s="3" t="s">
        <v>8</v>
      </c>
      <c r="C40" s="3">
        <v>612</v>
      </c>
      <c r="D40" s="3" t="str">
        <f t="shared" si="0"/>
        <v>ABX</v>
      </c>
      <c r="E40" s="3" t="str">
        <f t="shared" si="1"/>
        <v>PGH</v>
      </c>
      <c r="F40" s="3" t="str">
        <f t="shared" si="2"/>
        <v>ABX_PGH</v>
      </c>
      <c r="G40" s="3" t="str">
        <f t="shared" si="3"/>
        <v>ABX_PGH_Baseline</v>
      </c>
      <c r="H40" s="4">
        <v>2.1550000000000002</v>
      </c>
      <c r="I40" s="4">
        <v>14.61</v>
      </c>
      <c r="J40" s="4">
        <v>0.185</v>
      </c>
      <c r="K40" s="4">
        <v>13.045</v>
      </c>
    </row>
    <row r="41" spans="1:11" x14ac:dyDescent="0.2">
      <c r="A41" s="3" t="s">
        <v>9</v>
      </c>
      <c r="B41" s="3" t="s">
        <v>10</v>
      </c>
      <c r="C41" s="3">
        <v>612</v>
      </c>
      <c r="D41" s="3" t="str">
        <f t="shared" si="0"/>
        <v>ABX</v>
      </c>
      <c r="E41" s="3" t="str">
        <f t="shared" si="1"/>
        <v>PGH</v>
      </c>
      <c r="F41" s="3" t="str">
        <f t="shared" si="2"/>
        <v>ABX_PGH</v>
      </c>
      <c r="G41" s="3" t="str">
        <f t="shared" si="3"/>
        <v>ABX_PGH_Endpoint</v>
      </c>
      <c r="H41" s="4">
        <v>2.0699999999999998</v>
      </c>
      <c r="I41" s="4">
        <v>16.605</v>
      </c>
      <c r="J41" s="4">
        <v>0.245</v>
      </c>
      <c r="K41" s="4">
        <v>15.030000000000001</v>
      </c>
    </row>
    <row r="42" spans="1:11" x14ac:dyDescent="0.2">
      <c r="A42" s="3" t="s">
        <v>7</v>
      </c>
      <c r="B42" s="3" t="s">
        <v>8</v>
      </c>
      <c r="C42" s="3">
        <v>613</v>
      </c>
      <c r="D42" s="3" t="str">
        <f t="shared" si="0"/>
        <v>ABX</v>
      </c>
      <c r="E42" s="3" t="str">
        <f t="shared" si="1"/>
        <v>PGH</v>
      </c>
      <c r="F42" s="3" t="str">
        <f t="shared" si="2"/>
        <v>ABX_PGH</v>
      </c>
      <c r="G42" s="3" t="str">
        <f t="shared" si="3"/>
        <v>ABX_PGH_Baseline</v>
      </c>
      <c r="H42" s="4">
        <v>1.67</v>
      </c>
      <c r="I42" s="4">
        <v>15.829999999999998</v>
      </c>
      <c r="J42" s="4">
        <v>6.5000000000000002E-2</v>
      </c>
      <c r="K42" s="4">
        <v>14.535</v>
      </c>
    </row>
    <row r="43" spans="1:11" x14ac:dyDescent="0.2">
      <c r="A43" s="3" t="s">
        <v>9</v>
      </c>
      <c r="B43" s="3" t="s">
        <v>10</v>
      </c>
      <c r="C43" s="3">
        <v>613</v>
      </c>
      <c r="D43" s="3" t="str">
        <f t="shared" si="0"/>
        <v>ABX</v>
      </c>
      <c r="E43" s="3" t="str">
        <f t="shared" si="1"/>
        <v>PGH</v>
      </c>
      <c r="F43" s="3" t="str">
        <f t="shared" si="2"/>
        <v>ABX_PGH</v>
      </c>
      <c r="G43" s="3" t="str">
        <f t="shared" si="3"/>
        <v>ABX_PGH_Endpoint</v>
      </c>
      <c r="H43" s="4">
        <v>2.1399999999999997</v>
      </c>
      <c r="I43" s="4">
        <v>16.924999999999997</v>
      </c>
      <c r="J43" s="4">
        <v>1.4999999999999999E-2</v>
      </c>
      <c r="K43" s="4">
        <v>15.089999999999998</v>
      </c>
    </row>
    <row r="44" spans="1:11" x14ac:dyDescent="0.2">
      <c r="A44" s="3" t="s">
        <v>7</v>
      </c>
      <c r="B44" s="3" t="s">
        <v>8</v>
      </c>
      <c r="C44" s="3">
        <v>614</v>
      </c>
      <c r="D44" s="3" t="str">
        <f t="shared" si="0"/>
        <v>ABX</v>
      </c>
      <c r="E44" s="3" t="str">
        <f t="shared" si="1"/>
        <v>PGH</v>
      </c>
      <c r="F44" s="3" t="str">
        <f t="shared" si="2"/>
        <v>ABX_PGH</v>
      </c>
      <c r="G44" s="3" t="str">
        <f t="shared" si="3"/>
        <v>ABX_PGH_Baseline</v>
      </c>
      <c r="H44" s="4">
        <v>2.4350000000000001</v>
      </c>
      <c r="I44" s="4">
        <v>16.524999999999999</v>
      </c>
      <c r="J44" s="4">
        <v>0.52500000000000002</v>
      </c>
      <c r="K44" s="4">
        <v>15.685</v>
      </c>
    </row>
    <row r="45" spans="1:11" x14ac:dyDescent="0.2">
      <c r="A45" s="3" t="s">
        <v>9</v>
      </c>
      <c r="B45" s="3" t="s">
        <v>10</v>
      </c>
      <c r="C45" s="3">
        <v>614</v>
      </c>
      <c r="D45" s="3" t="str">
        <f t="shared" si="0"/>
        <v>ABX</v>
      </c>
      <c r="E45" s="3" t="str">
        <f t="shared" si="1"/>
        <v>PGH</v>
      </c>
      <c r="F45" s="3" t="str">
        <f t="shared" si="2"/>
        <v>ABX_PGH</v>
      </c>
      <c r="G45" s="3" t="str">
        <f t="shared" si="3"/>
        <v>ABX_PGH_Endpoint</v>
      </c>
      <c r="H45" s="4">
        <v>2.2999999999999998</v>
      </c>
      <c r="I45" s="4">
        <v>17.344999999999999</v>
      </c>
      <c r="J45" s="4">
        <v>2.5000000000000001E-2</v>
      </c>
      <c r="K45" s="4">
        <v>15.93</v>
      </c>
    </row>
    <row r="46" spans="1:11" x14ac:dyDescent="0.2">
      <c r="A46" s="3" t="s">
        <v>7</v>
      </c>
      <c r="B46" s="3" t="s">
        <v>8</v>
      </c>
      <c r="C46" s="3">
        <v>615</v>
      </c>
      <c r="D46" s="3" t="str">
        <f t="shared" si="0"/>
        <v>ABX</v>
      </c>
      <c r="E46" s="3" t="str">
        <f t="shared" si="1"/>
        <v>PGH</v>
      </c>
      <c r="F46" s="3" t="str">
        <f t="shared" si="2"/>
        <v>ABX_PGH</v>
      </c>
      <c r="G46" s="3" t="str">
        <f t="shared" si="3"/>
        <v>ABX_PGH_Baseline</v>
      </c>
      <c r="H46" s="4">
        <v>2.0099999999999998</v>
      </c>
      <c r="I46" s="4">
        <v>14.899999999999999</v>
      </c>
      <c r="J46" s="4">
        <v>0.39</v>
      </c>
      <c r="K46" s="4">
        <v>13.594999999999999</v>
      </c>
    </row>
    <row r="47" spans="1:11" x14ac:dyDescent="0.2">
      <c r="A47" s="3" t="s">
        <v>9</v>
      </c>
      <c r="B47" s="3" t="s">
        <v>10</v>
      </c>
      <c r="C47" s="3">
        <v>615</v>
      </c>
      <c r="D47" s="3" t="str">
        <f t="shared" si="0"/>
        <v>ABX</v>
      </c>
      <c r="E47" s="3" t="str">
        <f t="shared" si="1"/>
        <v>PGH</v>
      </c>
      <c r="F47" s="3" t="str">
        <f t="shared" si="2"/>
        <v>ABX_PGH</v>
      </c>
      <c r="G47" s="3" t="str">
        <f t="shared" si="3"/>
        <v>ABX_PGH_Endpoint</v>
      </c>
      <c r="H47" s="4">
        <v>2.39</v>
      </c>
      <c r="I47" s="4">
        <v>16.75</v>
      </c>
      <c r="J47" s="4">
        <v>0</v>
      </c>
      <c r="K47" s="4">
        <v>15.489999999999998</v>
      </c>
    </row>
    <row r="48" spans="1:11" x14ac:dyDescent="0.2">
      <c r="A48" s="3" t="s">
        <v>7</v>
      </c>
      <c r="B48" s="3" t="s">
        <v>8</v>
      </c>
      <c r="C48" s="3">
        <v>616</v>
      </c>
      <c r="D48" s="3" t="str">
        <f t="shared" si="0"/>
        <v>ABX</v>
      </c>
      <c r="E48" s="3" t="str">
        <f t="shared" si="1"/>
        <v>PGH</v>
      </c>
      <c r="F48" s="3" t="str">
        <f t="shared" si="2"/>
        <v>ABX_PGH</v>
      </c>
      <c r="G48" s="3" t="str">
        <f t="shared" si="3"/>
        <v>ABX_PGH_Baseline</v>
      </c>
      <c r="H48" s="4">
        <v>2.395</v>
      </c>
      <c r="I48" s="4">
        <v>15.39</v>
      </c>
      <c r="J48" s="4">
        <v>0.36</v>
      </c>
      <c r="K48" s="4">
        <v>14.035</v>
      </c>
    </row>
    <row r="49" spans="1:11" x14ac:dyDescent="0.2">
      <c r="A49" s="3" t="s">
        <v>9</v>
      </c>
      <c r="B49" s="3" t="s">
        <v>10</v>
      </c>
      <c r="C49" s="3">
        <v>616</v>
      </c>
      <c r="D49" s="3" t="str">
        <f t="shared" si="0"/>
        <v>ABX</v>
      </c>
      <c r="E49" s="3" t="str">
        <f t="shared" si="1"/>
        <v>PGH</v>
      </c>
      <c r="F49" s="3" t="str">
        <f t="shared" si="2"/>
        <v>ABX_PGH</v>
      </c>
      <c r="G49" s="3" t="str">
        <f t="shared" si="3"/>
        <v>ABX_PGH_Endpoint</v>
      </c>
      <c r="H49" s="4">
        <v>3.1749999999999998</v>
      </c>
      <c r="I49" s="4">
        <v>16.04</v>
      </c>
      <c r="J49" s="4">
        <v>0.22</v>
      </c>
      <c r="K49" s="4">
        <v>14.73</v>
      </c>
    </row>
    <row r="50" spans="1:11" x14ac:dyDescent="0.2">
      <c r="A50" s="3" t="s">
        <v>7</v>
      </c>
      <c r="B50" s="3" t="s">
        <v>8</v>
      </c>
      <c r="C50" s="3">
        <v>701</v>
      </c>
      <c r="D50" s="3" t="str">
        <f t="shared" si="0"/>
        <v>Non_ABX</v>
      </c>
      <c r="E50" s="3" t="str">
        <f t="shared" si="1"/>
        <v>PL</v>
      </c>
      <c r="F50" s="3" t="str">
        <f t="shared" si="2"/>
        <v>Non_ABX_PL</v>
      </c>
      <c r="G50" s="3" t="str">
        <f t="shared" si="3"/>
        <v>Non_ABX_PL_Baseline</v>
      </c>
      <c r="H50" s="4">
        <v>1.08</v>
      </c>
      <c r="I50" s="4">
        <v>14.98</v>
      </c>
      <c r="J50" s="4">
        <v>0.435</v>
      </c>
      <c r="K50" s="4">
        <v>13.955</v>
      </c>
    </row>
    <row r="51" spans="1:11" x14ac:dyDescent="0.2">
      <c r="A51" s="3" t="s">
        <v>9</v>
      </c>
      <c r="B51" s="3" t="s">
        <v>10</v>
      </c>
      <c r="C51" s="3">
        <v>701</v>
      </c>
      <c r="D51" s="3" t="str">
        <f t="shared" si="0"/>
        <v>Non_ABX</v>
      </c>
      <c r="E51" s="3" t="str">
        <f t="shared" si="1"/>
        <v>PL</v>
      </c>
      <c r="F51" s="3" t="str">
        <f t="shared" si="2"/>
        <v>Non_ABX_PL</v>
      </c>
      <c r="G51" s="3" t="str">
        <f t="shared" si="3"/>
        <v>Non_ABX_PL_Endpoint</v>
      </c>
      <c r="H51" s="4">
        <v>0.84</v>
      </c>
      <c r="I51" s="4">
        <v>15.645</v>
      </c>
      <c r="J51" s="4">
        <v>0.36499999999999999</v>
      </c>
      <c r="K51" s="4">
        <v>14.49</v>
      </c>
    </row>
    <row r="52" spans="1:11" x14ac:dyDescent="0.2">
      <c r="A52" s="3" t="s">
        <v>7</v>
      </c>
      <c r="B52" s="3" t="s">
        <v>8</v>
      </c>
      <c r="C52" s="3">
        <v>702</v>
      </c>
      <c r="D52" s="3" t="str">
        <f t="shared" si="0"/>
        <v>Non_ABX</v>
      </c>
      <c r="E52" s="3" t="str">
        <f t="shared" si="1"/>
        <v>PL</v>
      </c>
      <c r="F52" s="3" t="str">
        <f t="shared" si="2"/>
        <v>Non_ABX_PL</v>
      </c>
      <c r="G52" s="3" t="str">
        <f t="shared" si="3"/>
        <v>Non_ABX_PL_Baseline</v>
      </c>
      <c r="H52" s="4">
        <v>2.1850000000000001</v>
      </c>
      <c r="I52" s="4">
        <v>15.98</v>
      </c>
      <c r="J52" s="4">
        <v>0.35</v>
      </c>
      <c r="K52" s="4">
        <v>14.45</v>
      </c>
    </row>
    <row r="53" spans="1:11" x14ac:dyDescent="0.2">
      <c r="A53" s="3" t="s">
        <v>9</v>
      </c>
      <c r="B53" s="3" t="s">
        <v>10</v>
      </c>
      <c r="C53" s="3">
        <v>702</v>
      </c>
      <c r="D53" s="3" t="str">
        <f t="shared" si="0"/>
        <v>Non_ABX</v>
      </c>
      <c r="E53" s="3" t="str">
        <f t="shared" si="1"/>
        <v>PL</v>
      </c>
      <c r="F53" s="3" t="str">
        <f t="shared" si="2"/>
        <v>Non_ABX_PL</v>
      </c>
      <c r="G53" s="3" t="str">
        <f t="shared" si="3"/>
        <v>Non_ABX_PL_Endpoint</v>
      </c>
      <c r="H53" s="4">
        <v>2.5199999999999996</v>
      </c>
      <c r="I53" s="4">
        <v>16.079999999999998</v>
      </c>
      <c r="J53" s="4">
        <v>0.26</v>
      </c>
      <c r="K53" s="4">
        <v>14.52</v>
      </c>
    </row>
    <row r="54" spans="1:11" x14ac:dyDescent="0.2">
      <c r="A54" s="3" t="s">
        <v>7</v>
      </c>
      <c r="B54" s="3" t="s">
        <v>8</v>
      </c>
      <c r="C54" s="3">
        <v>703</v>
      </c>
      <c r="D54" s="3" t="str">
        <f t="shared" si="0"/>
        <v>Non_ABX</v>
      </c>
      <c r="E54" s="3" t="str">
        <f t="shared" si="1"/>
        <v>PL</v>
      </c>
      <c r="F54" s="3" t="str">
        <f t="shared" si="2"/>
        <v>Non_ABX_PL</v>
      </c>
      <c r="G54" s="3" t="str">
        <f t="shared" si="3"/>
        <v>Non_ABX_PL_Baseline</v>
      </c>
      <c r="H54" s="4">
        <v>1.905</v>
      </c>
      <c r="I54" s="4">
        <v>16.59</v>
      </c>
      <c r="J54" s="4">
        <v>0.38500000000000001</v>
      </c>
      <c r="K54" s="4">
        <v>15.085000000000001</v>
      </c>
    </row>
    <row r="55" spans="1:11" x14ac:dyDescent="0.2">
      <c r="A55" s="3" t="s">
        <v>9</v>
      </c>
      <c r="B55" s="3" t="s">
        <v>10</v>
      </c>
      <c r="C55" s="3">
        <v>703</v>
      </c>
      <c r="D55" s="3" t="str">
        <f t="shared" si="0"/>
        <v>Non_ABX</v>
      </c>
      <c r="E55" s="3" t="str">
        <f t="shared" si="1"/>
        <v>PL</v>
      </c>
      <c r="F55" s="3" t="str">
        <f t="shared" si="2"/>
        <v>Non_ABX_PL</v>
      </c>
      <c r="G55" s="3" t="str">
        <f t="shared" si="3"/>
        <v>Non_ABX_PL_Endpoint</v>
      </c>
      <c r="H55" s="4">
        <v>1.75</v>
      </c>
      <c r="I55" s="4">
        <v>16.204999999999998</v>
      </c>
      <c r="J55" s="4">
        <v>0.3</v>
      </c>
      <c r="K55" s="4">
        <v>14.754999999999999</v>
      </c>
    </row>
    <row r="56" spans="1:11" x14ac:dyDescent="0.2">
      <c r="A56" s="3" t="s">
        <v>7</v>
      </c>
      <c r="B56" s="3" t="s">
        <v>8</v>
      </c>
      <c r="C56" s="3">
        <v>704</v>
      </c>
      <c r="D56" s="3" t="str">
        <f t="shared" si="0"/>
        <v>Non_ABX</v>
      </c>
      <c r="E56" s="3" t="str">
        <f t="shared" si="1"/>
        <v>PL</v>
      </c>
      <c r="F56" s="3" t="str">
        <f t="shared" si="2"/>
        <v>Non_ABX_PL</v>
      </c>
      <c r="G56" s="3" t="str">
        <f t="shared" si="3"/>
        <v>Non_ABX_PL_Baseline</v>
      </c>
      <c r="H56" s="4">
        <v>2.0449999999999999</v>
      </c>
      <c r="I56" s="4">
        <v>17.344999999999999</v>
      </c>
      <c r="J56" s="4">
        <v>0.28000000000000003</v>
      </c>
      <c r="K56" s="4">
        <v>16.02</v>
      </c>
    </row>
    <row r="57" spans="1:11" x14ac:dyDescent="0.2">
      <c r="A57" s="3" t="s">
        <v>9</v>
      </c>
      <c r="B57" s="3" t="s">
        <v>10</v>
      </c>
      <c r="C57" s="3">
        <v>704</v>
      </c>
      <c r="D57" s="3" t="str">
        <f t="shared" si="0"/>
        <v>Non_ABX</v>
      </c>
      <c r="E57" s="3" t="str">
        <f t="shared" si="1"/>
        <v>PL</v>
      </c>
      <c r="F57" s="3" t="str">
        <f t="shared" si="2"/>
        <v>Non_ABX_PL</v>
      </c>
      <c r="G57" s="3" t="str">
        <f t="shared" si="3"/>
        <v>Non_ABX_PL_Endpoint</v>
      </c>
      <c r="H57" s="4">
        <v>2.5150000000000001</v>
      </c>
      <c r="I57" s="4">
        <v>17.510000000000002</v>
      </c>
      <c r="J57" s="4">
        <v>0.115</v>
      </c>
      <c r="K57" s="4">
        <v>15.719999999999999</v>
      </c>
    </row>
    <row r="58" spans="1:11" x14ac:dyDescent="0.2">
      <c r="A58" s="3" t="s">
        <v>7</v>
      </c>
      <c r="B58" s="3" t="s">
        <v>8</v>
      </c>
      <c r="C58" s="3">
        <v>705</v>
      </c>
      <c r="D58" s="3" t="str">
        <f t="shared" si="0"/>
        <v>Non_ABX</v>
      </c>
      <c r="E58" s="3" t="str">
        <f t="shared" si="1"/>
        <v>PL</v>
      </c>
      <c r="F58" s="3" t="str">
        <f t="shared" si="2"/>
        <v>Non_ABX_PL</v>
      </c>
      <c r="G58" s="3" t="str">
        <f t="shared" si="3"/>
        <v>Non_ABX_PL_Baseline</v>
      </c>
      <c r="H58" s="4">
        <v>3.82</v>
      </c>
      <c r="I58" s="4">
        <v>13.815000000000001</v>
      </c>
      <c r="J58" s="4">
        <v>0.375</v>
      </c>
      <c r="K58" s="4">
        <v>12.48</v>
      </c>
    </row>
    <row r="59" spans="1:11" x14ac:dyDescent="0.2">
      <c r="A59" s="3" t="s">
        <v>9</v>
      </c>
      <c r="B59" s="3" t="s">
        <v>10</v>
      </c>
      <c r="C59" s="3">
        <v>705</v>
      </c>
      <c r="D59" s="3" t="str">
        <f t="shared" si="0"/>
        <v>Non_ABX</v>
      </c>
      <c r="E59" s="3" t="str">
        <f t="shared" si="1"/>
        <v>PL</v>
      </c>
      <c r="F59" s="3" t="str">
        <f t="shared" si="2"/>
        <v>Non_ABX_PL</v>
      </c>
      <c r="G59" s="3" t="str">
        <f t="shared" si="3"/>
        <v>Non_ABX_PL_Endpoint</v>
      </c>
      <c r="H59" s="4">
        <v>3.2199999999999998</v>
      </c>
      <c r="I59" s="4">
        <v>13.54</v>
      </c>
      <c r="J59" s="4">
        <v>0.19500000000000001</v>
      </c>
      <c r="K59" s="4">
        <v>12.465</v>
      </c>
    </row>
    <row r="60" spans="1:11" x14ac:dyDescent="0.2">
      <c r="A60" s="3" t="s">
        <v>7</v>
      </c>
      <c r="B60" s="3" t="s">
        <v>8</v>
      </c>
      <c r="C60" s="3">
        <v>706</v>
      </c>
      <c r="D60" s="3" t="str">
        <f t="shared" si="0"/>
        <v>Non_ABX</v>
      </c>
      <c r="E60" s="3" t="str">
        <f t="shared" si="1"/>
        <v>PL</v>
      </c>
      <c r="F60" s="3" t="str">
        <f t="shared" si="2"/>
        <v>Non_ABX_PL</v>
      </c>
      <c r="G60" s="3" t="str">
        <f t="shared" si="3"/>
        <v>Non_ABX_PL_Baseline</v>
      </c>
      <c r="H60" s="4">
        <v>1.89</v>
      </c>
      <c r="I60" s="4">
        <v>16.850000000000001</v>
      </c>
      <c r="J60" s="4">
        <v>0.35</v>
      </c>
      <c r="K60" s="4">
        <v>15.405000000000001</v>
      </c>
    </row>
    <row r="61" spans="1:11" x14ac:dyDescent="0.2">
      <c r="A61" s="3" t="s">
        <v>9</v>
      </c>
      <c r="B61" s="3" t="s">
        <v>10</v>
      </c>
      <c r="C61" s="3">
        <v>706</v>
      </c>
      <c r="D61" s="3" t="str">
        <f t="shared" si="0"/>
        <v>Non_ABX</v>
      </c>
      <c r="E61" s="3" t="str">
        <f t="shared" si="1"/>
        <v>PL</v>
      </c>
      <c r="F61" s="3" t="str">
        <f t="shared" si="2"/>
        <v>Non_ABX_PL</v>
      </c>
      <c r="G61" s="3" t="str">
        <f t="shared" si="3"/>
        <v>Non_ABX_PL_Endpoint</v>
      </c>
      <c r="H61" s="4">
        <v>2.1349999999999998</v>
      </c>
      <c r="I61" s="4">
        <v>17.100000000000001</v>
      </c>
      <c r="J61" s="4">
        <v>0.18</v>
      </c>
      <c r="K61" s="4">
        <v>15.469999999999999</v>
      </c>
    </row>
    <row r="62" spans="1:11" x14ac:dyDescent="0.2">
      <c r="A62" s="3" t="s">
        <v>7</v>
      </c>
      <c r="B62" s="3" t="s">
        <v>8</v>
      </c>
      <c r="C62" s="3">
        <v>711</v>
      </c>
      <c r="D62" s="3" t="str">
        <f t="shared" si="0"/>
        <v>ABX</v>
      </c>
      <c r="E62" s="3" t="str">
        <f t="shared" si="1"/>
        <v>PL</v>
      </c>
      <c r="F62" s="3" t="str">
        <f t="shared" si="2"/>
        <v>ABX_PL</v>
      </c>
      <c r="G62" s="3" t="str">
        <f t="shared" si="3"/>
        <v>ABX_PL_Baseline</v>
      </c>
      <c r="H62" s="4">
        <v>1.89</v>
      </c>
      <c r="I62" s="4">
        <v>13.870000000000001</v>
      </c>
      <c r="J62" s="4">
        <v>0.37</v>
      </c>
      <c r="K62" s="4">
        <v>12.629999999999999</v>
      </c>
    </row>
    <row r="63" spans="1:11" x14ac:dyDescent="0.2">
      <c r="A63" s="3" t="s">
        <v>9</v>
      </c>
      <c r="B63" s="3" t="s">
        <v>10</v>
      </c>
      <c r="C63" s="3">
        <v>711</v>
      </c>
      <c r="D63" s="3" t="str">
        <f t="shared" si="0"/>
        <v>ABX</v>
      </c>
      <c r="E63" s="3" t="str">
        <f t="shared" si="1"/>
        <v>PL</v>
      </c>
      <c r="F63" s="3" t="str">
        <f t="shared" si="2"/>
        <v>ABX_PL</v>
      </c>
      <c r="G63" s="3" t="str">
        <f t="shared" si="3"/>
        <v>ABX_PL_Endpoint</v>
      </c>
      <c r="H63" s="4">
        <v>2.2949999999999999</v>
      </c>
      <c r="I63" s="4">
        <v>14.255000000000001</v>
      </c>
      <c r="J63" s="4">
        <v>0.28000000000000003</v>
      </c>
      <c r="K63" s="4">
        <v>13.015000000000001</v>
      </c>
    </row>
    <row r="64" spans="1:11" x14ac:dyDescent="0.2">
      <c r="A64" s="3" t="s">
        <v>7</v>
      </c>
      <c r="B64" s="3" t="s">
        <v>8</v>
      </c>
      <c r="C64" s="3">
        <v>712</v>
      </c>
      <c r="D64" s="3" t="str">
        <f t="shared" si="0"/>
        <v>ABX</v>
      </c>
      <c r="E64" s="3" t="str">
        <f t="shared" si="1"/>
        <v>PL</v>
      </c>
      <c r="F64" s="3" t="str">
        <f t="shared" si="2"/>
        <v>ABX_PL</v>
      </c>
      <c r="G64" s="3" t="str">
        <f t="shared" si="3"/>
        <v>ABX_PL_Baseline</v>
      </c>
      <c r="H64" s="4">
        <v>1.3900000000000001</v>
      </c>
      <c r="I64" s="4">
        <v>15.205</v>
      </c>
      <c r="J64" s="4">
        <v>0.245</v>
      </c>
      <c r="K64" s="4">
        <v>14.059999999999999</v>
      </c>
    </row>
    <row r="65" spans="1:11" x14ac:dyDescent="0.2">
      <c r="A65" s="3" t="s">
        <v>9</v>
      </c>
      <c r="B65" s="3" t="s">
        <v>10</v>
      </c>
      <c r="C65" s="3">
        <v>712</v>
      </c>
      <c r="D65" s="3" t="str">
        <f t="shared" si="0"/>
        <v>ABX</v>
      </c>
      <c r="E65" s="3" t="str">
        <f t="shared" si="1"/>
        <v>PL</v>
      </c>
      <c r="F65" s="3" t="str">
        <f t="shared" si="2"/>
        <v>ABX_PL</v>
      </c>
      <c r="G65" s="3" t="str">
        <f t="shared" si="3"/>
        <v>ABX_PL_Endpoint</v>
      </c>
      <c r="H65" s="4">
        <v>2.0049999999999999</v>
      </c>
      <c r="I65" s="4">
        <v>15.97</v>
      </c>
      <c r="J65" s="4">
        <v>0.16500000000000001</v>
      </c>
      <c r="K65" s="4">
        <v>14.175000000000001</v>
      </c>
    </row>
    <row r="66" spans="1:11" x14ac:dyDescent="0.2">
      <c r="A66" s="3" t="s">
        <v>7</v>
      </c>
      <c r="B66" s="3" t="s">
        <v>8</v>
      </c>
      <c r="C66" s="3">
        <v>713</v>
      </c>
      <c r="D66" s="3" t="str">
        <f t="shared" ref="D66:D73" si="4">IF(AND(ISNUMBER(C66), LEN(C66)=3), IF(MID(C66, 2, 1)="0", "Non_ABX", "ABX"), "")</f>
        <v>ABX</v>
      </c>
      <c r="E66" s="3" t="str">
        <f t="shared" ref="E66:E73" si="5">IF(AND(ISNUMBER(C66), LEN(C66)=3), IF(LEFT(C66, 1)="5", "Saline", IF(LEFT(C66, 1)="6", "PGH", IF(LEFT(C66, 1)="7", "PL", ""))), "")</f>
        <v>PL</v>
      </c>
      <c r="F66" s="3" t="str">
        <f t="shared" ref="F66:F73" si="6">_xlfn.CONCAT(D66, "_", E66)</f>
        <v>ABX_PL</v>
      </c>
      <c r="G66" s="3" t="str">
        <f t="shared" ref="G66:G73" si="7">_xlfn.CONCAT(F66, "_", B66)</f>
        <v>ABX_PL_Baseline</v>
      </c>
      <c r="H66" s="4">
        <v>1.69</v>
      </c>
      <c r="I66" s="4">
        <v>16.234999999999999</v>
      </c>
      <c r="J66" s="4">
        <v>8.5000000000000006E-2</v>
      </c>
      <c r="K66" s="4">
        <v>14.585000000000001</v>
      </c>
    </row>
    <row r="67" spans="1:11" x14ac:dyDescent="0.2">
      <c r="A67" s="3" t="s">
        <v>9</v>
      </c>
      <c r="B67" s="3" t="s">
        <v>10</v>
      </c>
      <c r="C67" s="3">
        <v>713</v>
      </c>
      <c r="D67" s="3" t="str">
        <f t="shared" si="4"/>
        <v>ABX</v>
      </c>
      <c r="E67" s="3" t="str">
        <f t="shared" si="5"/>
        <v>PL</v>
      </c>
      <c r="F67" s="3" t="str">
        <f t="shared" si="6"/>
        <v>ABX_PL</v>
      </c>
      <c r="G67" s="3" t="str">
        <f t="shared" si="7"/>
        <v>ABX_PL_Endpoint</v>
      </c>
      <c r="H67" s="4">
        <v>2.0599999999999996</v>
      </c>
      <c r="I67" s="4">
        <v>16.945</v>
      </c>
      <c r="J67" s="4">
        <v>0.20500000000000002</v>
      </c>
      <c r="K67" s="4">
        <v>14.925000000000001</v>
      </c>
    </row>
    <row r="68" spans="1:11" x14ac:dyDescent="0.2">
      <c r="A68" s="3" t="s">
        <v>7</v>
      </c>
      <c r="B68" s="3" t="s">
        <v>8</v>
      </c>
      <c r="C68" s="3">
        <v>714</v>
      </c>
      <c r="D68" s="3" t="str">
        <f t="shared" si="4"/>
        <v>ABX</v>
      </c>
      <c r="E68" s="3" t="str">
        <f t="shared" si="5"/>
        <v>PL</v>
      </c>
      <c r="F68" s="3" t="str">
        <f t="shared" si="6"/>
        <v>ABX_PL</v>
      </c>
      <c r="G68" s="3" t="str">
        <f t="shared" si="7"/>
        <v>ABX_PL_Baseline</v>
      </c>
      <c r="H68" s="4">
        <v>3.08</v>
      </c>
      <c r="I68" s="4">
        <v>14.715</v>
      </c>
      <c r="J68" s="4">
        <v>0.6</v>
      </c>
      <c r="K68" s="4">
        <v>13.7</v>
      </c>
    </row>
    <row r="69" spans="1:11" x14ac:dyDescent="0.2">
      <c r="A69" s="3" t="s">
        <v>9</v>
      </c>
      <c r="B69" s="3" t="s">
        <v>10</v>
      </c>
      <c r="C69" s="3">
        <v>714</v>
      </c>
      <c r="D69" s="3" t="str">
        <f t="shared" si="4"/>
        <v>ABX</v>
      </c>
      <c r="E69" s="3" t="str">
        <f t="shared" si="5"/>
        <v>PL</v>
      </c>
      <c r="F69" s="3" t="str">
        <f t="shared" si="6"/>
        <v>ABX_PL</v>
      </c>
      <c r="G69" s="3" t="str">
        <f t="shared" si="7"/>
        <v>ABX_PL_Endpoint</v>
      </c>
      <c r="H69" s="4">
        <v>4.0449999999999999</v>
      </c>
      <c r="I69" s="4">
        <v>15.635</v>
      </c>
      <c r="J69" s="4">
        <v>0.17499999999999999</v>
      </c>
      <c r="K69" s="4">
        <v>13.885000000000002</v>
      </c>
    </row>
    <row r="70" spans="1:11" x14ac:dyDescent="0.2">
      <c r="A70" s="3" t="s">
        <v>7</v>
      </c>
      <c r="B70" s="3" t="s">
        <v>8</v>
      </c>
      <c r="C70" s="3">
        <v>715</v>
      </c>
      <c r="D70" s="3" t="str">
        <f t="shared" si="4"/>
        <v>ABX</v>
      </c>
      <c r="E70" s="3" t="str">
        <f t="shared" si="5"/>
        <v>PL</v>
      </c>
      <c r="F70" s="3" t="str">
        <f t="shared" si="6"/>
        <v>ABX_PL</v>
      </c>
      <c r="G70" s="3" t="str">
        <f t="shared" si="7"/>
        <v>ABX_PL_Baseline</v>
      </c>
      <c r="H70" s="4">
        <v>2.75</v>
      </c>
      <c r="I70" s="4">
        <v>15.44</v>
      </c>
      <c r="J70" s="4">
        <v>0.33500000000000002</v>
      </c>
      <c r="K70" s="4">
        <v>14.3</v>
      </c>
    </row>
    <row r="71" spans="1:11" x14ac:dyDescent="0.2">
      <c r="A71" s="3" t="s">
        <v>9</v>
      </c>
      <c r="B71" s="3" t="s">
        <v>10</v>
      </c>
      <c r="C71" s="3">
        <v>715</v>
      </c>
      <c r="D71" s="3" t="str">
        <f t="shared" si="4"/>
        <v>ABX</v>
      </c>
      <c r="E71" s="3" t="str">
        <f t="shared" si="5"/>
        <v>PL</v>
      </c>
      <c r="F71" s="3" t="str">
        <f t="shared" si="6"/>
        <v>ABX_PL</v>
      </c>
      <c r="G71" s="3" t="str">
        <f t="shared" si="7"/>
        <v>ABX_PL_Endpoint</v>
      </c>
      <c r="H71" s="4">
        <v>3.7</v>
      </c>
      <c r="I71" s="4">
        <v>15.64</v>
      </c>
      <c r="J71" s="4">
        <v>0.16999999999999998</v>
      </c>
      <c r="K71" s="4">
        <v>13.690000000000001</v>
      </c>
    </row>
    <row r="72" spans="1:11" x14ac:dyDescent="0.2">
      <c r="A72" s="3" t="s">
        <v>7</v>
      </c>
      <c r="B72" s="3" t="s">
        <v>8</v>
      </c>
      <c r="C72" s="3">
        <v>716</v>
      </c>
      <c r="D72" s="3" t="str">
        <f t="shared" si="4"/>
        <v>ABX</v>
      </c>
      <c r="E72" s="3" t="str">
        <f t="shared" si="5"/>
        <v>PL</v>
      </c>
      <c r="F72" s="3" t="str">
        <f t="shared" si="6"/>
        <v>ABX_PL</v>
      </c>
      <c r="G72" s="3" t="str">
        <f t="shared" si="7"/>
        <v>ABX_PL_Baseline</v>
      </c>
      <c r="H72" s="4">
        <v>1.99</v>
      </c>
      <c r="I72" s="4">
        <v>13.42</v>
      </c>
      <c r="J72" s="4">
        <v>0.23</v>
      </c>
      <c r="K72" s="4">
        <v>11.96</v>
      </c>
    </row>
    <row r="73" spans="1:11" x14ac:dyDescent="0.2">
      <c r="A73" s="3" t="s">
        <v>9</v>
      </c>
      <c r="B73" s="3" t="s">
        <v>10</v>
      </c>
      <c r="C73" s="3">
        <v>716</v>
      </c>
      <c r="D73" s="3" t="str">
        <f t="shared" si="4"/>
        <v>ABX</v>
      </c>
      <c r="E73" s="3" t="str">
        <f t="shared" si="5"/>
        <v>PL</v>
      </c>
      <c r="F73" s="3" t="str">
        <f t="shared" si="6"/>
        <v>ABX_PL</v>
      </c>
      <c r="G73" s="3" t="str">
        <f t="shared" si="7"/>
        <v>ABX_PL_Endpoint</v>
      </c>
      <c r="H73" s="4">
        <v>2.9750000000000001</v>
      </c>
      <c r="I73" s="4">
        <v>14.225000000000001</v>
      </c>
      <c r="J73" s="4">
        <v>0.15</v>
      </c>
      <c r="K73" s="4">
        <v>12.875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Rubin, Grace</dc:creator>
  <cp:lastModifiedBy>Rubin, Grace</cp:lastModifiedBy>
  <dcterms:created xsi:type="dcterms:W3CDTF">2024-11-07T19:44:40Z</dcterms:created>
  <dcterms:modified xsi:type="dcterms:W3CDTF">2024-11-07T19:46:13Z</dcterms:modified>
</cp:coreProperties>
</file>