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showInkAnnotation="0"/>
  <mc:AlternateContent xmlns:mc="http://schemas.openxmlformats.org/markup-compatibility/2006">
    <mc:Choice Requires="x15">
      <x15ac:absPath xmlns:x15ac="http://schemas.microsoft.com/office/spreadsheetml/2010/11/ac" url="/Volumes/USB DISK/DATA/Data Story II/"/>
    </mc:Choice>
  </mc:AlternateContent>
  <xr:revisionPtr revIDLastSave="0" documentId="12_ncr:500000_{64EC3932-83C0-A54E-9FF0-8BC2A029A5AC}" xr6:coauthVersionLast="31" xr6:coauthVersionMax="31" xr10:uidLastSave="{00000000-0000-0000-0000-000000000000}"/>
  <bookViews>
    <workbookView xWindow="38780" yWindow="460" windowWidth="15000" windowHeight="11740" tabRatio="500" firstSheet="1" activeTab="2" xr2:uid="{00000000-000D-0000-FFFF-FFFF00000000}"/>
  </bookViews>
  <sheets>
    <sheet name="Raw" sheetId="1" r:id="rId1"/>
    <sheet name="Clean" sheetId="2" r:id="rId2"/>
    <sheet name="NYT" sheetId="3" r:id="rId3"/>
    <sheet name="LA Times" sheetId="4" r:id="rId4"/>
    <sheet name="Chicago" sheetId="5" r:id="rId5"/>
    <sheet name="Houston" sheetId="6" r:id="rId6"/>
    <sheet name="Phoenix" sheetId="8" r:id="rId7"/>
    <sheet name="Philadelphia" sheetId="9" r:id="rId8"/>
  </sheets>
  <definedNames>
    <definedName name="_xlnm._FilterDatabase" localSheetId="1" hidden="1">Clean!$A$1:$A$7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  <c r="D7" i="9"/>
  <c r="D6" i="9"/>
  <c r="D5" i="9"/>
  <c r="D4" i="9"/>
  <c r="D3" i="9"/>
  <c r="D2" i="9"/>
  <c r="D7" i="8"/>
  <c r="D6" i="8"/>
  <c r="D5" i="8"/>
  <c r="D4" i="8"/>
  <c r="D3" i="8"/>
  <c r="D2" i="8"/>
  <c r="D7" i="6"/>
  <c r="D6" i="6"/>
  <c r="D5" i="6"/>
  <c r="D4" i="6"/>
  <c r="D3" i="6"/>
  <c r="D2" i="6"/>
  <c r="D3" i="5"/>
  <c r="D4" i="5"/>
  <c r="D5" i="5"/>
  <c r="D6" i="5"/>
  <c r="D7" i="5"/>
  <c r="D2" i="5"/>
  <c r="D3" i="4"/>
  <c r="D4" i="4"/>
  <c r="D5" i="4"/>
  <c r="D6" i="4"/>
  <c r="D7" i="4"/>
  <c r="D2" i="4"/>
  <c r="E6" i="2"/>
  <c r="E7" i="2"/>
  <c r="E4" i="2"/>
  <c r="E5" i="2"/>
  <c r="E3" i="2"/>
  <c r="E2" i="2"/>
  <c r="J2" i="2"/>
</calcChain>
</file>

<file path=xl/sharedStrings.xml><?xml version="1.0" encoding="utf-8"?>
<sst xmlns="http://schemas.openxmlformats.org/spreadsheetml/2006/main" count="223" uniqueCount="45">
  <si>
    <t>The Philadelphia Inquirer</t>
  </si>
  <si>
    <t xml:space="preserve">Black </t>
  </si>
  <si>
    <t>Hispanic</t>
  </si>
  <si>
    <t xml:space="preserve">Asian </t>
  </si>
  <si>
    <t xml:space="preserve">Female </t>
  </si>
  <si>
    <t xml:space="preserve">Male </t>
  </si>
  <si>
    <t>City</t>
  </si>
  <si>
    <t xml:space="preserve">Paper </t>
  </si>
  <si>
    <t>White</t>
  </si>
  <si>
    <t>White (city)</t>
  </si>
  <si>
    <t>Black (city)</t>
  </si>
  <si>
    <t>Hispanic (city)</t>
  </si>
  <si>
    <t>Asian (city)</t>
  </si>
  <si>
    <t>Female (city)</t>
  </si>
  <si>
    <t>Male (city)</t>
  </si>
  <si>
    <t>Total population of city</t>
  </si>
  <si>
    <t>Philadelphia</t>
  </si>
  <si>
    <t>New York City</t>
  </si>
  <si>
    <t>Los Angeles</t>
  </si>
  <si>
    <t>Chicago</t>
  </si>
  <si>
    <t>Houston</t>
  </si>
  <si>
    <t>Phoenix</t>
  </si>
  <si>
    <t>The New York Times</t>
  </si>
  <si>
    <t>The Los Angeles Times</t>
  </si>
  <si>
    <t>The Chicago Tribune</t>
  </si>
  <si>
    <t>The Houston Chronicle</t>
  </si>
  <si>
    <t>The Arizona Republic</t>
  </si>
  <si>
    <t>3.97 million</t>
  </si>
  <si>
    <t>8.53 million</t>
  </si>
  <si>
    <t>2.7 million</t>
  </si>
  <si>
    <t>2.3 million</t>
  </si>
  <si>
    <t>1.62 million</t>
  </si>
  <si>
    <t>1.56 million</t>
  </si>
  <si>
    <t>White Employees</t>
  </si>
  <si>
    <t xml:space="preserve">Black Employees </t>
  </si>
  <si>
    <t>Black Citizens</t>
  </si>
  <si>
    <t>% White Citizens</t>
  </si>
  <si>
    <t>Number of White Citizens</t>
  </si>
  <si>
    <t>World</t>
  </si>
  <si>
    <t>Newsroom</t>
  </si>
  <si>
    <t>Black</t>
  </si>
  <si>
    <t>Asian</t>
  </si>
  <si>
    <t>Female</t>
  </si>
  <si>
    <t>Male</t>
  </si>
  <si>
    <t>% Percentage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</si>
</sst>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3" fontId="0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New York</a:t>
            </a:r>
            <a:r>
              <a:rPr lang="en-US" baseline="0"/>
              <a:t>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NYT!$B$1</c:f>
              <c:strCache>
                <c:ptCount val="1"/>
                <c:pt idx="0">
                  <c:v>Newsroom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NYT!$A$2:$A$7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NYT!$B$2:$B$7</c:f>
              <c:numCache>
                <c:formatCode>General</c:formatCode>
                <c:ptCount val="6"/>
                <c:pt idx="0">
                  <c:v>81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43</c:v>
                </c:pt>
                <c:pt idx="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2-F849-B65D-A5663B84C13F}"/>
            </c:ext>
          </c:extLst>
        </c:ser>
        <c:ser>
          <c:idx val="1"/>
          <c:order val="1"/>
          <c:tx>
            <c:strRef>
              <c:f>NYT!$C$1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NYT!$A$2:$A$7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NYT!$C$2:$C$7</c:f>
              <c:numCache>
                <c:formatCode>0</c:formatCode>
                <c:ptCount val="6"/>
                <c:pt idx="0">
                  <c:v>61</c:v>
                </c:pt>
                <c:pt idx="1">
                  <c:v>13</c:v>
                </c:pt>
                <c:pt idx="2">
                  <c:v>18</c:v>
                </c:pt>
                <c:pt idx="3">
                  <c:v>6</c:v>
                </c:pt>
                <c:pt idx="4">
                  <c:v>51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2-F849-B65D-A5663B84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860992"/>
        <c:axId val="1058673008"/>
      </c:barChart>
      <c:catAx>
        <c:axId val="9378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73008"/>
        <c:crosses val="autoZero"/>
        <c:auto val="1"/>
        <c:lblAlgn val="ctr"/>
        <c:lblOffset val="100"/>
        <c:noMultiLvlLbl val="0"/>
      </c:catAx>
      <c:valAx>
        <c:axId val="10586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Angeles Times</a:t>
            </a:r>
          </a:p>
        </c:rich>
      </c:tx>
      <c:layout>
        <c:manualLayout>
          <c:xMode val="edge"/>
          <c:yMode val="edge"/>
          <c:x val="0.4067152230971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Times'!$B$1</c:f>
              <c:strCache>
                <c:ptCount val="1"/>
                <c:pt idx="0">
                  <c:v>Newsroom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 Times'!$A$2:$A$7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'LA Times'!$B$2:$B$7</c:f>
              <c:numCache>
                <c:formatCode>General</c:formatCode>
                <c:ptCount val="6"/>
                <c:pt idx="0">
                  <c:v>67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40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CC44-BD02-F3012B3A3BEA}"/>
            </c:ext>
          </c:extLst>
        </c:ser>
        <c:ser>
          <c:idx val="1"/>
          <c:order val="1"/>
          <c:tx>
            <c:strRef>
              <c:f>'LA Times'!$C$1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 Times'!$A$2:$A$7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'LA Times'!$C$2:$C$7</c:f>
              <c:numCache>
                <c:formatCode>0</c:formatCode>
                <c:ptCount val="6"/>
                <c:pt idx="0">
                  <c:v>38</c:v>
                </c:pt>
                <c:pt idx="1">
                  <c:v>7</c:v>
                </c:pt>
                <c:pt idx="2">
                  <c:v>39</c:v>
                </c:pt>
                <c:pt idx="3">
                  <c:v>15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2-CC44-BD02-F3012B3A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261568"/>
        <c:axId val="938263776"/>
      </c:barChart>
      <c:catAx>
        <c:axId val="9382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63776"/>
        <c:crosses val="autoZero"/>
        <c:auto val="1"/>
        <c:lblAlgn val="ctr"/>
        <c:lblOffset val="100"/>
        <c:noMultiLvlLbl val="0"/>
      </c:catAx>
      <c:valAx>
        <c:axId val="9382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</a:t>
            </a:r>
            <a:r>
              <a:rPr lang="en-US" baseline="0"/>
              <a:t> Tribune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Chicago!$B$1</c:f>
              <c:strCache>
                <c:ptCount val="1"/>
                <c:pt idx="0">
                  <c:v>Newsroom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Chicago!$A$2:$A$7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Chicago!$B$2:$B$7</c:f>
              <c:numCache>
                <c:formatCode>General</c:formatCode>
                <c:ptCount val="6"/>
                <c:pt idx="0">
                  <c:v>81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39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E-CB4F-A023-464821CD42FE}"/>
            </c:ext>
          </c:extLst>
        </c:ser>
        <c:ser>
          <c:idx val="1"/>
          <c:order val="1"/>
          <c:tx>
            <c:strRef>
              <c:f>Chicago!$C$1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Chicago!$A$2:$A$7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Chicago!$C$2:$C$7</c:f>
              <c:numCache>
                <c:formatCode>0</c:formatCode>
                <c:ptCount val="6"/>
                <c:pt idx="0">
                  <c:v>32</c:v>
                </c:pt>
                <c:pt idx="1">
                  <c:v>31</c:v>
                </c:pt>
                <c:pt idx="2">
                  <c:v>29</c:v>
                </c:pt>
                <c:pt idx="3">
                  <c:v>6</c:v>
                </c:pt>
                <c:pt idx="4">
                  <c:v>52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E-CB4F-A023-464821CD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90432"/>
        <c:axId val="151192128"/>
      </c:barChart>
      <c:catAx>
        <c:axId val="1511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2128"/>
        <c:crosses val="autoZero"/>
        <c:auto val="1"/>
        <c:lblAlgn val="ctr"/>
        <c:lblOffset val="100"/>
        <c:noMultiLvlLbl val="0"/>
      </c:catAx>
      <c:valAx>
        <c:axId val="1511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Houston</a:t>
            </a:r>
            <a:r>
              <a:rPr lang="en-US" baseline="0"/>
              <a:t> Chronicle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Houston!$B$1</c:f>
              <c:strCache>
                <c:ptCount val="1"/>
                <c:pt idx="0">
                  <c:v>Newsroom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Houston!$A$2:$A$7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Houston!$B$2:$B$7</c:f>
              <c:numCache>
                <c:formatCode>General</c:formatCode>
                <c:ptCount val="6"/>
                <c:pt idx="0">
                  <c:v>77</c:v>
                </c:pt>
                <c:pt idx="1">
                  <c:v>5</c:v>
                </c:pt>
                <c:pt idx="2">
                  <c:v>11</c:v>
                </c:pt>
                <c:pt idx="3">
                  <c:v>6</c:v>
                </c:pt>
                <c:pt idx="4">
                  <c:v>42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F-B546-AFB9-A187566DE38C}"/>
            </c:ext>
          </c:extLst>
        </c:ser>
        <c:ser>
          <c:idx val="1"/>
          <c:order val="1"/>
          <c:tx>
            <c:strRef>
              <c:f>Houston!$C$1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Houston!$A$2:$A$7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Houston!$C$2:$C$7</c:f>
              <c:numCache>
                <c:formatCode>0</c:formatCode>
                <c:ptCount val="6"/>
                <c:pt idx="0">
                  <c:v>26</c:v>
                </c:pt>
                <c:pt idx="1">
                  <c:v>23</c:v>
                </c:pt>
                <c:pt idx="2">
                  <c:v>44</c:v>
                </c:pt>
                <c:pt idx="3">
                  <c:v>6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F-B546-AFB9-A187566D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55936"/>
        <c:axId val="152196944"/>
      </c:barChart>
      <c:catAx>
        <c:axId val="494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6944"/>
        <c:crosses val="autoZero"/>
        <c:auto val="1"/>
        <c:lblAlgn val="ctr"/>
        <c:lblOffset val="100"/>
        <c:noMultiLvlLbl val="0"/>
      </c:catAx>
      <c:valAx>
        <c:axId val="1521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Arizona</a:t>
            </a:r>
            <a:r>
              <a:rPr lang="en-US" baseline="0"/>
              <a:t> Republic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Phoenix!$B$1</c:f>
              <c:strCache>
                <c:ptCount val="1"/>
                <c:pt idx="0">
                  <c:v>Newsroom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Phoenix!$A$2:$A$7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Phoenix!$B$2:$B$7</c:f>
              <c:numCache>
                <c:formatCode>General</c:formatCode>
                <c:ptCount val="6"/>
                <c:pt idx="0">
                  <c:v>77</c:v>
                </c:pt>
                <c:pt idx="1">
                  <c:v>1</c:v>
                </c:pt>
                <c:pt idx="2">
                  <c:v>13</c:v>
                </c:pt>
                <c:pt idx="3">
                  <c:v>5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F-7E49-A074-54B9D07F2E6B}"/>
            </c:ext>
          </c:extLst>
        </c:ser>
        <c:ser>
          <c:idx val="1"/>
          <c:order val="1"/>
          <c:tx>
            <c:strRef>
              <c:f>Phoenix!$C$1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Phoenix!$A$2:$A$7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Phoenix!$C$2:$C$7</c:f>
              <c:numCache>
                <c:formatCode>0</c:formatCode>
                <c:ptCount val="6"/>
                <c:pt idx="0">
                  <c:v>56</c:v>
                </c:pt>
                <c:pt idx="1">
                  <c:v>5</c:v>
                </c:pt>
                <c:pt idx="2">
                  <c:v>31</c:v>
                </c:pt>
                <c:pt idx="3">
                  <c:v>3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CF-7E49-A074-54B9D07F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70752"/>
        <c:axId val="152272448"/>
      </c:barChart>
      <c:catAx>
        <c:axId val="1522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448"/>
        <c:crosses val="autoZero"/>
        <c:auto val="1"/>
        <c:lblAlgn val="ctr"/>
        <c:lblOffset val="100"/>
        <c:noMultiLvlLbl val="0"/>
      </c:catAx>
      <c:valAx>
        <c:axId val="1522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Philadelphia</a:t>
            </a:r>
            <a:r>
              <a:rPr lang="en-US" baseline="0"/>
              <a:t> Inquirer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Philadelphia!$B$1</c:f>
              <c:strCache>
                <c:ptCount val="1"/>
                <c:pt idx="0">
                  <c:v>Newsroom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Philadelphia!$A$2:$A$7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Philadelphia!$B$2:$B$7</c:f>
              <c:numCache>
                <c:formatCode>General</c:formatCode>
                <c:ptCount val="6"/>
                <c:pt idx="0">
                  <c:v>82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38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8-D04E-95D1-D38B029F94D2}"/>
            </c:ext>
          </c:extLst>
        </c:ser>
        <c:ser>
          <c:idx val="1"/>
          <c:order val="1"/>
          <c:tx>
            <c:strRef>
              <c:f>Philadelphia!$C$1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Philadelphia!$A$2:$A$7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  <c:pt idx="3">
                  <c:v>Asian</c:v>
                </c:pt>
                <c:pt idx="4">
                  <c:v>Female</c:v>
                </c:pt>
                <c:pt idx="5">
                  <c:v>Male</c:v>
                </c:pt>
              </c:strCache>
            </c:strRef>
          </c:cat>
          <c:val>
            <c:numRef>
              <c:f>Philadelphia!$C$2:$C$7</c:f>
              <c:numCache>
                <c:formatCode>0</c:formatCode>
                <c:ptCount val="6"/>
                <c:pt idx="0">
                  <c:v>36</c:v>
                </c:pt>
                <c:pt idx="1">
                  <c:v>42</c:v>
                </c:pt>
                <c:pt idx="2">
                  <c:v>13</c:v>
                </c:pt>
                <c:pt idx="3">
                  <c:v>7</c:v>
                </c:pt>
                <c:pt idx="4">
                  <c:v>53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8-D04E-95D1-D38B029F9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992"/>
        <c:axId val="102243392"/>
      </c:barChart>
      <c:catAx>
        <c:axId val="57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3392"/>
        <c:crosses val="autoZero"/>
        <c:auto val="1"/>
        <c:lblAlgn val="ctr"/>
        <c:lblOffset val="100"/>
        <c:noMultiLvlLbl val="0"/>
      </c:catAx>
      <c:valAx>
        <c:axId val="1022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12</xdr:row>
      <xdr:rowOff>139700</xdr:rowOff>
    </xdr:from>
    <xdr:to>
      <xdr:col>9</xdr:col>
      <xdr:colOff>50800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11</xdr:row>
      <xdr:rowOff>114300</xdr:rowOff>
    </xdr:from>
    <xdr:to>
      <xdr:col>9</xdr:col>
      <xdr:colOff>774700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15</xdr:row>
      <xdr:rowOff>177800</xdr:rowOff>
    </xdr:from>
    <xdr:to>
      <xdr:col>10</xdr:col>
      <xdr:colOff>596900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C0B44-D3DD-274A-B188-B7CE78077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12</xdr:row>
      <xdr:rowOff>152400</xdr:rowOff>
    </xdr:from>
    <xdr:to>
      <xdr:col>9</xdr:col>
      <xdr:colOff>431800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2D3E7-78F8-D345-A1A2-170B441E1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13</xdr:row>
      <xdr:rowOff>63500</xdr:rowOff>
    </xdr:from>
    <xdr:to>
      <xdr:col>10</xdr:col>
      <xdr:colOff>571500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FC530-24C5-1B44-9C8C-49C898B2B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1054100</xdr:colOff>
      <xdr:row>11</xdr:row>
      <xdr:rowOff>139700</xdr:rowOff>
    </xdr:from>
    <xdr:to>
      <xdr:col>9</xdr:col>
      <xdr:colOff>292100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729F2-781D-CA4C-8C66-0F3BC1B3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showRuler="0" workbookViewId="0">
      <selection activeCell="F30" sqref="F30"/>
    </sheetView>
  </sheetViews>
  <sheetFormatPr baseColWidth="10" defaultRowHeight="16" x14ac:dyDescent="0.2"/>
  <cols>
    <col min="1" max="1" width="12.5" bestFit="1" customWidth="1"/>
    <col min="2" max="2" width="21.83203125" bestFit="1" customWidth="1"/>
    <col min="3" max="4" width="6.1640625" bestFit="1" customWidth="1"/>
    <col min="5" max="5" width="8.1640625" bestFit="1" customWidth="1"/>
    <col min="6" max="6" width="6.1640625" bestFit="1" customWidth="1"/>
    <col min="7" max="7" width="7.83203125" bestFit="1" customWidth="1"/>
    <col min="8" max="8" width="5.83203125" bestFit="1" customWidth="1"/>
    <col min="9" max="9" width="20.33203125" bestFit="1" customWidth="1"/>
    <col min="10" max="10" width="11" bestFit="1" customWidth="1"/>
    <col min="11" max="11" width="10.5" bestFit="1" customWidth="1"/>
    <col min="12" max="12" width="13" bestFit="1" customWidth="1"/>
    <col min="13" max="13" width="10.5" bestFit="1" customWidth="1"/>
    <col min="14" max="14" width="12.1640625" bestFit="1" customWidth="1"/>
    <col min="15" max="15" width="10.1640625" bestFit="1" customWidth="1"/>
  </cols>
  <sheetData>
    <row r="1" spans="1:15" s="2" customFormat="1" x14ac:dyDescent="0.2">
      <c r="A1" s="1" t="s">
        <v>6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15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ht="21" customHeight="1" x14ac:dyDescent="0.2">
      <c r="A2" s="2" t="s">
        <v>17</v>
      </c>
      <c r="B2" s="2" t="s">
        <v>22</v>
      </c>
      <c r="C2" s="2">
        <v>81</v>
      </c>
      <c r="D2" s="2">
        <v>7</v>
      </c>
      <c r="E2" s="2">
        <v>4</v>
      </c>
      <c r="F2" s="2">
        <v>7</v>
      </c>
      <c r="G2" s="2">
        <v>43</v>
      </c>
      <c r="H2" s="2">
        <v>57</v>
      </c>
      <c r="I2" s="2" t="s">
        <v>28</v>
      </c>
      <c r="J2" s="2">
        <v>61</v>
      </c>
      <c r="K2" s="2">
        <v>13</v>
      </c>
      <c r="L2" s="2">
        <v>18</v>
      </c>
      <c r="M2" s="2">
        <v>6</v>
      </c>
      <c r="N2" s="2">
        <v>51</v>
      </c>
      <c r="O2" s="2">
        <v>49</v>
      </c>
    </row>
    <row r="3" spans="1:15" s="2" customFormat="1" ht="24" customHeight="1" x14ac:dyDescent="0.2">
      <c r="A3" s="2" t="s">
        <v>18</v>
      </c>
      <c r="B3" s="2" t="s">
        <v>23</v>
      </c>
      <c r="C3" s="2">
        <v>67</v>
      </c>
      <c r="D3" s="2">
        <v>6</v>
      </c>
      <c r="E3" s="2">
        <v>12</v>
      </c>
      <c r="F3" s="2">
        <v>15</v>
      </c>
      <c r="G3" s="2">
        <v>40</v>
      </c>
      <c r="H3" s="2">
        <v>60</v>
      </c>
      <c r="I3" s="2" t="s">
        <v>27</v>
      </c>
      <c r="J3" s="2">
        <v>38</v>
      </c>
      <c r="K3" s="2">
        <v>7</v>
      </c>
      <c r="L3" s="2">
        <v>39</v>
      </c>
      <c r="M3" s="2">
        <v>15</v>
      </c>
      <c r="N3" s="2">
        <v>50</v>
      </c>
      <c r="O3" s="2">
        <v>50</v>
      </c>
    </row>
    <row r="4" spans="1:15" s="2" customFormat="1" ht="34" customHeight="1" x14ac:dyDescent="0.2">
      <c r="A4" s="2" t="s">
        <v>19</v>
      </c>
      <c r="B4" s="2" t="s">
        <v>24</v>
      </c>
      <c r="C4" s="2">
        <v>81</v>
      </c>
      <c r="D4" s="2">
        <v>7</v>
      </c>
      <c r="E4" s="2">
        <v>8</v>
      </c>
      <c r="F4" s="2">
        <v>4</v>
      </c>
      <c r="G4" s="2">
        <v>39</v>
      </c>
      <c r="H4" s="2">
        <v>61</v>
      </c>
      <c r="I4" s="2" t="s">
        <v>29</v>
      </c>
      <c r="J4" s="2">
        <v>32</v>
      </c>
      <c r="K4" s="2">
        <v>31</v>
      </c>
      <c r="L4" s="2">
        <v>29</v>
      </c>
      <c r="M4" s="2">
        <v>6</v>
      </c>
      <c r="N4" s="2">
        <v>52</v>
      </c>
      <c r="O4" s="2">
        <v>48</v>
      </c>
    </row>
    <row r="5" spans="1:15" s="2" customFormat="1" ht="23" customHeight="1" x14ac:dyDescent="0.2">
      <c r="A5" s="2" t="s">
        <v>20</v>
      </c>
      <c r="B5" s="2" t="s">
        <v>25</v>
      </c>
      <c r="C5" s="2">
        <v>77</v>
      </c>
      <c r="D5" s="2">
        <v>5</v>
      </c>
      <c r="E5" s="2">
        <v>11</v>
      </c>
      <c r="F5" s="2">
        <v>6</v>
      </c>
      <c r="G5" s="2">
        <v>42</v>
      </c>
      <c r="H5" s="2">
        <v>58</v>
      </c>
      <c r="I5" s="2" t="s">
        <v>30</v>
      </c>
      <c r="J5" s="2">
        <v>26</v>
      </c>
      <c r="K5" s="2">
        <v>23</v>
      </c>
      <c r="L5" s="2">
        <v>44</v>
      </c>
      <c r="M5" s="2">
        <v>6</v>
      </c>
      <c r="N5" s="2">
        <v>50</v>
      </c>
      <c r="O5" s="2">
        <v>50</v>
      </c>
    </row>
    <row r="6" spans="1:15" s="2" customFormat="1" ht="24" customHeight="1" x14ac:dyDescent="0.2">
      <c r="A6" s="2" t="s">
        <v>21</v>
      </c>
      <c r="B6" s="2" t="s">
        <v>26</v>
      </c>
      <c r="C6" s="2">
        <v>77</v>
      </c>
      <c r="D6" s="2">
        <v>1</v>
      </c>
      <c r="E6" s="2">
        <v>13</v>
      </c>
      <c r="F6" s="2">
        <v>5</v>
      </c>
      <c r="G6" s="2">
        <v>41</v>
      </c>
      <c r="H6" s="2">
        <v>59</v>
      </c>
      <c r="I6" s="2" t="s">
        <v>31</v>
      </c>
      <c r="J6" s="2">
        <v>56</v>
      </c>
      <c r="K6" s="2">
        <v>5</v>
      </c>
      <c r="L6" s="2">
        <v>31</v>
      </c>
      <c r="M6" s="2">
        <v>3</v>
      </c>
      <c r="N6" s="2">
        <v>50</v>
      </c>
      <c r="O6" s="2">
        <v>50</v>
      </c>
    </row>
    <row r="7" spans="1:15" s="2" customFormat="1" ht="25" customHeight="1" x14ac:dyDescent="0.2">
      <c r="A7" s="2" t="s">
        <v>16</v>
      </c>
      <c r="B7" s="2" t="s">
        <v>0</v>
      </c>
      <c r="C7" s="2">
        <v>82</v>
      </c>
      <c r="D7" s="2">
        <v>11</v>
      </c>
      <c r="E7" s="2">
        <v>3</v>
      </c>
      <c r="F7" s="2">
        <v>4</v>
      </c>
      <c r="G7" s="2">
        <v>38</v>
      </c>
      <c r="H7" s="2">
        <v>62</v>
      </c>
      <c r="I7" s="2" t="s">
        <v>32</v>
      </c>
      <c r="J7" s="2">
        <v>36</v>
      </c>
      <c r="K7" s="2">
        <v>42</v>
      </c>
      <c r="L7" s="2">
        <v>13</v>
      </c>
      <c r="M7" s="2">
        <v>7</v>
      </c>
      <c r="N7" s="2">
        <v>53</v>
      </c>
      <c r="O7" s="2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showRuler="0" workbookViewId="0">
      <selection sqref="A1:XFD6"/>
    </sheetView>
  </sheetViews>
  <sheetFormatPr baseColWidth="10" defaultRowHeight="16" x14ac:dyDescent="0.2"/>
  <cols>
    <col min="1" max="1" width="12.5" style="4" bestFit="1" customWidth="1"/>
    <col min="2" max="2" width="21.5" style="5" bestFit="1" customWidth="1"/>
    <col min="3" max="3" width="15.6640625" style="8" bestFit="1" customWidth="1"/>
    <col min="4" max="4" width="15" bestFit="1" customWidth="1"/>
    <col min="5" max="5" width="22.5" style="11" bestFit="1" customWidth="1"/>
    <col min="6" max="6" width="20.5" bestFit="1" customWidth="1"/>
    <col min="7" max="7" width="20.5" customWidth="1"/>
    <col min="8" max="8" width="15.33203125" style="8" bestFit="1" customWidth="1"/>
    <col min="9" max="9" width="12.33203125" bestFit="1" customWidth="1"/>
    <col min="10" max="10" width="12.33203125" customWidth="1"/>
    <col min="11" max="11" width="8.1640625" style="8" bestFit="1" customWidth="1"/>
    <col min="12" max="12" width="6.1640625" style="8" bestFit="1" customWidth="1"/>
    <col min="13" max="13" width="7.5" style="8" bestFit="1" customWidth="1"/>
    <col min="14" max="14" width="5.83203125" style="8" bestFit="1" customWidth="1"/>
    <col min="16" max="16" width="12.83203125" bestFit="1" customWidth="1"/>
    <col min="17" max="17" width="10.33203125" bestFit="1" customWidth="1"/>
    <col min="18" max="18" width="11.83203125" bestFit="1" customWidth="1"/>
    <col min="19" max="19" width="10" bestFit="1" customWidth="1"/>
  </cols>
  <sheetData>
    <row r="1" spans="1:19" s="2" customFormat="1" x14ac:dyDescent="0.2">
      <c r="A1" s="3" t="s">
        <v>6</v>
      </c>
      <c r="B1" s="3" t="s">
        <v>7</v>
      </c>
      <c r="C1" s="6" t="s">
        <v>33</v>
      </c>
      <c r="D1" s="1" t="s">
        <v>36</v>
      </c>
      <c r="E1" s="10" t="s">
        <v>37</v>
      </c>
      <c r="F1" s="1" t="s">
        <v>15</v>
      </c>
      <c r="G1" s="1"/>
      <c r="H1" s="6" t="s">
        <v>34</v>
      </c>
      <c r="I1" s="1" t="s">
        <v>35</v>
      </c>
      <c r="J1" s="1"/>
      <c r="K1" s="6" t="s">
        <v>2</v>
      </c>
      <c r="L1" s="6" t="s">
        <v>3</v>
      </c>
      <c r="M1" s="6" t="s">
        <v>4</v>
      </c>
      <c r="N1" s="6" t="s">
        <v>5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s="2" customFormat="1" x14ac:dyDescent="0.2">
      <c r="A2" s="4" t="s">
        <v>17</v>
      </c>
      <c r="B2" s="4" t="s">
        <v>22</v>
      </c>
      <c r="C2" s="7">
        <v>81</v>
      </c>
      <c r="D2" s="2">
        <v>61</v>
      </c>
      <c r="E2" s="9">
        <f>F2*0.61</f>
        <v>5203300</v>
      </c>
      <c r="F2" s="9">
        <v>8530000</v>
      </c>
      <c r="H2" s="7">
        <v>7</v>
      </c>
      <c r="I2" s="2">
        <v>13</v>
      </c>
      <c r="J2" s="2">
        <f>I2/H2</f>
        <v>1.8571428571428572</v>
      </c>
      <c r="K2" s="7">
        <v>4</v>
      </c>
      <c r="L2" s="7">
        <v>7</v>
      </c>
      <c r="M2" s="7">
        <v>43</v>
      </c>
      <c r="N2" s="7">
        <v>57</v>
      </c>
      <c r="P2" s="2">
        <v>18</v>
      </c>
      <c r="Q2" s="2">
        <v>6</v>
      </c>
      <c r="R2" s="2">
        <v>51</v>
      </c>
      <c r="S2" s="2">
        <v>49</v>
      </c>
    </row>
    <row r="3" spans="1:19" s="2" customFormat="1" x14ac:dyDescent="0.2">
      <c r="A3" s="4" t="s">
        <v>18</v>
      </c>
      <c r="B3" s="4" t="s">
        <v>23</v>
      </c>
      <c r="C3" s="7">
        <v>67</v>
      </c>
      <c r="D3" s="2">
        <v>38</v>
      </c>
      <c r="E3" s="9">
        <f>F3*0.61</f>
        <v>2421700</v>
      </c>
      <c r="F3" s="9">
        <v>3970000</v>
      </c>
      <c r="H3" s="7">
        <v>6</v>
      </c>
      <c r="I3" s="2">
        <v>7</v>
      </c>
      <c r="K3" s="7">
        <v>12</v>
      </c>
      <c r="L3" s="7">
        <v>15</v>
      </c>
      <c r="M3" s="7">
        <v>40</v>
      </c>
      <c r="N3" s="7">
        <v>60</v>
      </c>
      <c r="P3" s="2">
        <v>39</v>
      </c>
      <c r="Q3" s="2">
        <v>15</v>
      </c>
      <c r="R3" s="2">
        <v>50</v>
      </c>
      <c r="S3" s="2">
        <v>50</v>
      </c>
    </row>
    <row r="4" spans="1:19" s="2" customFormat="1" x14ac:dyDescent="0.2">
      <c r="A4" s="4" t="s">
        <v>19</v>
      </c>
      <c r="B4" s="4" t="s">
        <v>24</v>
      </c>
      <c r="C4" s="7">
        <v>81</v>
      </c>
      <c r="D4" s="2">
        <v>32</v>
      </c>
      <c r="E4" s="9">
        <f t="shared" ref="E4:E7" si="0">F4*0.61</f>
        <v>1647000</v>
      </c>
      <c r="F4" s="9">
        <v>2700000</v>
      </c>
      <c r="H4" s="7">
        <v>7</v>
      </c>
      <c r="I4" s="2">
        <v>31</v>
      </c>
      <c r="K4" s="7">
        <v>8</v>
      </c>
      <c r="L4" s="7">
        <v>4</v>
      </c>
      <c r="M4" s="7">
        <v>39</v>
      </c>
      <c r="N4" s="7">
        <v>61</v>
      </c>
      <c r="P4" s="2">
        <v>29</v>
      </c>
      <c r="Q4" s="2">
        <v>6</v>
      </c>
      <c r="R4" s="2">
        <v>52</v>
      </c>
      <c r="S4" s="2">
        <v>48</v>
      </c>
    </row>
    <row r="5" spans="1:19" s="2" customFormat="1" x14ac:dyDescent="0.2">
      <c r="A5" s="4" t="s">
        <v>20</v>
      </c>
      <c r="B5" s="4" t="s">
        <v>25</v>
      </c>
      <c r="C5" s="7">
        <v>77</v>
      </c>
      <c r="D5" s="2">
        <v>26</v>
      </c>
      <c r="E5" s="9">
        <f t="shared" si="0"/>
        <v>1403000</v>
      </c>
      <c r="F5" s="9">
        <v>2300000</v>
      </c>
      <c r="H5" s="7">
        <v>5</v>
      </c>
      <c r="I5" s="2">
        <v>23</v>
      </c>
      <c r="K5" s="7">
        <v>11</v>
      </c>
      <c r="L5" s="7">
        <v>6</v>
      </c>
      <c r="M5" s="7">
        <v>42</v>
      </c>
      <c r="N5" s="7">
        <v>58</v>
      </c>
      <c r="P5" s="2">
        <v>44</v>
      </c>
      <c r="Q5" s="2">
        <v>6</v>
      </c>
      <c r="R5" s="2">
        <v>50</v>
      </c>
      <c r="S5" s="2">
        <v>50</v>
      </c>
    </row>
    <row r="6" spans="1:19" s="2" customFormat="1" x14ac:dyDescent="0.2">
      <c r="A6" s="4" t="s">
        <v>21</v>
      </c>
      <c r="B6" s="4" t="s">
        <v>26</v>
      </c>
      <c r="C6" s="7">
        <v>77</v>
      </c>
      <c r="D6" s="2">
        <v>56</v>
      </c>
      <c r="E6" s="9">
        <f>F6*0.61</f>
        <v>988200</v>
      </c>
      <c r="F6" s="9">
        <v>1620000</v>
      </c>
      <c r="H6" s="7">
        <v>1</v>
      </c>
      <c r="I6" s="2">
        <v>5</v>
      </c>
      <c r="K6" s="7">
        <v>13</v>
      </c>
      <c r="L6" s="7">
        <v>5</v>
      </c>
      <c r="M6" s="7">
        <v>41</v>
      </c>
      <c r="N6" s="7">
        <v>59</v>
      </c>
      <c r="P6" s="2">
        <v>31</v>
      </c>
      <c r="Q6" s="2">
        <v>3</v>
      </c>
      <c r="R6" s="2">
        <v>50</v>
      </c>
      <c r="S6" s="2">
        <v>50</v>
      </c>
    </row>
    <row r="7" spans="1:19" s="2" customFormat="1" x14ac:dyDescent="0.2">
      <c r="A7" s="4" t="s">
        <v>16</v>
      </c>
      <c r="B7" s="4" t="s">
        <v>0</v>
      </c>
      <c r="C7" s="7">
        <v>82</v>
      </c>
      <c r="D7" s="2">
        <v>36</v>
      </c>
      <c r="E7" s="9">
        <f t="shared" si="0"/>
        <v>951600</v>
      </c>
      <c r="F7" s="9">
        <v>1560000</v>
      </c>
      <c r="H7" s="7">
        <v>11</v>
      </c>
      <c r="I7" s="2">
        <v>42</v>
      </c>
      <c r="K7" s="7">
        <v>3</v>
      </c>
      <c r="L7" s="7">
        <v>4</v>
      </c>
      <c r="M7" s="7">
        <v>38</v>
      </c>
      <c r="N7" s="7">
        <v>62</v>
      </c>
      <c r="P7" s="2">
        <v>13</v>
      </c>
      <c r="Q7" s="2">
        <v>7</v>
      </c>
      <c r="R7" s="2">
        <v>53</v>
      </c>
      <c r="S7" s="2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tabSelected="1" showRuler="0" workbookViewId="0">
      <selection activeCell="F8" sqref="F8"/>
    </sheetView>
  </sheetViews>
  <sheetFormatPr baseColWidth="10" defaultRowHeight="16" x14ac:dyDescent="0.2"/>
  <cols>
    <col min="1" max="1" width="12.5" style="4" bestFit="1" customWidth="1"/>
    <col min="2" max="2" width="18.1640625" style="5" bestFit="1" customWidth="1"/>
    <col min="3" max="3" width="6.1640625" style="8" bestFit="1" customWidth="1"/>
    <col min="4" max="4" width="21.6640625" bestFit="1" customWidth="1"/>
    <col min="5" max="5" width="8.1640625" style="8" bestFit="1" customWidth="1"/>
    <col min="6" max="6" width="6.1640625" bestFit="1" customWidth="1"/>
    <col min="7" max="7" width="7.83203125" bestFit="1" customWidth="1"/>
    <col min="8" max="8" width="5.83203125" style="8" bestFit="1" customWidth="1"/>
    <col min="9" max="9" width="20.33203125" style="8" bestFit="1" customWidth="1"/>
    <col min="10" max="10" width="11" style="8" bestFit="1" customWidth="1"/>
    <col min="11" max="11" width="10.5" style="8" bestFit="1" customWidth="1"/>
    <col min="12" max="12" width="13" bestFit="1" customWidth="1"/>
    <col min="13" max="13" width="10.5" bestFit="1" customWidth="1"/>
    <col min="14" max="14" width="12.1640625" bestFit="1" customWidth="1"/>
    <col min="15" max="15" width="10.1640625" bestFit="1" customWidth="1"/>
    <col min="16" max="16" width="10" bestFit="1" customWidth="1"/>
  </cols>
  <sheetData>
    <row r="1" spans="1:15" x14ac:dyDescent="0.2">
      <c r="B1" s="5" t="s">
        <v>39</v>
      </c>
      <c r="C1" s="8" t="s">
        <v>38</v>
      </c>
      <c r="D1" t="s">
        <v>44</v>
      </c>
    </row>
    <row r="2" spans="1:15" x14ac:dyDescent="0.2">
      <c r="A2" s="4" t="s">
        <v>8</v>
      </c>
      <c r="B2" s="12">
        <v>81</v>
      </c>
      <c r="C2" s="8">
        <v>61</v>
      </c>
      <c r="D2" s="8">
        <f>B2-C2</f>
        <v>20</v>
      </c>
    </row>
    <row r="3" spans="1:15" x14ac:dyDescent="0.2">
      <c r="A3" s="4" t="s">
        <v>40</v>
      </c>
      <c r="B3" s="12">
        <v>7</v>
      </c>
      <c r="C3" s="8">
        <v>13</v>
      </c>
      <c r="D3" s="8">
        <f t="shared" ref="D3:D7" si="0">B3-C3</f>
        <v>-6</v>
      </c>
    </row>
    <row r="4" spans="1:15" x14ac:dyDescent="0.2">
      <c r="A4" s="4" t="s">
        <v>2</v>
      </c>
      <c r="B4" s="12">
        <v>4</v>
      </c>
      <c r="C4" s="8">
        <v>18</v>
      </c>
      <c r="D4" s="8">
        <f t="shared" si="0"/>
        <v>-14</v>
      </c>
    </row>
    <row r="5" spans="1:15" x14ac:dyDescent="0.2">
      <c r="A5" s="4" t="s">
        <v>41</v>
      </c>
      <c r="B5" s="12">
        <v>7</v>
      </c>
      <c r="C5" s="8">
        <v>6</v>
      </c>
      <c r="D5" s="8">
        <f t="shared" si="0"/>
        <v>1</v>
      </c>
    </row>
    <row r="6" spans="1:15" x14ac:dyDescent="0.2">
      <c r="A6" s="4" t="s">
        <v>42</v>
      </c>
      <c r="B6" s="12">
        <v>43</v>
      </c>
      <c r="C6" s="8">
        <v>51</v>
      </c>
      <c r="D6" s="8">
        <f t="shared" si="0"/>
        <v>-8</v>
      </c>
    </row>
    <row r="7" spans="1:15" x14ac:dyDescent="0.2">
      <c r="A7" s="4" t="s">
        <v>43</v>
      </c>
      <c r="B7" s="12">
        <v>57</v>
      </c>
      <c r="C7" s="8">
        <v>49</v>
      </c>
      <c r="D7" s="8">
        <f t="shared" si="0"/>
        <v>8</v>
      </c>
    </row>
    <row r="11" spans="1:15" s="2" customFormat="1" x14ac:dyDescent="0.2">
      <c r="A11" s="1" t="s">
        <v>6</v>
      </c>
      <c r="B11" s="1" t="s">
        <v>7</v>
      </c>
      <c r="C11" s="1" t="s">
        <v>8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I11" s="1" t="s">
        <v>15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</row>
    <row r="12" spans="1:15" s="2" customFormat="1" ht="21" customHeight="1" x14ac:dyDescent="0.2">
      <c r="A12" s="2" t="s">
        <v>17</v>
      </c>
      <c r="B12" s="2" t="s">
        <v>22</v>
      </c>
      <c r="C12" s="2">
        <v>81</v>
      </c>
      <c r="D12" s="2">
        <v>7</v>
      </c>
      <c r="E12" s="2">
        <v>4</v>
      </c>
      <c r="F12" s="2">
        <v>7</v>
      </c>
      <c r="G12" s="2">
        <v>43</v>
      </c>
      <c r="H12" s="2">
        <v>57</v>
      </c>
      <c r="I12" s="2" t="s">
        <v>28</v>
      </c>
      <c r="J12" s="2">
        <v>61</v>
      </c>
      <c r="K12" s="2">
        <v>13</v>
      </c>
      <c r="L12" s="2">
        <v>18</v>
      </c>
      <c r="M12" s="2">
        <v>6</v>
      </c>
      <c r="N12" s="2">
        <v>51</v>
      </c>
      <c r="O12" s="2">
        <v>49</v>
      </c>
    </row>
    <row r="13" spans="1:15" s="2" customFormat="1" x14ac:dyDescent="0.2">
      <c r="A13" s="4"/>
      <c r="B13" s="4"/>
      <c r="C13" s="7"/>
      <c r="E13" s="7"/>
      <c r="H13" s="7"/>
      <c r="I13" s="7"/>
      <c r="J13" s="7"/>
      <c r="K13" s="7"/>
    </row>
    <row r="14" spans="1:15" s="2" customFormat="1" x14ac:dyDescent="0.2">
      <c r="A14" s="4"/>
      <c r="B14" s="4"/>
      <c r="C14" s="7"/>
      <c r="E14" s="7"/>
      <c r="H14" s="7"/>
      <c r="I14" s="7"/>
      <c r="J14" s="7"/>
      <c r="K14" s="7"/>
    </row>
    <row r="15" spans="1:15" s="2" customFormat="1" x14ac:dyDescent="0.2">
      <c r="A15" s="4"/>
      <c r="B15" s="4"/>
      <c r="C15" s="7"/>
      <c r="E15" s="7"/>
      <c r="H15" s="7"/>
      <c r="I15" s="7"/>
      <c r="J15" s="7"/>
      <c r="K15" s="7"/>
    </row>
    <row r="16" spans="1:15" s="2" customFormat="1" x14ac:dyDescent="0.2">
      <c r="A16" s="4"/>
      <c r="B16" s="4"/>
      <c r="C16" s="7"/>
      <c r="E16" s="7"/>
      <c r="H16" s="7"/>
      <c r="I16" s="7"/>
      <c r="J16" s="7"/>
      <c r="K16" s="7"/>
    </row>
    <row r="17" spans="1:11" s="2" customFormat="1" x14ac:dyDescent="0.2">
      <c r="A17" s="4"/>
      <c r="B17" s="4"/>
      <c r="C17" s="7"/>
      <c r="E17" s="7"/>
      <c r="H17" s="7"/>
      <c r="I17" s="7"/>
      <c r="J17" s="7"/>
      <c r="K17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showRuler="0" workbookViewId="0">
      <selection activeCell="J6" sqref="J6"/>
    </sheetView>
  </sheetViews>
  <sheetFormatPr baseColWidth="10" defaultRowHeight="16" x14ac:dyDescent="0.2"/>
  <cols>
    <col min="1" max="1" width="10.83203125" bestFit="1" customWidth="1"/>
    <col min="2" max="2" width="20" bestFit="1" customWidth="1"/>
    <col min="3" max="3" width="6.1640625" bestFit="1" customWidth="1"/>
    <col min="4" max="4" width="21.6640625" bestFit="1" customWidth="1"/>
    <col min="5" max="5" width="8.1640625" bestFit="1" customWidth="1"/>
    <col min="6" max="6" width="6.1640625" bestFit="1" customWidth="1"/>
    <col min="7" max="7" width="7.83203125" bestFit="1" customWidth="1"/>
    <col min="8" max="8" width="5.83203125" bestFit="1" customWidth="1"/>
    <col min="9" max="9" width="20.33203125" bestFit="1" customWidth="1"/>
    <col min="10" max="10" width="11" bestFit="1" customWidth="1"/>
    <col min="11" max="11" width="10.5" bestFit="1" customWidth="1"/>
    <col min="12" max="12" width="13" bestFit="1" customWidth="1"/>
    <col min="13" max="13" width="10.5" bestFit="1" customWidth="1"/>
    <col min="14" max="14" width="12.1640625" bestFit="1" customWidth="1"/>
    <col min="15" max="15" width="10.1640625" bestFit="1" customWidth="1"/>
    <col min="16" max="16" width="12.83203125" bestFit="1" customWidth="1"/>
    <col min="17" max="17" width="10.33203125" bestFit="1" customWidth="1"/>
    <col min="18" max="18" width="11.83203125" bestFit="1" customWidth="1"/>
    <col min="19" max="19" width="10" bestFit="1" customWidth="1"/>
  </cols>
  <sheetData>
    <row r="1" spans="1:15" x14ac:dyDescent="0.2">
      <c r="A1" s="4"/>
      <c r="B1" s="5" t="s">
        <v>39</v>
      </c>
      <c r="C1" s="8" t="s">
        <v>38</v>
      </c>
      <c r="D1" t="s">
        <v>44</v>
      </c>
    </row>
    <row r="2" spans="1:15" x14ac:dyDescent="0.2">
      <c r="A2" s="4" t="s">
        <v>8</v>
      </c>
      <c r="B2" s="12">
        <v>67</v>
      </c>
      <c r="C2" s="8">
        <v>38</v>
      </c>
      <c r="D2" s="8">
        <f>B2-C2</f>
        <v>29</v>
      </c>
    </row>
    <row r="3" spans="1:15" x14ac:dyDescent="0.2">
      <c r="A3" s="4" t="s">
        <v>40</v>
      </c>
      <c r="B3" s="12">
        <v>6</v>
      </c>
      <c r="C3" s="8">
        <v>7</v>
      </c>
      <c r="D3" s="8">
        <f t="shared" ref="D3:D7" si="0">B3-C3</f>
        <v>-1</v>
      </c>
    </row>
    <row r="4" spans="1:15" x14ac:dyDescent="0.2">
      <c r="A4" s="4" t="s">
        <v>2</v>
      </c>
      <c r="B4" s="12">
        <v>12</v>
      </c>
      <c r="C4" s="8">
        <v>39</v>
      </c>
      <c r="D4" s="8">
        <f t="shared" si="0"/>
        <v>-27</v>
      </c>
    </row>
    <row r="5" spans="1:15" x14ac:dyDescent="0.2">
      <c r="A5" s="4" t="s">
        <v>41</v>
      </c>
      <c r="B5" s="12">
        <v>15</v>
      </c>
      <c r="C5" s="8">
        <v>15</v>
      </c>
      <c r="D5" s="8">
        <f t="shared" si="0"/>
        <v>0</v>
      </c>
    </row>
    <row r="6" spans="1:15" x14ac:dyDescent="0.2">
      <c r="A6" s="4" t="s">
        <v>42</v>
      </c>
      <c r="B6" s="12">
        <v>40</v>
      </c>
      <c r="C6" s="8">
        <v>50</v>
      </c>
      <c r="D6" s="8">
        <f t="shared" si="0"/>
        <v>-10</v>
      </c>
    </row>
    <row r="7" spans="1:15" x14ac:dyDescent="0.2">
      <c r="A7" s="4" t="s">
        <v>43</v>
      </c>
      <c r="B7" s="12">
        <v>60</v>
      </c>
      <c r="C7" s="8">
        <v>50</v>
      </c>
      <c r="D7" s="8">
        <f t="shared" si="0"/>
        <v>10</v>
      </c>
    </row>
    <row r="9" spans="1:15" s="2" customFormat="1" x14ac:dyDescent="0.2">
      <c r="A9" s="1" t="s">
        <v>6</v>
      </c>
      <c r="B9" s="1" t="s">
        <v>7</v>
      </c>
      <c r="C9" s="1" t="s">
        <v>8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15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</row>
    <row r="10" spans="1:15" s="2" customFormat="1" ht="24" customHeight="1" x14ac:dyDescent="0.2">
      <c r="A10" s="2" t="s">
        <v>18</v>
      </c>
      <c r="B10" s="2" t="s">
        <v>23</v>
      </c>
      <c r="C10" s="2">
        <v>67</v>
      </c>
      <c r="D10" s="2">
        <v>6</v>
      </c>
      <c r="E10" s="2">
        <v>12</v>
      </c>
      <c r="F10" s="2">
        <v>15</v>
      </c>
      <c r="G10" s="2">
        <v>40</v>
      </c>
      <c r="H10" s="2">
        <v>60</v>
      </c>
      <c r="I10" s="2" t="s">
        <v>27</v>
      </c>
      <c r="J10" s="2">
        <v>38</v>
      </c>
      <c r="K10" s="2">
        <v>7</v>
      </c>
      <c r="L10" s="2">
        <v>39</v>
      </c>
      <c r="M10" s="2">
        <v>15</v>
      </c>
      <c r="N10" s="2">
        <v>50</v>
      </c>
      <c r="O10" s="2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"/>
  <sheetViews>
    <sheetView showRuler="0" workbookViewId="0">
      <selection activeCell="D7" sqref="A1:D7"/>
    </sheetView>
  </sheetViews>
  <sheetFormatPr baseColWidth="10" defaultRowHeight="16" x14ac:dyDescent="0.2"/>
  <cols>
    <col min="1" max="1" width="12.5" bestFit="1" customWidth="1"/>
    <col min="2" max="2" width="20" bestFit="1" customWidth="1"/>
    <col min="3" max="3" width="6.1640625" bestFit="1" customWidth="1"/>
    <col min="4" max="4" width="21.6640625" bestFit="1" customWidth="1"/>
    <col min="5" max="5" width="8.1640625" bestFit="1" customWidth="1"/>
    <col min="6" max="6" width="6.1640625" bestFit="1" customWidth="1"/>
    <col min="7" max="7" width="7.83203125" bestFit="1" customWidth="1"/>
    <col min="8" max="8" width="5.83203125" bestFit="1" customWidth="1"/>
    <col min="9" max="9" width="20.33203125" bestFit="1" customWidth="1"/>
    <col min="10" max="10" width="11" bestFit="1" customWidth="1"/>
    <col min="11" max="11" width="10.5" bestFit="1" customWidth="1"/>
    <col min="12" max="12" width="13" bestFit="1" customWidth="1"/>
    <col min="13" max="13" width="10.5" bestFit="1" customWidth="1"/>
    <col min="14" max="14" width="12.1640625" bestFit="1" customWidth="1"/>
    <col min="15" max="15" width="10.1640625" bestFit="1" customWidth="1"/>
  </cols>
  <sheetData>
    <row r="1" spans="1:15" x14ac:dyDescent="0.2">
      <c r="A1" s="4"/>
      <c r="B1" s="5" t="s">
        <v>39</v>
      </c>
      <c r="C1" s="8" t="s">
        <v>38</v>
      </c>
      <c r="D1" t="s">
        <v>44</v>
      </c>
    </row>
    <row r="2" spans="1:15" x14ac:dyDescent="0.2">
      <c r="A2" s="4" t="s">
        <v>8</v>
      </c>
      <c r="B2" s="12">
        <v>81</v>
      </c>
      <c r="C2" s="8">
        <v>32</v>
      </c>
      <c r="D2" s="8">
        <f>B2-C2</f>
        <v>49</v>
      </c>
    </row>
    <row r="3" spans="1:15" x14ac:dyDescent="0.2">
      <c r="A3" s="4" t="s">
        <v>40</v>
      </c>
      <c r="B3" s="12">
        <v>7</v>
      </c>
      <c r="C3" s="8">
        <v>31</v>
      </c>
      <c r="D3" s="8">
        <f t="shared" ref="D3:D7" si="0">B3-C3</f>
        <v>-24</v>
      </c>
    </row>
    <row r="4" spans="1:15" x14ac:dyDescent="0.2">
      <c r="A4" s="4" t="s">
        <v>2</v>
      </c>
      <c r="B4" s="12">
        <v>8</v>
      </c>
      <c r="C4" s="8">
        <v>29</v>
      </c>
      <c r="D4" s="8">
        <f t="shared" si="0"/>
        <v>-21</v>
      </c>
    </row>
    <row r="5" spans="1:15" x14ac:dyDescent="0.2">
      <c r="A5" s="4" t="s">
        <v>41</v>
      </c>
      <c r="B5" s="12">
        <v>4</v>
      </c>
      <c r="C5" s="8">
        <v>6</v>
      </c>
      <c r="D5" s="8">
        <f t="shared" si="0"/>
        <v>-2</v>
      </c>
    </row>
    <row r="6" spans="1:15" x14ac:dyDescent="0.2">
      <c r="A6" s="4" t="s">
        <v>42</v>
      </c>
      <c r="B6" s="12">
        <v>39</v>
      </c>
      <c r="C6" s="8">
        <v>52</v>
      </c>
      <c r="D6" s="8">
        <f t="shared" si="0"/>
        <v>-13</v>
      </c>
    </row>
    <row r="7" spans="1:15" x14ac:dyDescent="0.2">
      <c r="A7" s="4" t="s">
        <v>43</v>
      </c>
      <c r="B7" s="12">
        <v>61</v>
      </c>
      <c r="C7" s="8">
        <v>48</v>
      </c>
      <c r="D7" s="8">
        <f t="shared" si="0"/>
        <v>13</v>
      </c>
    </row>
    <row r="9" spans="1:15" x14ac:dyDescent="0.2">
      <c r="A9" s="1" t="s">
        <v>6</v>
      </c>
      <c r="B9" s="1" t="s">
        <v>7</v>
      </c>
      <c r="C9" s="1" t="s">
        <v>8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15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</row>
    <row r="10" spans="1:15" x14ac:dyDescent="0.2">
      <c r="A10" s="2" t="s">
        <v>19</v>
      </c>
      <c r="B10" s="2" t="s">
        <v>24</v>
      </c>
      <c r="C10" s="2">
        <v>81</v>
      </c>
      <c r="D10" s="2">
        <v>7</v>
      </c>
      <c r="E10" s="2">
        <v>8</v>
      </c>
      <c r="F10" s="2">
        <v>4</v>
      </c>
      <c r="G10" s="2">
        <v>39</v>
      </c>
      <c r="H10" s="2">
        <v>61</v>
      </c>
      <c r="I10" s="2" t="s">
        <v>29</v>
      </c>
      <c r="J10" s="2">
        <v>32</v>
      </c>
      <c r="K10" s="2">
        <v>31</v>
      </c>
      <c r="L10" s="2">
        <v>29</v>
      </c>
      <c r="M10" s="2">
        <v>6</v>
      </c>
      <c r="N10" s="2">
        <v>52</v>
      </c>
      <c r="O10" s="2">
        <v>48</v>
      </c>
    </row>
    <row r="11" spans="1:1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showRuler="0" workbookViewId="0">
      <selection activeCell="D7" sqref="A1:D7"/>
    </sheetView>
  </sheetViews>
  <sheetFormatPr baseColWidth="10" defaultRowHeight="16" x14ac:dyDescent="0.2"/>
  <cols>
    <col min="1" max="1" width="12.5" bestFit="1" customWidth="1"/>
    <col min="2" max="2" width="20" bestFit="1" customWidth="1"/>
    <col min="3" max="3" width="6.1640625" bestFit="1" customWidth="1"/>
    <col min="4" max="4" width="21.6640625" bestFit="1" customWidth="1"/>
    <col min="5" max="5" width="8.1640625" bestFit="1" customWidth="1"/>
    <col min="6" max="6" width="6.1640625" bestFit="1" customWidth="1"/>
    <col min="7" max="7" width="7.83203125" bestFit="1" customWidth="1"/>
    <col min="8" max="8" width="5.83203125" bestFit="1" customWidth="1"/>
    <col min="9" max="9" width="20.33203125" bestFit="1" customWidth="1"/>
    <col min="10" max="10" width="11" bestFit="1" customWidth="1"/>
    <col min="11" max="11" width="10.5" bestFit="1" customWidth="1"/>
    <col min="12" max="12" width="13" bestFit="1" customWidth="1"/>
    <col min="13" max="13" width="10.5" bestFit="1" customWidth="1"/>
    <col min="14" max="14" width="12.1640625" bestFit="1" customWidth="1"/>
    <col min="15" max="15" width="10.1640625" bestFit="1" customWidth="1"/>
  </cols>
  <sheetData>
    <row r="1" spans="1:15" x14ac:dyDescent="0.2">
      <c r="A1" s="4"/>
      <c r="B1" s="5" t="s">
        <v>39</v>
      </c>
      <c r="C1" s="8" t="s">
        <v>38</v>
      </c>
      <c r="D1" t="s">
        <v>44</v>
      </c>
    </row>
    <row r="2" spans="1:15" x14ac:dyDescent="0.2">
      <c r="A2" s="4" t="s">
        <v>8</v>
      </c>
      <c r="B2" s="12">
        <v>77</v>
      </c>
      <c r="C2" s="8">
        <v>26</v>
      </c>
      <c r="D2" s="8">
        <f>B2-C2</f>
        <v>51</v>
      </c>
    </row>
    <row r="3" spans="1:15" x14ac:dyDescent="0.2">
      <c r="A3" s="4" t="s">
        <v>40</v>
      </c>
      <c r="B3" s="12">
        <v>5</v>
      </c>
      <c r="C3" s="8">
        <v>23</v>
      </c>
      <c r="D3" s="8">
        <f t="shared" ref="D3:D7" si="0">B3-C3</f>
        <v>-18</v>
      </c>
    </row>
    <row r="4" spans="1:15" x14ac:dyDescent="0.2">
      <c r="A4" s="4" t="s">
        <v>2</v>
      </c>
      <c r="B4" s="12">
        <v>11</v>
      </c>
      <c r="C4" s="8">
        <v>44</v>
      </c>
      <c r="D4" s="8">
        <f t="shared" si="0"/>
        <v>-33</v>
      </c>
    </row>
    <row r="5" spans="1:15" x14ac:dyDescent="0.2">
      <c r="A5" s="4" t="s">
        <v>41</v>
      </c>
      <c r="B5" s="12">
        <v>6</v>
      </c>
      <c r="C5" s="8">
        <v>6</v>
      </c>
      <c r="D5" s="8">
        <f t="shared" si="0"/>
        <v>0</v>
      </c>
    </row>
    <row r="6" spans="1:15" x14ac:dyDescent="0.2">
      <c r="A6" s="4" t="s">
        <v>42</v>
      </c>
      <c r="B6" s="12">
        <v>42</v>
      </c>
      <c r="C6" s="8">
        <v>50</v>
      </c>
      <c r="D6" s="8">
        <f t="shared" si="0"/>
        <v>-8</v>
      </c>
    </row>
    <row r="7" spans="1:15" x14ac:dyDescent="0.2">
      <c r="A7" s="4" t="s">
        <v>43</v>
      </c>
      <c r="B7" s="12">
        <v>58</v>
      </c>
      <c r="C7" s="8">
        <v>50</v>
      </c>
      <c r="D7" s="8">
        <f t="shared" si="0"/>
        <v>8</v>
      </c>
    </row>
    <row r="9" spans="1:15" s="2" customFormat="1" x14ac:dyDescent="0.2">
      <c r="A9" s="1" t="s">
        <v>6</v>
      </c>
      <c r="B9" s="1" t="s">
        <v>7</v>
      </c>
      <c r="C9" s="1" t="s">
        <v>8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15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</row>
    <row r="10" spans="1:15" s="2" customFormat="1" x14ac:dyDescent="0.2">
      <c r="A10" s="2" t="s">
        <v>20</v>
      </c>
      <c r="B10" s="2" t="s">
        <v>25</v>
      </c>
      <c r="C10" s="2">
        <v>77</v>
      </c>
      <c r="D10" s="2">
        <v>5</v>
      </c>
      <c r="E10" s="2">
        <v>11</v>
      </c>
      <c r="F10" s="2">
        <v>6</v>
      </c>
      <c r="G10" s="2">
        <v>42</v>
      </c>
      <c r="H10" s="2">
        <v>58</v>
      </c>
      <c r="I10" s="2" t="s">
        <v>30</v>
      </c>
      <c r="J10" s="2">
        <v>26</v>
      </c>
      <c r="K10" s="2">
        <v>23</v>
      </c>
      <c r="L10" s="2">
        <v>44</v>
      </c>
      <c r="M10" s="2">
        <v>6</v>
      </c>
      <c r="N10" s="2">
        <v>50</v>
      </c>
      <c r="O10" s="2">
        <v>50</v>
      </c>
    </row>
    <row r="11" spans="1:15" s="2" customFormat="1" x14ac:dyDescent="0.2"/>
    <row r="12" spans="1:15" s="2" customFormat="1" x14ac:dyDescent="0.2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9263-4E6F-D24E-9578-6507A1E513BF}">
  <dimension ref="A1:O13"/>
  <sheetViews>
    <sheetView workbookViewId="0">
      <selection sqref="A1:D7"/>
    </sheetView>
  </sheetViews>
  <sheetFormatPr baseColWidth="10" defaultRowHeight="16" x14ac:dyDescent="0.2"/>
  <cols>
    <col min="1" max="1" width="12.5" bestFit="1" customWidth="1"/>
    <col min="2" max="2" width="20" bestFit="1" customWidth="1"/>
    <col min="3" max="3" width="6.1640625" bestFit="1" customWidth="1"/>
    <col min="4" max="4" width="21.6640625" bestFit="1" customWidth="1"/>
    <col min="5" max="5" width="8.1640625" bestFit="1" customWidth="1"/>
    <col min="6" max="6" width="6.1640625" bestFit="1" customWidth="1"/>
    <col min="7" max="7" width="7.83203125" bestFit="1" customWidth="1"/>
    <col min="8" max="8" width="5.83203125" bestFit="1" customWidth="1"/>
    <col min="9" max="9" width="20.33203125" bestFit="1" customWidth="1"/>
    <col min="10" max="10" width="11" bestFit="1" customWidth="1"/>
    <col min="11" max="11" width="10.5" bestFit="1" customWidth="1"/>
    <col min="12" max="12" width="13" bestFit="1" customWidth="1"/>
    <col min="13" max="13" width="10.5" bestFit="1" customWidth="1"/>
    <col min="14" max="14" width="12.1640625" bestFit="1" customWidth="1"/>
    <col min="15" max="15" width="10.1640625" bestFit="1" customWidth="1"/>
  </cols>
  <sheetData>
    <row r="1" spans="1:15" x14ac:dyDescent="0.2">
      <c r="A1" s="4"/>
      <c r="B1" s="5" t="s">
        <v>39</v>
      </c>
      <c r="C1" s="8" t="s">
        <v>38</v>
      </c>
      <c r="D1" t="s">
        <v>44</v>
      </c>
    </row>
    <row r="2" spans="1:15" x14ac:dyDescent="0.2">
      <c r="A2" s="4" t="s">
        <v>8</v>
      </c>
      <c r="B2" s="12">
        <v>77</v>
      </c>
      <c r="C2" s="8">
        <v>56</v>
      </c>
      <c r="D2" s="8">
        <f>B2-C2</f>
        <v>21</v>
      </c>
    </row>
    <row r="3" spans="1:15" x14ac:dyDescent="0.2">
      <c r="A3" s="4" t="s">
        <v>40</v>
      </c>
      <c r="B3" s="12">
        <v>1</v>
      </c>
      <c r="C3" s="8">
        <v>5</v>
      </c>
      <c r="D3" s="8">
        <f t="shared" ref="D3:D7" si="0">B3-C3</f>
        <v>-4</v>
      </c>
    </row>
    <row r="4" spans="1:15" x14ac:dyDescent="0.2">
      <c r="A4" s="4" t="s">
        <v>2</v>
      </c>
      <c r="B4" s="12">
        <v>13</v>
      </c>
      <c r="C4" s="8">
        <v>31</v>
      </c>
      <c r="D4" s="8">
        <f t="shared" si="0"/>
        <v>-18</v>
      </c>
    </row>
    <row r="5" spans="1:15" x14ac:dyDescent="0.2">
      <c r="A5" s="4" t="s">
        <v>41</v>
      </c>
      <c r="B5" s="12">
        <v>5</v>
      </c>
      <c r="C5" s="8">
        <v>3</v>
      </c>
      <c r="D5" s="8">
        <f t="shared" si="0"/>
        <v>2</v>
      </c>
    </row>
    <row r="6" spans="1:15" x14ac:dyDescent="0.2">
      <c r="A6" s="4" t="s">
        <v>42</v>
      </c>
      <c r="B6" s="12">
        <v>41</v>
      </c>
      <c r="C6" s="8">
        <v>50</v>
      </c>
      <c r="D6" s="8">
        <f t="shared" si="0"/>
        <v>-9</v>
      </c>
    </row>
    <row r="7" spans="1:15" x14ac:dyDescent="0.2">
      <c r="A7" s="4" t="s">
        <v>43</v>
      </c>
      <c r="B7" s="12">
        <v>59</v>
      </c>
      <c r="C7" s="8">
        <v>50</v>
      </c>
      <c r="D7" s="8">
        <f t="shared" si="0"/>
        <v>9</v>
      </c>
    </row>
    <row r="9" spans="1:15" s="2" customFormat="1" x14ac:dyDescent="0.2">
      <c r="A9" s="1" t="s">
        <v>6</v>
      </c>
      <c r="B9" s="1" t="s">
        <v>7</v>
      </c>
      <c r="C9" s="1" t="s">
        <v>8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15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</row>
    <row r="10" spans="1:15" s="2" customFormat="1" x14ac:dyDescent="0.2">
      <c r="A10" s="2" t="s">
        <v>21</v>
      </c>
      <c r="B10" s="2" t="s">
        <v>26</v>
      </c>
      <c r="C10" s="2">
        <v>77</v>
      </c>
      <c r="D10" s="2">
        <v>1</v>
      </c>
      <c r="E10" s="2">
        <v>13</v>
      </c>
      <c r="F10" s="2">
        <v>5</v>
      </c>
      <c r="G10" s="2">
        <v>41</v>
      </c>
      <c r="H10" s="2">
        <v>59</v>
      </c>
      <c r="I10" s="2" t="s">
        <v>31</v>
      </c>
      <c r="J10" s="2">
        <v>56</v>
      </c>
      <c r="K10" s="2">
        <v>5</v>
      </c>
      <c r="L10" s="2">
        <v>31</v>
      </c>
      <c r="M10" s="2">
        <v>3</v>
      </c>
      <c r="N10" s="2">
        <v>50</v>
      </c>
      <c r="O10" s="2">
        <v>50</v>
      </c>
    </row>
    <row r="11" spans="1:15" s="2" customFormat="1" x14ac:dyDescent="0.2"/>
    <row r="12" spans="1:15" s="2" customFormat="1" x14ac:dyDescent="0.2"/>
    <row r="13" spans="1:15" s="2" customFormat="1" x14ac:dyDescent="0.2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6C94-DACD-634F-BCD9-6DF8C002C4B6}">
  <dimension ref="A1:O14"/>
  <sheetViews>
    <sheetView topLeftCell="E17" workbookViewId="0">
      <selection activeCell="K28" sqref="K28"/>
    </sheetView>
  </sheetViews>
  <sheetFormatPr baseColWidth="10" defaultRowHeight="16" x14ac:dyDescent="0.2"/>
  <cols>
    <col min="1" max="1" width="12.5" bestFit="1" customWidth="1"/>
    <col min="2" max="2" width="21.83203125" bestFit="1" customWidth="1"/>
    <col min="3" max="3" width="6.1640625" bestFit="1" customWidth="1"/>
    <col min="4" max="4" width="21.6640625" bestFit="1" customWidth="1"/>
    <col min="5" max="5" width="8.1640625" bestFit="1" customWidth="1"/>
    <col min="6" max="6" width="6.1640625" bestFit="1" customWidth="1"/>
    <col min="7" max="7" width="7.83203125" bestFit="1" customWidth="1"/>
    <col min="8" max="8" width="5.83203125" bestFit="1" customWidth="1"/>
    <col min="9" max="9" width="20.33203125" bestFit="1" customWidth="1"/>
    <col min="10" max="10" width="11" bestFit="1" customWidth="1"/>
    <col min="11" max="11" width="10.5" bestFit="1" customWidth="1"/>
    <col min="12" max="12" width="13" bestFit="1" customWidth="1"/>
    <col min="13" max="13" width="10.5" bestFit="1" customWidth="1"/>
    <col min="14" max="14" width="12.1640625" bestFit="1" customWidth="1"/>
    <col min="15" max="15" width="10.1640625" bestFit="1" customWidth="1"/>
  </cols>
  <sheetData>
    <row r="1" spans="1:15" x14ac:dyDescent="0.2">
      <c r="A1" s="4"/>
      <c r="B1" s="5" t="s">
        <v>39</v>
      </c>
      <c r="C1" s="8" t="s">
        <v>38</v>
      </c>
      <c r="D1" t="s">
        <v>44</v>
      </c>
    </row>
    <row r="2" spans="1:15" x14ac:dyDescent="0.2">
      <c r="A2" s="4" t="s">
        <v>8</v>
      </c>
      <c r="B2" s="12">
        <v>82</v>
      </c>
      <c r="C2" s="8">
        <v>36</v>
      </c>
      <c r="D2" s="8">
        <f>B2-C2</f>
        <v>46</v>
      </c>
    </row>
    <row r="3" spans="1:15" x14ac:dyDescent="0.2">
      <c r="A3" s="4" t="s">
        <v>40</v>
      </c>
      <c r="B3" s="12">
        <v>11</v>
      </c>
      <c r="C3" s="8">
        <v>42</v>
      </c>
      <c r="D3" s="8">
        <f t="shared" ref="D3:D7" si="0">B3-C3</f>
        <v>-31</v>
      </c>
    </row>
    <row r="4" spans="1:15" x14ac:dyDescent="0.2">
      <c r="A4" s="4" t="s">
        <v>2</v>
      </c>
      <c r="B4" s="12">
        <v>3</v>
      </c>
      <c r="C4" s="8">
        <v>13</v>
      </c>
      <c r="D4" s="8">
        <f t="shared" si="0"/>
        <v>-10</v>
      </c>
    </row>
    <row r="5" spans="1:15" x14ac:dyDescent="0.2">
      <c r="A5" s="4" t="s">
        <v>41</v>
      </c>
      <c r="B5" s="12">
        <v>4</v>
      </c>
      <c r="C5" s="8">
        <v>7</v>
      </c>
      <c r="D5" s="8">
        <f t="shared" si="0"/>
        <v>-3</v>
      </c>
    </row>
    <row r="6" spans="1:15" x14ac:dyDescent="0.2">
      <c r="A6" s="4" t="s">
        <v>42</v>
      </c>
      <c r="B6" s="12">
        <v>38</v>
      </c>
      <c r="C6" s="8">
        <v>53</v>
      </c>
      <c r="D6" s="8">
        <f t="shared" si="0"/>
        <v>-15</v>
      </c>
    </row>
    <row r="7" spans="1:15" x14ac:dyDescent="0.2">
      <c r="A7" s="4" t="s">
        <v>43</v>
      </c>
      <c r="B7" s="12">
        <v>62</v>
      </c>
      <c r="C7" s="8">
        <v>47</v>
      </c>
      <c r="D7" s="8">
        <f t="shared" si="0"/>
        <v>15</v>
      </c>
    </row>
    <row r="8" spans="1:15" x14ac:dyDescent="0.2">
      <c r="A8" s="4"/>
      <c r="B8" s="12"/>
      <c r="C8" s="8"/>
      <c r="D8" s="8"/>
    </row>
    <row r="9" spans="1:15" s="2" customFormat="1" x14ac:dyDescent="0.2">
      <c r="A9" s="1" t="s">
        <v>6</v>
      </c>
      <c r="B9" s="1" t="s">
        <v>7</v>
      </c>
      <c r="C9" s="1" t="s">
        <v>8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15</v>
      </c>
      <c r="J9" s="1" t="s">
        <v>9</v>
      </c>
      <c r="K9" s="1" t="s">
        <v>10</v>
      </c>
      <c r="L9" s="1" t="s">
        <v>11</v>
      </c>
      <c r="M9" s="1" t="s">
        <v>12</v>
      </c>
      <c r="N9" s="1" t="s">
        <v>13</v>
      </c>
      <c r="O9" s="1" t="s">
        <v>14</v>
      </c>
    </row>
    <row r="10" spans="1:15" s="2" customFormat="1" ht="25" customHeight="1" x14ac:dyDescent="0.2">
      <c r="A10" s="2" t="s">
        <v>16</v>
      </c>
      <c r="B10" s="2" t="s">
        <v>0</v>
      </c>
      <c r="C10" s="2">
        <v>82</v>
      </c>
      <c r="D10" s="2">
        <v>11</v>
      </c>
      <c r="E10" s="2">
        <v>3</v>
      </c>
      <c r="F10" s="2">
        <v>4</v>
      </c>
      <c r="G10" s="2">
        <v>38</v>
      </c>
      <c r="H10" s="2">
        <v>62</v>
      </c>
      <c r="I10" s="2" t="s">
        <v>32</v>
      </c>
      <c r="J10" s="2">
        <v>36</v>
      </c>
      <c r="K10" s="2">
        <v>42</v>
      </c>
      <c r="L10" s="2">
        <v>13</v>
      </c>
      <c r="M10" s="2">
        <v>7</v>
      </c>
      <c r="N10" s="2">
        <v>53</v>
      </c>
      <c r="O10" s="2">
        <v>47</v>
      </c>
    </row>
    <row r="11" spans="1:15" s="2" customFormat="1" ht="24" customHeight="1" x14ac:dyDescent="0.2"/>
    <row r="12" spans="1:15" s="2" customFormat="1" ht="34" customHeight="1" x14ac:dyDescent="0.2"/>
    <row r="13" spans="1:15" s="2" customFormat="1" ht="23" customHeight="1" x14ac:dyDescent="0.2"/>
    <row r="14" spans="1:15" s="2" customFormat="1" ht="24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Clean</vt:lpstr>
      <vt:lpstr>NYT</vt:lpstr>
      <vt:lpstr>LA Times</vt:lpstr>
      <vt:lpstr>Chicago</vt:lpstr>
      <vt:lpstr>Houston</vt:lpstr>
      <vt:lpstr>Phoenix</vt:lpstr>
      <vt:lpstr>Philadelphia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 User</cp:lastModifiedBy>
  <dcterms:created xsi:type="dcterms:W3CDTF">2018-03-14T02:53:40Z</dcterms:created>
  <dcterms:modified xsi:type="dcterms:W3CDTF">2018-03-25T22:21:46Z</dcterms:modified>
</cp:coreProperties>
</file>