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202300"/>
  <mc:AlternateContent xmlns:mc="http://schemas.openxmlformats.org/markup-compatibility/2006">
    <mc:Choice Requires="x15">
      <x15ac:absPath xmlns:x15ac="http://schemas.microsoft.com/office/spreadsheetml/2010/11/ac" url="/Users/grace/Library/Mobile Documents/com~apple~CloudDocs/CWB Hackathon/"/>
    </mc:Choice>
  </mc:AlternateContent>
  <xr:revisionPtr revIDLastSave="0" documentId="13_ncr:1_{80E96567-CB67-E240-8C19-058568F80504}" xr6:coauthVersionLast="47" xr6:coauthVersionMax="47" xr10:uidLastSave="{00000000-0000-0000-0000-000000000000}"/>
  <bookViews>
    <workbookView xWindow="320" yWindow="500" windowWidth="28100" windowHeight="16180" xr2:uid="{E4E5851F-D905-B24E-AF6A-9566DBA568F3}"/>
  </bookViews>
  <sheets>
    <sheet name="DASHBOARD" sheetId="5" r:id="rId1"/>
    <sheet name="PIVOT_License_Management" sheetId="6" r:id="rId2"/>
    <sheet name="License_Management" sheetId="4" r:id="rId3"/>
    <sheet name="Links to SharePoint List" sheetId="8" r:id="rId4"/>
  </sheets>
  <definedNames>
    <definedName name="ExternalData_1" localSheetId="2" hidden="1">License_Management!$A$1:$AO$22</definedName>
    <definedName name="NativeTimeline_Assigned_Date">#N/A</definedName>
    <definedName name="Slicer_Approval_Status">#N/A</definedName>
    <definedName name="Slicer_Created_By">#N/A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4" l="1"/>
  <c r="Y3" i="4"/>
  <c r="Y4" i="4"/>
  <c r="Y5" i="4"/>
  <c r="Y6" i="4"/>
  <c r="Y7" i="4"/>
  <c r="Y8" i="4"/>
  <c r="Y9" i="4"/>
  <c r="Y10" i="4"/>
  <c r="Y11" i="4"/>
  <c r="Y12" i="4"/>
  <c r="Y13" i="4"/>
  <c r="Y14" i="4"/>
  <c r="Y15" i="4"/>
  <c r="Y16" i="4"/>
  <c r="Y17" i="4"/>
  <c r="Y18" i="4"/>
  <c r="Y19" i="4"/>
  <c r="Y20" i="4"/>
  <c r="Y21" i="4"/>
  <c r="Y22" i="4"/>
  <c r="P4" i="5" l="1"/>
  <c r="P9"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3508E7-6B5F-2549-89BC-3984CCBBFAA5}" keepAlive="1" name="쿼리 - License_Management" description="통합 문서의 'License_Management' 쿼리에 대한 연결입니다." type="5" refreshedVersion="8" background="1" saveData="1">
    <dbPr connection="Provider=Microsoft.Mashup.OleDb.1;Data Source=$Workbook$;Location=License_Management;Extended Properties=&quot;&quot;" command="SELECT * FROM [License_Management]"/>
  </connection>
</connections>
</file>

<file path=xl/sharedStrings.xml><?xml version="1.0" encoding="utf-8"?>
<sst xmlns="http://schemas.openxmlformats.org/spreadsheetml/2006/main" count="621" uniqueCount="153">
  <si>
    <t>Title</t>
  </si>
  <si>
    <t>License_Number</t>
  </si>
  <si>
    <t>Pillar</t>
  </si>
  <si>
    <t>Employee_ID</t>
  </si>
  <si>
    <t>Name</t>
  </si>
  <si>
    <t>LAN_ID</t>
  </si>
  <si>
    <t>Computer_Name</t>
  </si>
  <si>
    <t>Transfer_LAN_ID</t>
  </si>
  <si>
    <t>Transfer_PC_Name</t>
  </si>
  <si>
    <t>BeyondCompare_Approval</t>
  </si>
  <si>
    <t>Item_Type</t>
  </si>
  <si>
    <t>Path</t>
  </si>
  <si>
    <t>SignOff_Status</t>
  </si>
  <si>
    <t>Approval_Status</t>
  </si>
  <si>
    <t>Created_By</t>
  </si>
  <si>
    <t>Application_Date</t>
  </si>
  <si>
    <t>Assigned_Date</t>
  </si>
  <si>
    <t>Edited_Date</t>
  </si>
  <si>
    <t>Color Tag</t>
  </si>
  <si>
    <t>Compliance Asset Id</t>
  </si>
  <si>
    <t>ID</t>
  </si>
  <si>
    <t>Content Type</t>
  </si>
  <si>
    <t>Modified</t>
  </si>
  <si>
    <t>Created</t>
  </si>
  <si>
    <t>Created By</t>
  </si>
  <si>
    <t>Modified By</t>
  </si>
  <si>
    <t>Version</t>
  </si>
  <si>
    <t>Attachments</t>
  </si>
  <si>
    <t>Edit</t>
  </si>
  <si>
    <t>Type</t>
  </si>
  <si>
    <t>Item Child Count</t>
  </si>
  <si>
    <t>Folder Child Count</t>
  </si>
  <si>
    <t>Label setting</t>
  </si>
  <si>
    <t>Retention label</t>
  </si>
  <si>
    <t>Retention label Applied</t>
  </si>
  <si>
    <t>Label applied by</t>
  </si>
  <si>
    <t>Item is a Record</t>
  </si>
  <si>
    <t>App Created By</t>
  </si>
  <si>
    <t>App Modified By</t>
  </si>
  <si>
    <t>Access for Rama</t>
  </si>
  <si>
    <t>11111111</t>
  </si>
  <si>
    <t>Finance</t>
  </si>
  <si>
    <t>ID111111</t>
  </si>
  <si>
    <t>Rama</t>
  </si>
  <si>
    <t>ABCD1234</t>
  </si>
  <si>
    <t>1234Alpa</t>
  </si>
  <si>
    <t>QWER1234</t>
  </si>
  <si>
    <t>ZXCV9876</t>
  </si>
  <si>
    <t/>
  </si>
  <si>
    <t>Yes</t>
  </si>
  <si>
    <t>Amanda</t>
  </si>
  <si>
    <t>Item</t>
  </si>
  <si>
    <t>[List]</t>
  </si>
  <si>
    <t>19.0</t>
  </si>
  <si>
    <t>0</t>
  </si>
  <si>
    <t>SharePoint Online Client Extensibility</t>
  </si>
  <si>
    <t>Microsoft Power Platform</t>
  </si>
  <si>
    <t>Access for David</t>
  </si>
  <si>
    <t>HR</t>
  </si>
  <si>
    <t>ID222222</t>
  </si>
  <si>
    <t>David</t>
  </si>
  <si>
    <t>EFGH1234</t>
  </si>
  <si>
    <t>1234Beta</t>
  </si>
  <si>
    <t>Pending</t>
  </si>
  <si>
    <t>Access for Grace</t>
  </si>
  <si>
    <t>ID333333</t>
  </si>
  <si>
    <t>Grace</t>
  </si>
  <si>
    <t>IJKL1234</t>
  </si>
  <si>
    <t>1234Gamma</t>
  </si>
  <si>
    <t>Access for Daniel</t>
  </si>
  <si>
    <t>IT</t>
  </si>
  <si>
    <t>ID444444</t>
  </si>
  <si>
    <t>Daniel</t>
  </si>
  <si>
    <t>MNOP1234</t>
  </si>
  <si>
    <t>1234Delta</t>
  </si>
  <si>
    <t>Access for Kim</t>
  </si>
  <si>
    <t>Marketing</t>
  </si>
  <si>
    <t>ID555555</t>
  </si>
  <si>
    <t>Kim</t>
  </si>
  <si>
    <t>QRST1234</t>
  </si>
  <si>
    <t>1234Sigma</t>
  </si>
  <si>
    <t>Access for Nicky</t>
  </si>
  <si>
    <t>66666666</t>
  </si>
  <si>
    <t>CS</t>
  </si>
  <si>
    <t>ID666666</t>
  </si>
  <si>
    <t>Nicky</t>
  </si>
  <si>
    <t>UVWX1234</t>
  </si>
  <si>
    <t>1234Omega</t>
  </si>
  <si>
    <t>Access for AAAAAAAA</t>
  </si>
  <si>
    <t>AAAAAAA</t>
  </si>
  <si>
    <t>AAAAAAAA</t>
  </si>
  <si>
    <t>Aaron</t>
  </si>
  <si>
    <t>BBBBBBBB</t>
  </si>
  <si>
    <t>4.0</t>
  </si>
  <si>
    <t>Count</t>
  </si>
  <si>
    <t>Total</t>
  </si>
  <si>
    <t>APPROVAL STATUS</t>
    <phoneticPr fontId="2" type="noConversion"/>
  </si>
  <si>
    <t>LICENSE ASSIGNMENT DASHBOARD</t>
    <phoneticPr fontId="2" type="noConversion"/>
  </si>
  <si>
    <t>BY PILLAR</t>
    <phoneticPr fontId="2" type="noConversion"/>
  </si>
  <si>
    <t>Assignment Time</t>
    <phoneticPr fontId="2" type="noConversion"/>
  </si>
  <si>
    <t>TURNOVER DAYS</t>
    <phoneticPr fontId="2" type="noConversion"/>
  </si>
  <si>
    <t>Approval_Percentage</t>
  </si>
  <si>
    <t>22222222</t>
  </si>
  <si>
    <t>DFSF2342</t>
  </si>
  <si>
    <t>ZSFR6784</t>
  </si>
  <si>
    <t>16.0</t>
  </si>
  <si>
    <t>33333333</t>
  </si>
  <si>
    <t>SFDG5423</t>
  </si>
  <si>
    <t>ZSFD3467</t>
  </si>
  <si>
    <t>Tim</t>
  </si>
  <si>
    <t>17.0</t>
  </si>
  <si>
    <t>44444444</t>
  </si>
  <si>
    <t>FGLH7654</t>
  </si>
  <si>
    <t>ZHKT7654</t>
  </si>
  <si>
    <t>55555555</t>
  </si>
  <si>
    <t>DFGR3462</t>
  </si>
  <si>
    <t>ZJGD4675</t>
  </si>
  <si>
    <t>LHKJ2356</t>
  </si>
  <si>
    <t>ZSDF5633</t>
  </si>
  <si>
    <t>Not Assigned</t>
  </si>
  <si>
    <t>ZZZZZZZZ</t>
  </si>
  <si>
    <t>YYYYYYYY</t>
  </si>
  <si>
    <t>XXXXXXXX</t>
  </si>
  <si>
    <t>WWWWWWWW</t>
  </si>
  <si>
    <t>Access for WWWWWWWW</t>
  </si>
  <si>
    <t>2.0</t>
  </si>
  <si>
    <t>VVVVVVVV</t>
  </si>
  <si>
    <t>UUUUUUUU</t>
  </si>
  <si>
    <t>Access for TTTTTTTT</t>
  </si>
  <si>
    <t>TTTTTTTT</t>
  </si>
  <si>
    <t>Access for PPPPPPPP</t>
  </si>
  <si>
    <t>PPPPPPPP</t>
  </si>
  <si>
    <t>Access for QQQQQQQQ</t>
  </si>
  <si>
    <t>QQQQQQQQ</t>
  </si>
  <si>
    <t>Access for RRRRRRRRRR</t>
  </si>
  <si>
    <t>BD</t>
  </si>
  <si>
    <t>RRRRRRRRRR</t>
  </si>
  <si>
    <t>SSSSSSSS</t>
  </si>
  <si>
    <t>OneDrive SyncEngine</t>
  </si>
  <si>
    <t>PENDING ASSIGNMENT</t>
  </si>
  <si>
    <t>Employee_Email</t>
  </si>
  <si>
    <t>Access for qwer</t>
  </si>
  <si>
    <t>qwewe</t>
  </si>
  <si>
    <t>qwer</t>
  </si>
  <si>
    <t>qwerty</t>
  </si>
  <si>
    <t>Access for ㅎㄱㅁㅊㄷ</t>
  </si>
  <si>
    <t>ㅎㄱㅁㅊㄷ</t>
  </si>
  <si>
    <t>gracechan@sookmyung.ac.kr</t>
  </si>
  <si>
    <t>3.0</t>
  </si>
  <si>
    <t xml:space="preserve">Link to License Management list: </t>
  </si>
  <si>
    <t>Link to HOD list:</t>
  </si>
  <si>
    <t>License_Management</t>
  </si>
  <si>
    <t>HOD_Info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</si>
</sst>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8" x14ac:knownFonts="1">
    <font>
      <sz val="12"/>
      <color theme="1"/>
      <name val="Aptos Narrow"/>
      <family val="2"/>
      <charset val="129"/>
      <scheme val="minor"/>
    </font>
    <font>
      <b/>
      <sz val="12"/>
      <color theme="1"/>
      <name val="Aptos Narrow"/>
      <family val="2"/>
      <charset val="129"/>
      <scheme val="minor"/>
    </font>
    <font>
      <sz val="8"/>
      <name val="Aptos Narrow"/>
      <family val="2"/>
      <charset val="129"/>
      <scheme val="minor"/>
    </font>
    <font>
      <sz val="12"/>
      <color theme="1"/>
      <name val="Aptos Narrow"/>
      <family val="2"/>
      <charset val="129"/>
      <scheme val="minor"/>
    </font>
    <font>
      <b/>
      <u/>
      <sz val="36"/>
      <color theme="1"/>
      <name val="Aptos Narrow"/>
      <family val="2"/>
      <charset val="129"/>
      <scheme val="minor"/>
    </font>
    <font>
      <b/>
      <sz val="14"/>
      <color theme="1"/>
      <name val="Aptos Narrow"/>
      <family val="2"/>
      <charset val="129"/>
      <scheme val="minor"/>
    </font>
    <font>
      <b/>
      <sz val="48"/>
      <color theme="1"/>
      <name val="Aptos Narrow"/>
      <family val="2"/>
      <charset val="129"/>
      <scheme val="minor"/>
    </font>
    <font>
      <u/>
      <sz val="12"/>
      <color theme="10"/>
      <name val="Aptos Narrow"/>
      <family val="2"/>
      <charset val="129"/>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alignment vertical="center"/>
    </xf>
    <xf numFmtId="9" fontId="3"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14">
    <xf numFmtId="0" fontId="0" fillId="0" borderId="0" xfId="0">
      <alignment vertical="center"/>
    </xf>
    <xf numFmtId="22"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1" fillId="0" borderId="0" xfId="0" applyFont="1">
      <alignment vertical="center"/>
    </xf>
    <xf numFmtId="0" fontId="4" fillId="0" borderId="0" xfId="0" applyFont="1">
      <alignment vertical="center"/>
    </xf>
    <xf numFmtId="10" fontId="0" fillId="0" borderId="0" xfId="0" applyNumberFormat="1">
      <alignment vertical="center"/>
    </xf>
    <xf numFmtId="0" fontId="5" fillId="0" borderId="0" xfId="0" applyFont="1">
      <alignment vertical="center"/>
    </xf>
    <xf numFmtId="164" fontId="0" fillId="0" borderId="0" xfId="0" applyNumberFormat="1">
      <alignment vertical="center"/>
    </xf>
    <xf numFmtId="9" fontId="6" fillId="0" borderId="1" xfId="1" applyFont="1" applyBorder="1" applyAlignment="1">
      <alignment horizontal="center" vertical="center"/>
    </xf>
    <xf numFmtId="0" fontId="6" fillId="0" borderId="1" xfId="0" applyFont="1" applyBorder="1" applyAlignment="1">
      <alignment horizontal="center" vertical="center"/>
    </xf>
    <xf numFmtId="14" fontId="0" fillId="0" borderId="0" xfId="0" applyNumberFormat="1">
      <alignment vertical="center"/>
    </xf>
    <xf numFmtId="0" fontId="0" fillId="0" borderId="0" xfId="0" applyNumberFormat="1">
      <alignment vertical="center"/>
    </xf>
    <xf numFmtId="0" fontId="7" fillId="0" borderId="0" xfId="2">
      <alignment vertical="center"/>
    </xf>
  </cellXfs>
  <cellStyles count="3">
    <cellStyle name="Hyperlink" xfId="2" builtinId="8"/>
    <cellStyle name="Normal" xfId="0" builtinId="0"/>
    <cellStyle name="Per cent" xfId="1" builtinId="5"/>
  </cellStyles>
  <dxfs count="25">
    <dxf>
      <numFmt numFmtId="0" formatCode="General"/>
    </dxf>
    <dxf>
      <numFmt numFmtId="0" formatCode="General"/>
    </dxf>
    <dxf>
      <numFmt numFmtId="19" formatCode="d/m/yy"/>
    </dxf>
    <dxf>
      <numFmt numFmtId="164" formatCode="0.00_);[Red]\(0.00\)"/>
    </dxf>
    <dxf>
      <numFmt numFmtId="19" formatCode="d/m/yy"/>
    </dxf>
    <dxf>
      <numFmt numFmtId="0" formatCode="General"/>
    </dxf>
    <dxf>
      <numFmt numFmtId="0" formatCode="General"/>
    </dxf>
    <dxf>
      <numFmt numFmtId="19" formatCode="d/m/yy"/>
    </dxf>
    <dxf>
      <numFmt numFmtId="19" formatCode="d/m/yy"/>
    </dxf>
    <dxf>
      <numFmt numFmtId="19" formatCode="d/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[License_Management.xlsx]PIVOT_License_Management!피벗 테이블1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HOD APPROVAL STATUS OF PENDING REQUESTS</a:t>
            </a:r>
            <a:endParaRPr lang="ko-K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ko-KR"/>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PIVOT_License_Management!$B$5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D6BC-1043-9111-8E8B6F391EE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BC-1043-9111-8E8B6F391E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PIVOT_License_Management!$A$6:$A$8</c:f>
              <c:strCache>
                <c:ptCount val="2"/>
                <c:pt idx="0">
                  <c:v>Pending</c:v>
                </c:pt>
                <c:pt idx="1">
                  <c:v>Yes</c:v>
                </c:pt>
              </c:strCache>
            </c:strRef>
          </c:cat>
          <c:val>
            <c:numRef>
              <c:f>PIVOT_License_Management!$B$6:$B$8</c:f>
              <c:numCache>
                <c:formatCode>0.00%</c:formatCode>
                <c:ptCount val="2"/>
                <c:pt idx="0">
                  <c:v>0.46153846153846156</c:v>
                </c:pt>
                <c:pt idx="1">
                  <c:v>0.53846153846153844</c:v>
                </c:pt>
              </c:numCache>
            </c:numRef>
          </c:val>
          <c:extLst>
            <c:ext xmlns:c16="http://schemas.microsoft.com/office/drawing/2014/chart" uri="{C3380CC4-5D6E-409C-BE32-E72D297353CC}">
              <c16:uniqueId val="{00000000-D6BC-1043-9111-8E8B6F391EE3}"/>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[License_Management.xlsx]PIVOT_License_Management!피벗 테이블2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LICENSE USED BY Pillar</a:t>
            </a:r>
            <a:endParaRPr lang="ko-K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ko-S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PIVOT_License_Management!$B$20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D362-B444-B736-35F29CC183A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362-B444-B736-35F29CC183A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D362-B444-B736-35F29CC183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362-B444-B736-35F29CC183A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D362-B444-B736-35F29CC183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ko-SG"/>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PIVOT_License_Management!$A$21:$A$27</c:f>
              <c:strCache>
                <c:ptCount val="6"/>
                <c:pt idx="0">
                  <c:v>CS</c:v>
                </c:pt>
                <c:pt idx="1">
                  <c:v>Finance</c:v>
                </c:pt>
                <c:pt idx="2">
                  <c:v>HR</c:v>
                </c:pt>
                <c:pt idx="3">
                  <c:v>IT</c:v>
                </c:pt>
                <c:pt idx="4">
                  <c:v>Marketing</c:v>
                </c:pt>
                <c:pt idx="5">
                  <c:v>BD</c:v>
                </c:pt>
              </c:strCache>
            </c:strRef>
          </c:cat>
          <c:val>
            <c:numRef>
              <c:f>PIVOT_License_Management!$B$21:$B$27</c:f>
              <c:numCache>
                <c:formatCode>General</c:formatCode>
                <c:ptCount val="6"/>
                <c:pt idx="0">
                  <c:v>1</c:v>
                </c:pt>
                <c:pt idx="1">
                  <c:v>4</c:v>
                </c:pt>
                <c:pt idx="2">
                  <c:v>1</c:v>
                </c:pt>
                <c:pt idx="3">
                  <c:v>6</c:v>
                </c:pt>
                <c:pt idx="4">
                  <c:v>2</c:v>
                </c:pt>
                <c:pt idx="5">
                  <c:v>1</c:v>
                </c:pt>
              </c:numCache>
            </c:numRef>
          </c:val>
          <c:extLst>
            <c:ext xmlns:c16="http://schemas.microsoft.com/office/drawing/2014/chart" uri="{C3380CC4-5D6E-409C-BE32-E72D297353CC}">
              <c16:uniqueId val="{00000000-D362-B444-B736-35F29CC183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18</xdr:col>
      <xdr:colOff>355600</xdr:colOff>
      <xdr:row>0</xdr:row>
      <xdr:rowOff>114300</xdr:rowOff>
    </xdr:from>
    <xdr:to>
      <xdr:col>20</xdr:col>
      <xdr:colOff>381000</xdr:colOff>
      <xdr:row>0</xdr:row>
      <xdr:rowOff>495300</xdr:rowOff>
    </xdr:to>
    <xdr:pic>
      <xdr:nvPicPr>
        <xdr:cNvPr id="2" name="그래픽 1">
          <a:extLst>
            <a:ext uri="{FF2B5EF4-FFF2-40B4-BE49-F238E27FC236}">
              <a16:creationId xmlns:a16="http://schemas.microsoft.com/office/drawing/2014/main" id="{96D7D008-1650-F091-B1ED-F240C8AF12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748000" y="114300"/>
          <a:ext cx="1676400" cy="381000"/>
        </a:xfrm>
        <a:prstGeom prst="rect">
          <a:avLst/>
        </a:prstGeom>
      </xdr:spPr>
    </xdr:pic>
    <xdr:clientData/>
  </xdr:twoCellAnchor>
  <xdr:twoCellAnchor>
    <xdr:from>
      <xdr:col>0</xdr:col>
      <xdr:colOff>285750</xdr:colOff>
      <xdr:row>2</xdr:row>
      <xdr:rowOff>38100</xdr:rowOff>
    </xdr:from>
    <xdr:to>
      <xdr:col>7</xdr:col>
      <xdr:colOff>9906</xdr:colOff>
      <xdr:row>22</xdr:row>
      <xdr:rowOff>21844</xdr:rowOff>
    </xdr:to>
    <xdr:graphicFrame macro="">
      <xdr:nvGraphicFramePr>
        <xdr:cNvPr id="5" name="차트 4">
          <a:extLst>
            <a:ext uri="{FF2B5EF4-FFF2-40B4-BE49-F238E27FC236}">
              <a16:creationId xmlns:a16="http://schemas.microsoft.com/office/drawing/2014/main" id="{9442B287-CB40-755B-F80B-3BE41D8A5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501650</xdr:colOff>
      <xdr:row>2</xdr:row>
      <xdr:rowOff>38100</xdr:rowOff>
    </xdr:from>
    <xdr:to>
      <xdr:col>14</xdr:col>
      <xdr:colOff>241300</xdr:colOff>
      <xdr:row>22</xdr:row>
      <xdr:rowOff>50800</xdr:rowOff>
    </xdr:to>
    <xdr:graphicFrame macro="">
      <xdr:nvGraphicFramePr>
        <xdr:cNvPr id="6" name="차트 5">
          <a:extLst>
            <a:ext uri="{FF2B5EF4-FFF2-40B4-BE49-F238E27FC236}">
              <a16:creationId xmlns:a16="http://schemas.microsoft.com/office/drawing/2014/main" id="{44723A94-C31C-D2A1-D4F9-D32A20A56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469900</xdr:colOff>
      <xdr:row>10</xdr:row>
      <xdr:rowOff>127000</xdr:rowOff>
    </xdr:from>
    <xdr:to>
      <xdr:col>20</xdr:col>
      <xdr:colOff>292100</xdr:colOff>
      <xdr:row>17</xdr:row>
      <xdr:rowOff>25400</xdr:rowOff>
    </xdr:to>
    <mc:AlternateContent xmlns:mc="http://schemas.openxmlformats.org/markup-compatibility/2006">
      <mc:Choice xmlns:tsle="http://schemas.microsoft.com/office/drawing/2012/timeslicer" Requires="tsle">
        <xdr:graphicFrame macro="">
          <xdr:nvGraphicFramePr>
            <xdr:cNvPr id="4" name="Assigned_Date">
              <a:extLst>
                <a:ext uri="{FF2B5EF4-FFF2-40B4-BE49-F238E27FC236}">
                  <a16:creationId xmlns:a16="http://schemas.microsoft.com/office/drawing/2014/main" id="{E263FF10-A65E-64CF-D159-D41D71E16421}"/>
                </a:ext>
              </a:extLst>
            </xdr:cNvPr>
            <xdr:cNvGraphicFramePr/>
          </xdr:nvGraphicFramePr>
          <xdr:xfrm>
            <a:off x="0" y="0"/>
            <a:ext cx="0" cy="0"/>
          </xdr:xfrm>
          <a:graphic>
            <a:graphicData uri="http://schemas.microsoft.com/office/drawing/2012/timeslicer">
              <tsle:timeslicer xmlns:tsle="http://schemas.microsoft.com/office/drawing/2012/timeslicer" name="Assigned_Date"/>
            </a:graphicData>
          </a:graphic>
        </xdr:graphicFrame>
      </mc:Choice>
      <mc:Fallback>
        <xdr:sp macro="" textlink="">
          <xdr:nvSpPr>
            <xdr:cNvPr id="0" name=""/>
            <xdr:cNvSpPr>
              <a:spLocks noTextEdit="1"/>
            </xdr:cNvSpPr>
          </xdr:nvSpPr>
          <xdr:spPr>
            <a:xfrm>
              <a:off x="12026900" y="3873500"/>
              <a:ext cx="53086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0</xdr:colOff>
      <xdr:row>2</xdr:row>
      <xdr:rowOff>241300</xdr:rowOff>
    </xdr:from>
    <xdr:to>
      <xdr:col>19</xdr:col>
      <xdr:colOff>177800</xdr:colOff>
      <xdr:row>4</xdr:row>
      <xdr:rowOff>101600</xdr:rowOff>
    </xdr:to>
    <mc:AlternateContent xmlns:mc="http://schemas.openxmlformats.org/markup-compatibility/2006">
      <mc:Choice xmlns:a14="http://schemas.microsoft.com/office/drawing/2010/main" Requires="a14">
        <xdr:graphicFrame macro="">
          <xdr:nvGraphicFramePr>
            <xdr:cNvPr id="7" name="Approval_Status">
              <a:extLst>
                <a:ext uri="{FF2B5EF4-FFF2-40B4-BE49-F238E27FC236}">
                  <a16:creationId xmlns:a16="http://schemas.microsoft.com/office/drawing/2014/main" id="{3164E931-75DE-73DF-A52C-773591342C07}"/>
                </a:ext>
              </a:extLst>
            </xdr:cNvPr>
            <xdr:cNvGraphicFramePr/>
          </xdr:nvGraphicFramePr>
          <xdr:xfrm>
            <a:off x="0" y="0"/>
            <a:ext cx="0" cy="0"/>
          </xdr:xfrm>
          <a:graphic>
            <a:graphicData uri="http://schemas.microsoft.com/office/drawing/2010/slicer">
              <sle:slicer xmlns:sle="http://schemas.microsoft.com/office/drawing/2010/slicer" name="Approval_Status"/>
            </a:graphicData>
          </a:graphic>
        </xdr:graphicFrame>
      </mc:Choice>
      <mc:Fallback>
        <xdr:sp macro="" textlink="">
          <xdr:nvSpPr>
            <xdr:cNvPr id="0" name=""/>
            <xdr:cNvSpPr>
              <a:spLocks noTextEdit="1"/>
            </xdr:cNvSpPr>
          </xdr:nvSpPr>
          <xdr:spPr>
            <a:xfrm>
              <a:off x="14566900" y="1041400"/>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4</xdr:row>
      <xdr:rowOff>165100</xdr:rowOff>
    </xdr:from>
    <xdr:to>
      <xdr:col>19</xdr:col>
      <xdr:colOff>177800</xdr:colOff>
      <xdr:row>9</xdr:row>
      <xdr:rowOff>12700</xdr:rowOff>
    </xdr:to>
    <mc:AlternateContent xmlns:mc="http://schemas.openxmlformats.org/markup-compatibility/2006">
      <mc:Choice xmlns:a14="http://schemas.microsoft.com/office/drawing/2010/main" Requires="a14">
        <xdr:graphicFrame macro="">
          <xdr:nvGraphicFramePr>
            <xdr:cNvPr id="8" name="Created_By">
              <a:extLst>
                <a:ext uri="{FF2B5EF4-FFF2-40B4-BE49-F238E27FC236}">
                  <a16:creationId xmlns:a16="http://schemas.microsoft.com/office/drawing/2014/main" id="{392458F6-4775-BF2B-3A1D-A7ACD091D7E2}"/>
                </a:ext>
              </a:extLst>
            </xdr:cNvPr>
            <xdr:cNvGraphicFramePr/>
          </xdr:nvGraphicFramePr>
          <xdr:xfrm>
            <a:off x="0" y="0"/>
            <a:ext cx="0" cy="0"/>
          </xdr:xfrm>
          <a:graphic>
            <a:graphicData uri="http://schemas.microsoft.com/office/drawing/2010/slicer">
              <sle:slicer xmlns:sle="http://schemas.microsoft.com/office/drawing/2010/slicer" name="Created_By"/>
            </a:graphicData>
          </a:graphic>
        </xdr:graphicFrame>
      </mc:Choice>
      <mc:Fallback>
        <xdr:sp macro="" textlink="">
          <xdr:nvSpPr>
            <xdr:cNvPr id="0" name=""/>
            <xdr:cNvSpPr>
              <a:spLocks noTextEdit="1"/>
            </xdr:cNvSpPr>
          </xdr:nvSpPr>
          <xdr:spPr>
            <a:xfrm>
              <a:off x="14566900" y="2032000"/>
              <a:ext cx="18288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3.722457986114" createdVersion="8" refreshedVersion="8" minRefreshableVersion="3" recordCount="21" xr:uid="{A3A82DCD-1B0D-E246-9D22-02902A3A3A10}">
  <cacheSource type="worksheet">
    <worksheetSource name="License_Management"/>
  </cacheSource>
  <cacheFields count="43">
    <cacheField name="Title" numFmtId="0">
      <sharedItems containsBlank="1"/>
    </cacheField>
    <cacheField name="License_Number" numFmtId="0">
      <sharedItems count="9">
        <s v="11111111"/>
        <s v="22222222"/>
        <s v="33333333"/>
        <s v="44444444"/>
        <s v="55555555"/>
        <s v="66666666"/>
        <s v="BBBBBBBB"/>
        <s v="Not Assigned"/>
        <s v="ㅎㄱㅁㅊㄷ"/>
      </sharedItems>
    </cacheField>
    <cacheField name="Pillar" numFmtId="0">
      <sharedItems count="6">
        <s v="Finance"/>
        <s v="HR"/>
        <s v="IT"/>
        <s v="Marketing"/>
        <s v="CS"/>
        <s v="BD"/>
      </sharedItems>
    </cacheField>
    <cacheField name="Employee_ID" numFmtId="0">
      <sharedItems/>
    </cacheField>
    <cacheField name="Employee_Email" numFmtId="0">
      <sharedItems/>
    </cacheField>
    <cacheField name="Name" numFmtId="0">
      <sharedItems/>
    </cacheField>
    <cacheField name="LAN_ID" numFmtId="0">
      <sharedItems/>
    </cacheField>
    <cacheField name="Computer_Name" numFmtId="0">
      <sharedItems/>
    </cacheField>
    <cacheField name="Transfer_LAN_ID" numFmtId="0">
      <sharedItems/>
    </cacheField>
    <cacheField name="Transfer_PC_Name" numFmtId="0">
      <sharedItems/>
    </cacheField>
    <cacheField name="BeyondCompare_Approval" numFmtId="0">
      <sharedItems/>
    </cacheField>
    <cacheField name="Item_Type" numFmtId="0">
      <sharedItems/>
    </cacheField>
    <cacheField name="Path" numFmtId="0">
      <sharedItems/>
    </cacheField>
    <cacheField name="SignOff_Status" numFmtId="0">
      <sharedItems/>
    </cacheField>
    <cacheField name="Approval_Status" numFmtId="0">
      <sharedItems count="3">
        <s v="Yes"/>
        <s v="Pending"/>
        <s v="" u="1"/>
      </sharedItems>
    </cacheField>
    <cacheField name="Created_By" numFmtId="0">
      <sharedItems count="4">
        <s v="Amanda"/>
        <s v="Aaron"/>
        <s v="Tim"/>
        <s v=""/>
      </sharedItems>
    </cacheField>
    <cacheField name="Application_Date" numFmtId="14">
      <sharedItems containsSemiMixedTypes="0" containsNonDate="0" containsDate="1" containsString="0" minDate="2025-05-08T00:00:00" maxDate="2025-06-01T00:00:00" count="9">
        <d v="2025-05-18T00:00:00"/>
        <d v="2025-05-20T00:00:00"/>
        <d v="2025-05-12T00:00:00"/>
        <d v="2025-05-08T00:00:00"/>
        <d v="2025-05-14T00:00:00"/>
        <d v="2025-05-13T00:00:00"/>
        <d v="2025-05-23T00:00:00"/>
        <d v="2025-05-29T00:00:00"/>
        <d v="2025-05-31T00:00:00"/>
      </sharedItems>
    </cacheField>
    <cacheField name="Assigned_Date" numFmtId="14">
      <sharedItems containsNonDate="0" containsDate="1" containsString="0" containsBlank="1" minDate="2025-05-21T00:00:00" maxDate="2025-06-01T00:00:00" count="4">
        <d v="2025-05-21T00:00:00"/>
        <d v="2025-05-23T00:00:00"/>
        <m/>
        <d v="2025-05-31T00:00:00"/>
      </sharedItems>
    </cacheField>
    <cacheField name="Edited_Date" numFmtId="14">
      <sharedItems containsNonDate="0" containsString="0" containsBlank="1"/>
    </cacheField>
    <cacheField name="Color Tag" numFmtId="0">
      <sharedItems/>
    </cacheField>
    <cacheField name="Compliance Asset Id" numFmtId="0">
      <sharedItems/>
    </cacheField>
    <cacheField name="ID" numFmtId="0">
      <sharedItems containsSemiMixedTypes="0" containsString="0" containsNumber="1" containsInteger="1" minValue="1" maxValue="25"/>
    </cacheField>
    <cacheField name="Content Type" numFmtId="0">
      <sharedItems/>
    </cacheField>
    <cacheField name="Modified" numFmtId="14">
      <sharedItems containsSemiMixedTypes="0" containsNonDate="0" containsDate="1" containsString="0" minDate="2025-05-22T19:26:00" maxDate="2025-05-30T22:22:00"/>
    </cacheField>
    <cacheField name="Assignment Time" numFmtId="164">
      <sharedItems containsSemiMixedTypes="0" containsString="0" containsNumber="1" minValue="-4.6499999999650754" maxValue="309.60000000003492"/>
    </cacheField>
    <cacheField name="Created" numFmtId="14">
      <sharedItems containsSemiMixedTypes="0" containsNonDate="0" containsDate="1" containsString="0" minDate="2025-05-20T19:51:00" maxDate="2025-05-30T22:20:00"/>
    </cacheField>
    <cacheField name="Created By" numFmtId="0">
      <sharedItems/>
    </cacheField>
    <cacheField name="Modified By" numFmtId="0">
      <sharedItems/>
    </cacheField>
    <cacheField name="Version" numFmtId="0">
      <sharedItems/>
    </cacheField>
    <cacheField name="Attachments" numFmtId="0">
      <sharedItems/>
    </cacheField>
    <cacheField name="Edit" numFmtId="0">
      <sharedItems containsNonDate="0" containsString="0" containsBlank="1"/>
    </cacheField>
    <cacheField name="Type" numFmtId="0">
      <sharedItems containsNonDate="0" containsString="0" containsBlank="1"/>
    </cacheField>
    <cacheField name="Item Child Count" numFmtId="0">
      <sharedItems/>
    </cacheField>
    <cacheField name="Folder Child Count" numFmtId="0">
      <sharedItems/>
    </cacheField>
    <cacheField name="Label setting" numFmtId="0">
      <sharedItems containsNonDate="0" containsString="0" containsBlank="1"/>
    </cacheField>
    <cacheField name="Retention label" numFmtId="0">
      <sharedItems containsNonDate="0" containsString="0" containsBlank="1"/>
    </cacheField>
    <cacheField name="Retention label Applied" numFmtId="0">
      <sharedItems containsNonDate="0" containsString="0" containsBlank="1"/>
    </cacheField>
    <cacheField name="Label applied by" numFmtId="0">
      <sharedItems containsNonDate="0" containsString="0" containsBlank="1"/>
    </cacheField>
    <cacheField name="Item is a Record" numFmtId="0">
      <sharedItems containsNonDate="0" containsString="0" containsBlank="1"/>
    </cacheField>
    <cacheField name="App Created By" numFmtId="0">
      <sharedItems/>
    </cacheField>
    <cacheField name="App Modified By" numFmtId="0">
      <sharedItems containsBlank="1"/>
    </cacheField>
    <cacheField name="Percentage" numFmtId="0" formula=" (COUNT(Approval_Status)/SUM(Approval_Status))*100" databaseField="0"/>
    <cacheField name="Count2" numFmtId="0" formula=" SUM(Approval_Status)" databaseField="0"/>
  </cacheFields>
  <extLst>
    <ext xmlns:x14="http://schemas.microsoft.com/office/spreadsheetml/2009/9/main" uri="{725AE2AE-9491-48be-B2B4-4EB974FC3084}">
      <x14:pivotCacheDefinition pivotCacheId="1533304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Access for Rama"/>
    <x v="0"/>
    <x v="0"/>
    <s v="ID111111"/>
    <s v=""/>
    <s v="Rama"/>
    <s v="ABCD1234"/>
    <s v="1234Alpa"/>
    <s v="QWER1234"/>
    <s v="ZXCV9876"/>
    <s v=""/>
    <s v=""/>
    <s v=""/>
    <s v=""/>
    <x v="0"/>
    <x v="0"/>
    <x v="0"/>
    <x v="0"/>
    <m/>
    <s v=""/>
    <s v=""/>
    <n v="1"/>
    <s v="Item"/>
    <d v="2025-05-22T19:26:00"/>
    <n v="67.849999999918509"/>
    <d v="2025-05-20T19:51:00"/>
    <s v="[List]"/>
    <s v="[List]"/>
    <s v="19.0"/>
    <s v="0"/>
    <m/>
    <m/>
    <s v="0"/>
    <s v="0"/>
    <m/>
    <m/>
    <m/>
    <m/>
    <m/>
    <s v="SharePoint Online Client Extensibility"/>
    <s v="Microsoft Power Platform"/>
  </r>
  <r>
    <s v="Access for David"/>
    <x v="1"/>
    <x v="1"/>
    <s v="ID222222"/>
    <s v=""/>
    <s v="David"/>
    <s v="EFGH1234"/>
    <s v="1234Beta"/>
    <s v="DFSF2342"/>
    <s v="ZSFR6784"/>
    <s v=""/>
    <s v=""/>
    <s v=""/>
    <s v=""/>
    <x v="0"/>
    <x v="1"/>
    <x v="1"/>
    <x v="0"/>
    <m/>
    <s v=""/>
    <s v=""/>
    <n v="2"/>
    <s v="Item"/>
    <d v="2025-05-28T19:16:00"/>
    <n v="19.849999999918509"/>
    <d v="2025-05-20T19:51:00"/>
    <s v="[List]"/>
    <s v="[List]"/>
    <s v="16.0"/>
    <s v="0"/>
    <m/>
    <m/>
    <s v="0"/>
    <s v="0"/>
    <m/>
    <m/>
    <m/>
    <m/>
    <m/>
    <s v="SharePoint Online Client Extensibility"/>
    <m/>
  </r>
  <r>
    <s v="Access for Grace"/>
    <x v="2"/>
    <x v="0"/>
    <s v="ID333333"/>
    <s v=""/>
    <s v="Grace"/>
    <s v="IJKL1234"/>
    <s v="1234Gamma"/>
    <s v="SFDG5423"/>
    <s v="ZSFD3467"/>
    <s v=""/>
    <s v=""/>
    <s v=""/>
    <s v=""/>
    <x v="0"/>
    <x v="2"/>
    <x v="2"/>
    <x v="0"/>
    <m/>
    <s v=""/>
    <s v=""/>
    <n v="3"/>
    <s v="Item"/>
    <d v="2025-05-28T19:16:00"/>
    <n v="213.60000000003492"/>
    <d v="2025-05-20T21:36:00"/>
    <s v="[List]"/>
    <s v="[List]"/>
    <s v="17.0"/>
    <s v="0"/>
    <m/>
    <m/>
    <s v="0"/>
    <s v="0"/>
    <m/>
    <m/>
    <m/>
    <m/>
    <m/>
    <s v="SharePoint Online Client Extensibility"/>
    <m/>
  </r>
  <r>
    <s v="Access for Daniel"/>
    <x v="3"/>
    <x v="2"/>
    <s v="ID444444"/>
    <s v=""/>
    <s v="Daniel"/>
    <s v="MNOP1234"/>
    <s v="1234Delta"/>
    <s v="FGLH7654"/>
    <s v="ZHKT7654"/>
    <s v=""/>
    <s v=""/>
    <s v=""/>
    <s v=""/>
    <x v="0"/>
    <x v="2"/>
    <x v="3"/>
    <x v="0"/>
    <m/>
    <s v=""/>
    <s v=""/>
    <n v="4"/>
    <s v="Item"/>
    <d v="2025-05-28T19:16:00"/>
    <n v="309.60000000003492"/>
    <d v="2025-05-20T21:36:00"/>
    <s v="[List]"/>
    <s v="[List]"/>
    <s v="16.0"/>
    <s v="0"/>
    <m/>
    <m/>
    <s v="0"/>
    <s v="0"/>
    <m/>
    <m/>
    <m/>
    <m/>
    <m/>
    <s v="SharePoint Online Client Extensibility"/>
    <m/>
  </r>
  <r>
    <s v="Access for Kim"/>
    <x v="4"/>
    <x v="3"/>
    <s v="ID555555"/>
    <s v=""/>
    <s v="Kim"/>
    <s v="QRST1234"/>
    <s v="1234Sigma"/>
    <s v="DFGR3462"/>
    <s v="ZJGD4675"/>
    <s v=""/>
    <s v=""/>
    <s v=""/>
    <s v=""/>
    <x v="0"/>
    <x v="0"/>
    <x v="4"/>
    <x v="0"/>
    <m/>
    <s v=""/>
    <s v=""/>
    <n v="5"/>
    <s v="Item"/>
    <d v="2025-05-28T19:16:00"/>
    <n v="165.60000000003492"/>
    <d v="2025-05-20T21:36:00"/>
    <s v="[List]"/>
    <s v="[List]"/>
    <s v="17.0"/>
    <s v="0"/>
    <m/>
    <m/>
    <s v="0"/>
    <s v="0"/>
    <m/>
    <m/>
    <m/>
    <m/>
    <m/>
    <s v="SharePoint Online Client Extensibility"/>
    <m/>
  </r>
  <r>
    <s v="Access for Nicky"/>
    <x v="5"/>
    <x v="4"/>
    <s v="ID666666"/>
    <s v=""/>
    <s v="Nicky"/>
    <s v="UVWX1234"/>
    <s v="1234Omega"/>
    <s v="LHKJ2356"/>
    <s v="ZSDF5633"/>
    <s v=""/>
    <s v=""/>
    <s v=""/>
    <s v=""/>
    <x v="0"/>
    <x v="0"/>
    <x v="5"/>
    <x v="0"/>
    <m/>
    <s v=""/>
    <s v=""/>
    <n v="6"/>
    <s v="Item"/>
    <d v="2025-05-28T19:16:00"/>
    <n v="189.6166666665813"/>
    <d v="2025-05-20T21:37:00"/>
    <s v="[List]"/>
    <s v="[List]"/>
    <s v="16.0"/>
    <s v="0"/>
    <m/>
    <m/>
    <s v="0"/>
    <s v="0"/>
    <m/>
    <m/>
    <m/>
    <m/>
    <m/>
    <s v="SharePoint Online Client Extensibility"/>
    <m/>
  </r>
  <r>
    <s v="Access for AAAAAAAA"/>
    <x v="6"/>
    <x v="2"/>
    <s v="AAAAAAAA"/>
    <s v=""/>
    <s v="AAAAAAAA"/>
    <s v="AAAAAAAA"/>
    <s v="AAAAAAAA"/>
    <s v="AAAAAAA"/>
    <s v="AAAAAAA"/>
    <s v=""/>
    <s v=""/>
    <s v=""/>
    <s v=""/>
    <x v="0"/>
    <x v="1"/>
    <x v="6"/>
    <x v="1"/>
    <m/>
    <s v=""/>
    <s v=""/>
    <n v="11"/>
    <s v="Item"/>
    <d v="2025-05-26T06:23:00"/>
    <n v="-4.6499999999650754"/>
    <d v="2025-05-22T19:21:00"/>
    <s v="[List]"/>
    <s v="[List]"/>
    <s v="4.0"/>
    <s v="0"/>
    <m/>
    <m/>
    <s v="0"/>
    <s v="0"/>
    <m/>
    <m/>
    <m/>
    <m/>
    <m/>
    <s v="Microsoft Power Platform"/>
    <m/>
  </r>
  <r>
    <m/>
    <x v="7"/>
    <x v="2"/>
    <s v="ZZZZZZZZ"/>
    <s v=""/>
    <s v="ZZZZZZZZ"/>
    <s v="ZZZZZZZZ"/>
    <s v="ZZZZZZZZ"/>
    <s v=""/>
    <s v=""/>
    <s v=""/>
    <s v=""/>
    <s v=""/>
    <s v=""/>
    <x v="1"/>
    <x v="3"/>
    <x v="7"/>
    <x v="2"/>
    <m/>
    <s v=""/>
    <s v=""/>
    <n v="12"/>
    <s v="Item"/>
    <d v="2025-05-28T20:09:00"/>
    <n v="-4.3000000000465661"/>
    <d v="2025-05-28T19:42:00"/>
    <s v="[List]"/>
    <s v="[List]"/>
    <s v="2.0"/>
    <s v="0"/>
    <m/>
    <m/>
    <s v="0"/>
    <s v="0"/>
    <m/>
    <m/>
    <m/>
    <m/>
    <m/>
    <s v="Microsoft Power Platform"/>
    <s v="OneDrive SyncEngine"/>
  </r>
  <r>
    <m/>
    <x v="7"/>
    <x v="2"/>
    <s v="YYYYYYYY"/>
    <s v=""/>
    <s v="YYYYYYYY"/>
    <s v="YYYYYYYY"/>
    <s v="YYYYYYYY"/>
    <s v=""/>
    <s v=""/>
    <s v=""/>
    <s v=""/>
    <s v=""/>
    <s v=""/>
    <x v="1"/>
    <x v="3"/>
    <x v="7"/>
    <x v="2"/>
    <m/>
    <s v=""/>
    <s v=""/>
    <n v="13"/>
    <s v="Item"/>
    <d v="2025-05-28T20:09:00"/>
    <n v="-4.3000000000465661"/>
    <d v="2025-05-28T19:42:00"/>
    <s v="[List]"/>
    <s v="[List]"/>
    <s v="2.0"/>
    <s v="0"/>
    <m/>
    <m/>
    <s v="0"/>
    <s v="0"/>
    <m/>
    <m/>
    <m/>
    <m/>
    <m/>
    <s v="Microsoft Power Platform"/>
    <s v="OneDrive SyncEngine"/>
  </r>
  <r>
    <m/>
    <x v="7"/>
    <x v="2"/>
    <s v="XXXXXXXX"/>
    <s v=""/>
    <s v="XXXXXXXX"/>
    <s v="XXXXXXXX"/>
    <s v="XXXXXXXX"/>
    <s v=""/>
    <s v=""/>
    <s v=""/>
    <s v=""/>
    <s v=""/>
    <s v=""/>
    <x v="1"/>
    <x v="3"/>
    <x v="7"/>
    <x v="2"/>
    <m/>
    <s v=""/>
    <s v=""/>
    <n v="14"/>
    <s v="Item"/>
    <d v="2025-05-28T20:09:00"/>
    <n v="-4.2833333333255723"/>
    <d v="2025-05-28T19:43:00"/>
    <s v="[List]"/>
    <s v="[List]"/>
    <s v="2.0"/>
    <s v="0"/>
    <m/>
    <m/>
    <s v="0"/>
    <s v="0"/>
    <m/>
    <m/>
    <m/>
    <m/>
    <m/>
    <s v="Microsoft Power Platform"/>
    <s v="OneDrive SyncEngine"/>
  </r>
  <r>
    <s v="Access for WWWWWWWW"/>
    <x v="7"/>
    <x v="2"/>
    <s v="WWWWWWWW"/>
    <s v=""/>
    <s v="WWWWWWWW"/>
    <s v="WWWWWWWW"/>
    <s v="WWWWWWWW"/>
    <s v=""/>
    <s v=""/>
    <s v=""/>
    <s v=""/>
    <s v=""/>
    <s v=""/>
    <x v="0"/>
    <x v="3"/>
    <x v="7"/>
    <x v="2"/>
    <m/>
    <s v=""/>
    <s v=""/>
    <n v="15"/>
    <s v="Item"/>
    <d v="2025-05-28T19:46:00"/>
    <n v="-4.2666666666045785"/>
    <d v="2025-05-28T19:44:00"/>
    <s v="[List]"/>
    <s v="[List]"/>
    <s v="2.0"/>
    <s v="0"/>
    <m/>
    <m/>
    <s v="0"/>
    <s v="0"/>
    <m/>
    <m/>
    <m/>
    <m/>
    <m/>
    <s v="Microsoft Power Platform"/>
    <s v="Microsoft Power Platform"/>
  </r>
  <r>
    <m/>
    <x v="7"/>
    <x v="1"/>
    <s v="VVVVVVVV"/>
    <s v=""/>
    <s v="VVVVVVVV"/>
    <s v="VVVVVVVV"/>
    <s v="VVVVVVVV"/>
    <s v=""/>
    <s v=""/>
    <s v=""/>
    <s v=""/>
    <s v=""/>
    <s v=""/>
    <x v="1"/>
    <x v="3"/>
    <x v="7"/>
    <x v="2"/>
    <m/>
    <s v=""/>
    <s v=""/>
    <n v="16"/>
    <s v="Item"/>
    <d v="2025-05-28T20:09:00"/>
    <n v="-3.9666666666744277"/>
    <d v="2025-05-28T20:02:00"/>
    <s v="[List]"/>
    <s v="[List]"/>
    <s v="2.0"/>
    <s v="0"/>
    <m/>
    <m/>
    <s v="0"/>
    <s v="0"/>
    <m/>
    <m/>
    <m/>
    <m/>
    <m/>
    <s v="Microsoft Power Platform"/>
    <s v="OneDrive SyncEngine"/>
  </r>
  <r>
    <m/>
    <x v="7"/>
    <x v="3"/>
    <s v="UUUUUUUU"/>
    <s v=""/>
    <s v="UUUUUUUU"/>
    <s v="UUUUUUUU"/>
    <s v="UUUUUUUU"/>
    <s v=""/>
    <s v=""/>
    <s v=""/>
    <s v=""/>
    <s v=""/>
    <s v=""/>
    <x v="1"/>
    <x v="3"/>
    <x v="7"/>
    <x v="2"/>
    <m/>
    <s v=""/>
    <s v=""/>
    <n v="17"/>
    <s v="Item"/>
    <d v="2025-05-28T20:09:00"/>
    <n v="-3.9666666666744277"/>
    <d v="2025-05-28T20:02:00"/>
    <s v="[List]"/>
    <s v="[List]"/>
    <s v="2.0"/>
    <s v="0"/>
    <m/>
    <m/>
    <s v="0"/>
    <s v="0"/>
    <m/>
    <m/>
    <m/>
    <m/>
    <m/>
    <s v="Microsoft Power Platform"/>
    <s v="OneDrive SyncEngine"/>
  </r>
  <r>
    <s v="Access for TTTTTTTT"/>
    <x v="7"/>
    <x v="3"/>
    <s v="TTTTTTTT"/>
    <s v=""/>
    <s v="TTTTTTTT"/>
    <s v="TTTTTTTT"/>
    <s v="TTTTTTTT"/>
    <s v=""/>
    <s v=""/>
    <s v=""/>
    <s v=""/>
    <s v=""/>
    <s v=""/>
    <x v="0"/>
    <x v="3"/>
    <x v="7"/>
    <x v="2"/>
    <m/>
    <s v=""/>
    <s v=""/>
    <n v="18"/>
    <s v="Item"/>
    <d v="2025-05-28T20:05:00"/>
    <n v="-3.9666666666744277"/>
    <d v="2025-05-28T20:02:00"/>
    <s v="[List]"/>
    <s v="[List]"/>
    <s v="2.0"/>
    <s v="0"/>
    <m/>
    <m/>
    <s v="0"/>
    <s v="0"/>
    <m/>
    <m/>
    <m/>
    <m/>
    <m/>
    <s v="Microsoft Power Platform"/>
    <s v="Microsoft Power Platform"/>
  </r>
  <r>
    <s v="Access for PPPPPPPP"/>
    <x v="7"/>
    <x v="0"/>
    <s v="PPPPPPPP"/>
    <s v=""/>
    <s v="PPPPPPPP"/>
    <s v="PPPPPPPP"/>
    <s v="PPPPPPPP"/>
    <s v=""/>
    <s v=""/>
    <s v=""/>
    <s v=""/>
    <s v=""/>
    <s v=""/>
    <x v="0"/>
    <x v="3"/>
    <x v="7"/>
    <x v="2"/>
    <m/>
    <s v=""/>
    <s v=""/>
    <n v="19"/>
    <s v="Item"/>
    <d v="2025-05-28T20:05:00"/>
    <n v="-3.9499999999534339"/>
    <d v="2025-05-28T20:03:00"/>
    <s v="[List]"/>
    <s v="[List]"/>
    <s v="2.0"/>
    <s v="0"/>
    <m/>
    <m/>
    <s v="0"/>
    <s v="0"/>
    <m/>
    <m/>
    <m/>
    <m/>
    <m/>
    <s v="Microsoft Power Platform"/>
    <s v="Microsoft Power Platform"/>
  </r>
  <r>
    <s v="Access for QQQQQQQQ"/>
    <x v="7"/>
    <x v="0"/>
    <s v="QQQQQQQQ"/>
    <s v=""/>
    <s v="QQQQQQQQ"/>
    <s v="QQQQQQQQ"/>
    <s v="QQQQQQQQ"/>
    <s v=""/>
    <s v=""/>
    <s v=""/>
    <s v=""/>
    <s v=""/>
    <s v=""/>
    <x v="0"/>
    <x v="3"/>
    <x v="7"/>
    <x v="2"/>
    <m/>
    <s v=""/>
    <s v=""/>
    <n v="20"/>
    <s v="Item"/>
    <d v="2025-05-28T20:05:00"/>
    <n v="-3.9499999999534339"/>
    <d v="2025-05-28T20:03:00"/>
    <s v="[List]"/>
    <s v="[List]"/>
    <s v="2.0"/>
    <s v="0"/>
    <m/>
    <m/>
    <s v="0"/>
    <s v="0"/>
    <m/>
    <m/>
    <m/>
    <m/>
    <m/>
    <s v="Microsoft Power Platform"/>
    <s v="Microsoft Power Platform"/>
  </r>
  <r>
    <s v="Access for RRRRRRRRRR"/>
    <x v="7"/>
    <x v="5"/>
    <s v="RRRRRRRRRR"/>
    <s v=""/>
    <s v="RRRRRRRRRR"/>
    <s v="RRRRRRRRRR"/>
    <s v="RRRRRRRRRR"/>
    <s v=""/>
    <s v=""/>
    <s v=""/>
    <s v=""/>
    <s v=""/>
    <s v=""/>
    <x v="0"/>
    <x v="3"/>
    <x v="7"/>
    <x v="2"/>
    <m/>
    <s v=""/>
    <s v=""/>
    <n v="21"/>
    <s v="Item"/>
    <d v="2025-05-28T20:05:00"/>
    <n v="-3.933333333407063"/>
    <d v="2025-05-28T20:04:00"/>
    <s v="[List]"/>
    <s v="[List]"/>
    <s v="2.0"/>
    <s v="0"/>
    <m/>
    <m/>
    <s v="0"/>
    <s v="0"/>
    <m/>
    <m/>
    <m/>
    <m/>
    <m/>
    <s v="Microsoft Power Platform"/>
    <s v="Microsoft Power Platform"/>
  </r>
  <r>
    <m/>
    <x v="7"/>
    <x v="5"/>
    <s v="SSSSSSSS"/>
    <s v=""/>
    <s v="SSSSSSSS"/>
    <s v="SSSSSSSS"/>
    <s v="SSSSSSSS"/>
    <s v=""/>
    <s v=""/>
    <s v=""/>
    <s v=""/>
    <s v=""/>
    <s v=""/>
    <x v="1"/>
    <x v="3"/>
    <x v="7"/>
    <x v="2"/>
    <m/>
    <s v=""/>
    <s v=""/>
    <n v="22"/>
    <s v="Item"/>
    <d v="2025-05-28T20:09:00"/>
    <n v="-3.933333333407063"/>
    <d v="2025-05-28T20:04:00"/>
    <s v="[List]"/>
    <s v="[List]"/>
    <s v="2.0"/>
    <s v="0"/>
    <m/>
    <m/>
    <s v="0"/>
    <s v="0"/>
    <m/>
    <m/>
    <m/>
    <m/>
    <m/>
    <s v="Microsoft Power Platform"/>
    <s v="OneDrive SyncEngine"/>
  </r>
  <r>
    <s v="Access for qwer"/>
    <x v="7"/>
    <x v="2"/>
    <s v="qwewe"/>
    <s v=""/>
    <s v="qwer"/>
    <s v="qwer"/>
    <s v="qwerty"/>
    <s v=""/>
    <s v=""/>
    <s v=""/>
    <s v=""/>
    <s v=""/>
    <s v=""/>
    <x v="0"/>
    <x v="3"/>
    <x v="8"/>
    <x v="2"/>
    <m/>
    <s v=""/>
    <s v=""/>
    <n v="23"/>
    <s v="Item"/>
    <d v="2025-05-30T21:50:00"/>
    <n v="-2.2000000000116415"/>
    <d v="2025-05-30T21:48:00"/>
    <s v="[List]"/>
    <s v="[List]"/>
    <s v="2.0"/>
    <s v="0"/>
    <m/>
    <m/>
    <s v="0"/>
    <s v="0"/>
    <m/>
    <m/>
    <m/>
    <m/>
    <m/>
    <s v="Microsoft Power Platform"/>
    <s v="Microsoft Power Platform"/>
  </r>
  <r>
    <s v="Access for qwer"/>
    <x v="7"/>
    <x v="2"/>
    <s v="qwewe"/>
    <s v=""/>
    <s v="qwer"/>
    <s v="qwer"/>
    <s v="qwerty"/>
    <s v=""/>
    <s v=""/>
    <s v=""/>
    <s v=""/>
    <s v=""/>
    <s v=""/>
    <x v="0"/>
    <x v="3"/>
    <x v="8"/>
    <x v="2"/>
    <m/>
    <s v=""/>
    <s v=""/>
    <n v="24"/>
    <s v="Item"/>
    <d v="2025-05-30T21:56:00"/>
    <n v="-2.1500000000232831"/>
    <d v="2025-05-30T21:51:00"/>
    <s v="[List]"/>
    <s v="[List]"/>
    <s v="2.0"/>
    <s v="0"/>
    <m/>
    <m/>
    <s v="0"/>
    <s v="0"/>
    <m/>
    <m/>
    <m/>
    <m/>
    <m/>
    <s v="Microsoft Power Platform"/>
    <s v="Microsoft Power Platform"/>
  </r>
  <r>
    <s v="Access for ㅎㄱㅁㅊㄷ"/>
    <x v="8"/>
    <x v="2"/>
    <s v="ㅎㄱㅁㅊㄷ"/>
    <s v="gracechan@sookmyung.ac.kr"/>
    <s v="ㅎㄱㅁㅊㄷ"/>
    <s v="ㅎㄱㅁㅊㄷ"/>
    <s v="ㅎㄱㅁㅊㄷ"/>
    <s v="ㅎㄱㅁㅊㄷ"/>
    <s v="ㅎㄱㅁㅊㄷ"/>
    <s v=""/>
    <s v=""/>
    <s v=""/>
    <s v=""/>
    <x v="0"/>
    <x v="1"/>
    <x v="8"/>
    <x v="3"/>
    <m/>
    <s v=""/>
    <s v=""/>
    <n v="25"/>
    <s v="Item"/>
    <d v="2025-05-30T22:22:00"/>
    <n v="-1.6666666666860692"/>
    <d v="2025-05-30T22:20:00"/>
    <s v="[List]"/>
    <s v="[List]"/>
    <s v="3.0"/>
    <s v="0"/>
    <m/>
    <m/>
    <s v="0"/>
    <s v="0"/>
    <m/>
    <m/>
    <m/>
    <m/>
    <m/>
    <s v="Microsoft Power Platform"/>
    <s v="Microsoft Power Platfor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C9CD0-361D-C346-8105-2B2574DB1EDE}" name="피벗 테이블2" cacheId="40" applyNumberFormats="0" applyBorderFormats="0" applyFontFormats="0" applyPatternFormats="0" applyAlignmentFormats="0" applyWidthHeightFormats="1" dataCaption="값" grandTotalCaption="Total" updatedVersion="8" minRefreshableVersion="5" useAutoFormatting="1" itemPrintTitles="1" createdVersion="8" indent="0" outline="1" outlineData="1" multipleFieldFilters="0" chartFormat="5" rowHeaderCaption="Pillar">
  <location ref="A20:B27" firstHeaderRow="1" firstDataRow="1" firstDataCol="1"/>
  <pivotFields count="43">
    <pivotField dataField="1" showAll="0"/>
    <pivotField multipleItemSelectionAllowed="1" showAll="0"/>
    <pivotField axis="axisRow" showAll="0">
      <items count="7">
        <item x="4"/>
        <item x="0"/>
        <item x="1"/>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m="1" x="2"/>
        <item x="1"/>
        <item x="0"/>
        <item t="default"/>
      </items>
    </pivotField>
    <pivotField showAll="0">
      <items count="5">
        <item x="3"/>
        <item x="1"/>
        <item x="0"/>
        <item x="2"/>
        <item t="default"/>
      </items>
    </pivotField>
    <pivotField numFmtId="22" showAll="0"/>
    <pivotField showAll="0">
      <items count="5">
        <item x="0"/>
        <item x="1"/>
        <item x="3"/>
        <item x="2"/>
        <item t="default"/>
      </items>
    </pivotField>
    <pivotField showAll="0"/>
    <pivotField showAll="0"/>
    <pivotField showAll="0"/>
    <pivotField showAll="0"/>
    <pivotField showAll="0"/>
    <pivotField numFmtId="22" showAll="0"/>
    <pivotField numFmtId="164"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36288-29FD-724A-A383-8E6EA9821F77}" name="피벗 테이블1" cacheId="40" applyNumberFormats="0" applyBorderFormats="0" applyFontFormats="0" applyPatternFormats="0" applyAlignmentFormats="0" applyWidthHeightFormats="1" dataCaption="값" grandTotalCaption="Total" updatedVersion="8" minRefreshableVersion="5" useAutoFormatting="1" itemPrintTitles="1" createdVersion="8" indent="0" outline="1" outlineData="1" multipleFieldFilters="0" chartFormat="13" rowHeaderCaption="Approval_Status">
  <location ref="A5:B8" firstHeaderRow="1" firstDataRow="1" firstDataCol="1" rowPageCount="1" colPageCount="1"/>
  <pivotFields count="43">
    <pivotField showAll="0"/>
    <pivotField axis="axisPage" multipleItemSelectionAllowed="1" showAll="0">
      <items count="10">
        <item h="1" x="0"/>
        <item h="1" x="1"/>
        <item h="1" x="2"/>
        <item h="1" x="3"/>
        <item h="1" x="4"/>
        <item h="1" x="5"/>
        <item h="1" x="6"/>
        <item x="7"/>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m="1" x="2"/>
        <item t="default"/>
      </items>
    </pivotField>
    <pivotField showAll="0">
      <items count="5">
        <item x="3"/>
        <item x="1"/>
        <item x="0"/>
        <item x="2"/>
        <item t="default"/>
      </items>
    </pivotField>
    <pivotField numFmtId="22" showAll="0"/>
    <pivotField showAll="0">
      <items count="5">
        <item x="0"/>
        <item x="1"/>
        <item x="3"/>
        <item x="2"/>
        <item t="default"/>
      </items>
    </pivotField>
    <pivotField showAll="0"/>
    <pivotField showAll="0"/>
    <pivotField showAll="0"/>
    <pivotField showAll="0"/>
    <pivotField showAll="0"/>
    <pivotField numFmtId="22" showAll="0"/>
    <pivotField numFmtId="164"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4"/>
  </rowFields>
  <rowItems count="3">
    <i>
      <x/>
    </i>
    <i>
      <x v="1"/>
    </i>
    <i t="grand">
      <x/>
    </i>
  </rowItems>
  <colItems count="1">
    <i/>
  </colItems>
  <pageFields count="1">
    <pageField fld="1" hier="-1"/>
  </pageFields>
  <dataFields count="1">
    <dataField name="Approval_Percentage" fld="14" subtotal="count" showDataAs="percentOfTotal" baseField="0" baseItem="0" numFmtId="10"/>
  </dataFields>
  <chartFormats count="3">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14" count="1" selected="0">
            <x v="0"/>
          </reference>
        </references>
      </pivotArea>
    </chartFormat>
    <chartFormat chart="0" format="9">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C050BA-0EFB-6F4F-AFA3-D39C5757D9E1}" autoFormatId="16" applyNumberFormats="0" applyBorderFormats="0" applyFontFormats="0" applyPatternFormats="0" applyAlignmentFormats="0" applyWidthHeightFormats="0">
  <queryTableRefresh nextId="45">
    <queryTableFields count="41">
      <queryTableField id="1" name="Title" tableColumnId="1"/>
      <queryTableField id="2" name="License_Number" tableColumnId="2"/>
      <queryTableField id="3" name="Pillar" tableColumnId="3"/>
      <queryTableField id="4" name="Employee_ID" tableColumnId="4"/>
      <queryTableField id="42" name="Employee_Email" tableColumnId="41"/>
      <queryTableField id="5" name="Name" tableColumnId="5"/>
      <queryTableField id="6" name="LAN_ID" tableColumnId="6"/>
      <queryTableField id="7" name="Computer_Name" tableColumnId="7"/>
      <queryTableField id="8" name="Transfer_LAN_ID" tableColumnId="8"/>
      <queryTableField id="9" name="Transfer_PC_Name" tableColumnId="9"/>
      <queryTableField id="10" name="BeyondCompare_Approval" tableColumnId="10"/>
      <queryTableField id="11" name="Item_Type" tableColumnId="11"/>
      <queryTableField id="12" name="Path" tableColumnId="12"/>
      <queryTableField id="13" name="SignOff_Status" tableColumnId="13"/>
      <queryTableField id="14" name="Approval_Status" tableColumnId="14"/>
      <queryTableField id="15" name="Created_By" tableColumnId="15"/>
      <queryTableField id="16" name="Application_Date" tableColumnId="16"/>
      <queryTableField id="17" name="Assigned_Date" tableColumnId="17"/>
      <queryTableField id="18" name="Edited_Date" tableColumnId="18"/>
      <queryTableField id="19" name="Color Tag" tableColumnId="19"/>
      <queryTableField id="20" name="Compliance Asset Id" tableColumnId="20"/>
      <queryTableField id="21" name="ID" tableColumnId="21"/>
      <queryTableField id="22" name="Content Type" tableColumnId="22"/>
      <queryTableField id="23" name="Modified" tableColumnId="23"/>
      <queryTableField id="40" dataBound="0" tableColumnId="40"/>
      <queryTableField id="24" name="Created" tableColumnId="24"/>
      <queryTableField id="25" name="Created By" tableColumnId="25"/>
      <queryTableField id="26" name="Modified By" tableColumnId="26"/>
      <queryTableField id="27" name="Version" tableColumnId="27"/>
      <queryTableField id="28" name="Attachments" tableColumnId="28"/>
      <queryTableField id="29" name="Edit" tableColumnId="29"/>
      <queryTableField id="30" name="Type" tableColumnId="30"/>
      <queryTableField id="31" name="Item Child Count" tableColumnId="31"/>
      <queryTableField id="32" name="Folder Child Count" tableColumnId="32"/>
      <queryTableField id="33" name="Label setting" tableColumnId="33"/>
      <queryTableField id="34" name="Retention label" tableColumnId="34"/>
      <queryTableField id="35" name="Retention label Applied" tableColumnId="35"/>
      <queryTableField id="36" name="Label applied by" tableColumnId="36"/>
      <queryTableField id="37" name="Item is a Record" tableColumnId="37"/>
      <queryTableField id="38" name="App Created By" tableColumnId="38"/>
      <queryTableField id="39" name="App Modified By"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val_Status" xr10:uid="{E1E88A12-3DE3-BD43-B708-9448DF4AA394}" sourceName="Approval_Status">
  <pivotTables>
    <pivotTable tabId="6" name="피벗 테이블1"/>
    <pivotTable tabId="6" name="피벗 테이블2"/>
  </pivotTables>
  <data>
    <tabular pivotCacheId="1533304898">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By" xr10:uid="{963B2621-F6D0-1D49-909E-A85BCB53291E}" sourceName="Created_By">
  <pivotTables>
    <pivotTable tabId="6" name="피벗 테이블1"/>
    <pivotTable tabId="6" name="피벗 테이블2"/>
  </pivotTables>
  <data>
    <tabular pivotCacheId="1533304898" showMissing="0">
      <items count="4">
        <i x="1" s="1"/>
        <i x="0"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roval_Status" xr10:uid="{5261EBCA-D5B1-E647-A2A8-E026A797BAC0}" cache="Slicer_Approval_Status" caption="Approval_Status" rowHeight="251883"/>
  <slicer name="Created_By" xr10:uid="{002FC164-C28E-1741-8634-A134C5093260}" cache="Slicer_Created_By" caption="Created_B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9C73B-983D-E844-8DCF-EFF993432C84}" name="License_Management" displayName="License_Management" ref="A1:AO22" tableType="queryTable" totalsRowShown="0">
  <autoFilter ref="A1:AO22" xr:uid="{6F09C73B-983D-E844-8DCF-EFF993432C84}"/>
  <tableColumns count="41">
    <tableColumn id="1" xr3:uid="{1337E342-A500-CE43-B16F-9CA2BAAA5E6F}" uniqueName="1" name="Title" queryTableFieldId="1"/>
    <tableColumn id="2" xr3:uid="{3F2652C8-354E-0E45-BF80-99A8E76372CA}" uniqueName="2" name="License_Number" queryTableFieldId="2" dataDxfId="24"/>
    <tableColumn id="3" xr3:uid="{16208727-F68D-8D45-9834-80E01B716FDB}" uniqueName="3" name="Pillar" queryTableFieldId="3" dataDxfId="23"/>
    <tableColumn id="4" xr3:uid="{8E3848BC-396D-2246-9C39-16DF17FE65B3}" uniqueName="4" name="Employee_ID" queryTableFieldId="4" dataDxfId="22"/>
    <tableColumn id="41" xr3:uid="{84603F6B-7FDD-0D44-B332-51982BF0E38A}" uniqueName="41" name="Employee_Email" queryTableFieldId="42" dataDxfId="21"/>
    <tableColumn id="5" xr3:uid="{D905D135-4684-9D47-890D-231DE5492173}" uniqueName="5" name="Name" queryTableFieldId="5" dataDxfId="20"/>
    <tableColumn id="6" xr3:uid="{7CCB5301-2F4E-AA4C-A7B2-BD153B29BEEA}" uniqueName="6" name="LAN_ID" queryTableFieldId="6" dataDxfId="19"/>
    <tableColumn id="7" xr3:uid="{D4701066-907A-A24E-A697-4426B401D448}" uniqueName="7" name="Computer_Name" queryTableFieldId="7" dataDxfId="18"/>
    <tableColumn id="8" xr3:uid="{1E29F0D6-E752-AE4B-9E76-8392B01E8F6A}" uniqueName="8" name="Transfer_LAN_ID" queryTableFieldId="8" dataDxfId="17"/>
    <tableColumn id="9" xr3:uid="{A7BBB23E-A607-9047-BABF-BB94C9955752}" uniqueName="9" name="Transfer_PC_Name" queryTableFieldId="9" dataDxfId="16"/>
    <tableColumn id="10" xr3:uid="{52E5FC11-EFB4-824F-B9F4-2959D4B96DE9}" uniqueName="10" name="BeyondCompare_Approval" queryTableFieldId="10" dataDxfId="15"/>
    <tableColumn id="11" xr3:uid="{AC227F26-0011-534B-ADA5-DEA3FBBFC6A7}" uniqueName="11" name="Item_Type" queryTableFieldId="11" dataDxfId="14"/>
    <tableColumn id="12" xr3:uid="{3302FDCE-5834-7441-816F-C2EFC2B50D47}" uniqueName="12" name="Path" queryTableFieldId="12" dataDxfId="13"/>
    <tableColumn id="13" xr3:uid="{ECC9C00A-D239-344D-AAC2-D0BA9AF37E5D}" uniqueName="13" name="SignOff_Status" queryTableFieldId="13" dataDxfId="12"/>
    <tableColumn id="14" xr3:uid="{78EEAA39-6881-4D4C-9B3B-0E454915CAAA}" uniqueName="14" name="Approval_Status" queryTableFieldId="14" dataDxfId="11"/>
    <tableColumn id="15" xr3:uid="{2E2CC0E9-D1FB-8847-93A5-D606CA116D0B}" uniqueName="15" name="Created_By" queryTableFieldId="15" dataDxfId="10"/>
    <tableColumn id="16" xr3:uid="{9943679D-2DCA-B941-AC04-449BB9215DC7}" uniqueName="16" name="Application_Date" queryTableFieldId="16" dataDxfId="9"/>
    <tableColumn id="17" xr3:uid="{BDCC93EE-C8B9-D144-AAF5-EE4BE4A3B96C}" uniqueName="17" name="Assigned_Date" queryTableFieldId="17" dataDxfId="8"/>
    <tableColumn id="18" xr3:uid="{B45C1CA5-0537-8D4D-B55E-BFB21793864A}" uniqueName="18" name="Edited_Date" queryTableFieldId="18" dataDxfId="7"/>
    <tableColumn id="19" xr3:uid="{BCFEDD21-307F-914F-81AD-CA6C17C8B28B}" uniqueName="19" name="Color Tag" queryTableFieldId="19" dataDxfId="6"/>
    <tableColumn id="20" xr3:uid="{4A109317-A39B-2F4E-8282-C3CB724D2C8A}" uniqueName="20" name="Compliance Asset Id" queryTableFieldId="20" dataDxfId="5"/>
    <tableColumn id="21" xr3:uid="{B41D3E7E-EDC9-214D-AC4F-028E8CECF8F1}" uniqueName="21" name="ID" queryTableFieldId="21"/>
    <tableColumn id="22" xr3:uid="{C01D9F8C-A785-DF40-99FA-5E4FFFA6B474}" uniqueName="22" name="Content Type" queryTableFieldId="22"/>
    <tableColumn id="23" xr3:uid="{CD8BC009-75D8-F245-ABE3-C02215996EA9}" uniqueName="23" name="Modified" queryTableFieldId="23" dataDxfId="4"/>
    <tableColumn id="40" xr3:uid="{2E31BE8A-3E16-7B45-B1CB-8AACCE2BCBC5}" uniqueName="40" name="Assignment Time" queryTableFieldId="40" dataDxfId="3">
      <calculatedColumnFormula>(License_Management[[#This Row],[Created]]-License_Management[[#This Row],[Application_Date]])*24</calculatedColumnFormula>
    </tableColumn>
    <tableColumn id="24" xr3:uid="{71DB935C-7F43-C149-818F-69C60F2C31D4}" uniqueName="24" name="Created" queryTableFieldId="24" dataDxfId="2"/>
    <tableColumn id="25" xr3:uid="{F1AD02C1-60CE-6043-9046-A7CF843CDBD4}" uniqueName="25" name="Created By" queryTableFieldId="25"/>
    <tableColumn id="26" xr3:uid="{683BC47E-091D-044A-8EA3-40A1B721FA0A}" uniqueName="26" name="Modified By" queryTableFieldId="26"/>
    <tableColumn id="27" xr3:uid="{E4B317E1-300A-6E4B-8CEF-69FE2AB35553}" uniqueName="27" name="Version" queryTableFieldId="27" dataDxfId="1"/>
    <tableColumn id="28" xr3:uid="{7C0EEF2A-6CC4-584D-9C2C-16B48170B8C3}" uniqueName="28" name="Attachments" queryTableFieldId="28" dataDxfId="0"/>
    <tableColumn id="29" xr3:uid="{8A2C9138-4B46-B948-81B2-5E63DACA7808}" uniqueName="29" name="Edit" queryTableFieldId="29"/>
    <tableColumn id="30" xr3:uid="{AA08D8E2-1447-C44F-9004-4465AFE50B9F}" uniqueName="30" name="Type" queryTableFieldId="30"/>
    <tableColumn id="31" xr3:uid="{10D8B7BB-3EFF-7541-B467-F20BBE9177EE}" uniqueName="31" name="Item Child Count" queryTableFieldId="31"/>
    <tableColumn id="32" xr3:uid="{D20A1C75-5B77-FE45-8E93-0FBE1A0BC149}" uniqueName="32" name="Folder Child Count" queryTableFieldId="32"/>
    <tableColumn id="33" xr3:uid="{2E25C9F3-FCEC-7D47-8435-6F241840CE2F}" uniqueName="33" name="Label setting" queryTableFieldId="33"/>
    <tableColumn id="34" xr3:uid="{87C28A23-BE19-E541-BEA2-D8C7C5B78992}" uniqueName="34" name="Retention label" queryTableFieldId="34"/>
    <tableColumn id="35" xr3:uid="{F8DC88D9-7C05-0140-950C-E7282A0150CC}" uniqueName="35" name="Retention label Applied" queryTableFieldId="35"/>
    <tableColumn id="36" xr3:uid="{C85DE1E7-C17C-B54A-95E0-C6669BEC4C04}" uniqueName="36" name="Label applied by" queryTableFieldId="36"/>
    <tableColumn id="37" xr3:uid="{E86409EF-8AC9-A444-A087-8F815B5DECDD}" uniqueName="37" name="Item is a Record" queryTableFieldId="37"/>
    <tableColumn id="38" xr3:uid="{5E26C68C-73CE-5941-9DE5-532FD02A7BDD}" uniqueName="38" name="App Created By" queryTableFieldId="38"/>
    <tableColumn id="39" xr3:uid="{D3812DA8-80C9-0B4F-A728-37027CE2D694}" uniqueName="39" name="App Modified By"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ssigned_Date" xr10:uid="{1A8B24FA-38E5-AA46-9BD6-4E653289B8A8}" sourceName="Assigned_Date">
  <pivotTables>
    <pivotTable tabId="6" name="피벗 테이블2"/>
    <pivotTable tabId="6" name="피벗 테이블1"/>
  </pivotTables>
  <state minimalRefreshVersion="6" lastRefreshVersion="6" pivotCacheId="1533304898"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ssigned_Date" xr10:uid="{D639219B-75E5-9140-9FDA-0F42DAC9BF96}" cache="NativeTimeline_Assigned_Date" caption="Assigned_Date" level="2" selectionLevel="2" scrollPosition="2025-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hyperlink" Target="https://sookmyungackr.sharepoint.com/:l:/s/CWB-BankofSingapore/FC_QZCPHQ-tPmcolfManGoYBR78_z-vhQTaVSCuYVCWu-g?e=yDaXv2" TargetMode="External"/><Relationship Id="rId1" Type="http://schemas.openxmlformats.org/officeDocument/2006/relationships/hyperlink" Target="https://sookmyungackr.sharepoint.com/:l:/s/CWB-BankofSingapore/FDELYAVAG0RJnx70rXKmq7UBy4_g9VUg9ZYN-pUIoecCgA?e=FvgHh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1437-4256-3949-927E-3A3559C1B6FB}">
  <sheetPr>
    <tabColor theme="9"/>
  </sheetPr>
  <dimension ref="A1:P9"/>
  <sheetViews>
    <sheetView showGridLines="0" tabSelected="1" zoomScaleNormal="100" workbookViewId="0">
      <selection activeCell="P9" sqref="P9"/>
    </sheetView>
  </sheetViews>
  <sheetFormatPr baseColWidth="10" defaultRowHeight="16" x14ac:dyDescent="0.2"/>
  <cols>
    <col min="16" max="16" width="17.83203125" bestFit="1" customWidth="1"/>
  </cols>
  <sheetData>
    <row r="1" spans="1:16" ht="47" x14ac:dyDescent="0.2">
      <c r="A1" s="5" t="s">
        <v>97</v>
      </c>
    </row>
    <row r="3" spans="1:16" ht="20" thickBot="1" x14ac:dyDescent="0.25">
      <c r="P3" s="7" t="s">
        <v>139</v>
      </c>
    </row>
    <row r="4" spans="1:16" ht="64" thickBot="1" x14ac:dyDescent="0.25">
      <c r="P4" s="9">
        <f>COUNTIFS(License_Management[Approval_Status],"Yes",License_Management[License_Number],"Not Assigned")/COUNTIF(License_Management[License_Number],"Not Assigned")</f>
        <v>0.53846153846153844</v>
      </c>
    </row>
    <row r="8" spans="1:16" ht="20" thickBot="1" x14ac:dyDescent="0.25">
      <c r="P8" s="7" t="s">
        <v>100</v>
      </c>
    </row>
    <row r="9" spans="1:16" ht="64" thickBot="1" x14ac:dyDescent="0.25">
      <c r="P9" s="10">
        <f>INT(AVERAGE(License_Management[Assignment Time])/24+1)</f>
        <v>2</v>
      </c>
    </row>
  </sheetData>
  <phoneticPr fontId="2" type="noConversion"/>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4CAC4-9D79-3D4D-AEBE-212386604387}">
  <dimension ref="A1:I27"/>
  <sheetViews>
    <sheetView workbookViewId="0"/>
  </sheetViews>
  <sheetFormatPr baseColWidth="10" defaultRowHeight="16" x14ac:dyDescent="0.2"/>
  <cols>
    <col min="1" max="1" width="9.1640625" bestFit="1" customWidth="1"/>
    <col min="2" max="2" width="6.1640625" bestFit="1" customWidth="1"/>
    <col min="3" max="3" width="18.83203125" bestFit="1" customWidth="1"/>
    <col min="5" max="5" width="13" bestFit="1" customWidth="1"/>
    <col min="6" max="6" width="12" bestFit="1" customWidth="1"/>
  </cols>
  <sheetData>
    <row r="1" spans="1:9" x14ac:dyDescent="0.2">
      <c r="A1" s="4" t="s">
        <v>96</v>
      </c>
    </row>
    <row r="3" spans="1:9" x14ac:dyDescent="0.2">
      <c r="A3" s="2" t="s">
        <v>1</v>
      </c>
      <c r="B3" t="s">
        <v>119</v>
      </c>
      <c r="I3" s="1"/>
    </row>
    <row r="5" spans="1:9" x14ac:dyDescent="0.2">
      <c r="A5" s="2" t="s">
        <v>13</v>
      </c>
      <c r="B5" t="s">
        <v>101</v>
      </c>
    </row>
    <row r="6" spans="1:9" x14ac:dyDescent="0.2">
      <c r="A6" s="3" t="s">
        <v>63</v>
      </c>
      <c r="B6" s="6">
        <v>0.46153846153846156</v>
      </c>
    </row>
    <row r="7" spans="1:9" x14ac:dyDescent="0.2">
      <c r="A7" s="3" t="s">
        <v>49</v>
      </c>
      <c r="B7" s="6">
        <v>0.53846153846153844</v>
      </c>
    </row>
    <row r="8" spans="1:9" x14ac:dyDescent="0.2">
      <c r="A8" s="3" t="s">
        <v>95</v>
      </c>
      <c r="B8" s="6">
        <v>1</v>
      </c>
    </row>
    <row r="16" spans="1:9" x14ac:dyDescent="0.2">
      <c r="A16" s="4" t="s">
        <v>98</v>
      </c>
    </row>
    <row r="20" spans="1:2" x14ac:dyDescent="0.2">
      <c r="A20" s="2" t="s">
        <v>2</v>
      </c>
      <c r="B20" t="s">
        <v>94</v>
      </c>
    </row>
    <row r="21" spans="1:2" x14ac:dyDescent="0.2">
      <c r="A21" s="3" t="s">
        <v>83</v>
      </c>
      <c r="B21" s="12">
        <v>1</v>
      </c>
    </row>
    <row r="22" spans="1:2" x14ac:dyDescent="0.2">
      <c r="A22" s="3" t="s">
        <v>41</v>
      </c>
      <c r="B22" s="12">
        <v>4</v>
      </c>
    </row>
    <row r="23" spans="1:2" x14ac:dyDescent="0.2">
      <c r="A23" s="3" t="s">
        <v>58</v>
      </c>
      <c r="B23" s="12">
        <v>1</v>
      </c>
    </row>
    <row r="24" spans="1:2" x14ac:dyDescent="0.2">
      <c r="A24" s="3" t="s">
        <v>70</v>
      </c>
      <c r="B24" s="12">
        <v>6</v>
      </c>
    </row>
    <row r="25" spans="1:2" x14ac:dyDescent="0.2">
      <c r="A25" s="3" t="s">
        <v>76</v>
      </c>
      <c r="B25" s="12">
        <v>2</v>
      </c>
    </row>
    <row r="26" spans="1:2" x14ac:dyDescent="0.2">
      <c r="A26" s="3" t="s">
        <v>135</v>
      </c>
      <c r="B26" s="12">
        <v>1</v>
      </c>
    </row>
    <row r="27" spans="1:2" x14ac:dyDescent="0.2">
      <c r="A27" s="3" t="s">
        <v>95</v>
      </c>
      <c r="B27" s="12">
        <v>15</v>
      </c>
    </row>
  </sheetData>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16E-F13A-104F-815B-97E58CD52E4C}">
  <dimension ref="A1:AO22"/>
  <sheetViews>
    <sheetView workbookViewId="0"/>
  </sheetViews>
  <sheetFormatPr baseColWidth="10" defaultRowHeight="16" x14ac:dyDescent="0.2"/>
  <cols>
    <col min="1" max="1" width="23.33203125" bestFit="1" customWidth="1"/>
    <col min="2" max="2" width="17.6640625" bestFit="1" customWidth="1"/>
    <col min="3" max="3" width="9.1640625" bestFit="1" customWidth="1"/>
    <col min="4" max="4" width="14.5" bestFit="1" customWidth="1"/>
    <col min="5" max="5" width="25" bestFit="1" customWidth="1"/>
    <col min="6" max="7" width="14.5" bestFit="1" customWidth="1"/>
    <col min="8" max="8" width="17.83203125" bestFit="1" customWidth="1"/>
    <col min="9" max="9" width="17.5" bestFit="1" customWidth="1"/>
    <col min="10" max="10" width="19.83203125" bestFit="1" customWidth="1"/>
    <col min="11" max="11" width="25.6640625" bestFit="1" customWidth="1"/>
    <col min="12" max="12" width="12" bestFit="1" customWidth="1"/>
    <col min="13" max="13" width="7.5" bestFit="1" customWidth="1"/>
    <col min="14" max="14" width="16" bestFit="1" customWidth="1"/>
    <col min="15" max="15" width="17" bestFit="1" customWidth="1"/>
    <col min="16" max="16" width="13.1640625" style="11" bestFit="1" customWidth="1"/>
    <col min="17" max="17" width="17.83203125" bestFit="1" customWidth="1"/>
    <col min="18" max="18" width="16.1640625" style="11" bestFit="1" customWidth="1"/>
    <col min="19" max="19" width="13.6640625" style="11" bestFit="1" customWidth="1"/>
    <col min="20" max="20" width="11.33203125" bestFit="1" customWidth="1"/>
    <col min="21" max="21" width="20.83203125" bestFit="1" customWidth="1"/>
    <col min="22" max="22" width="5.5" bestFit="1" customWidth="1"/>
    <col min="23" max="23" width="14.33203125" style="11" bestFit="1" customWidth="1"/>
    <col min="24" max="24" width="10.83203125" style="11" bestFit="1" customWidth="1"/>
    <col min="25" max="25" width="18" style="8" bestFit="1" customWidth="1"/>
    <col min="26" max="26" width="10.33203125" bestFit="1" customWidth="1"/>
    <col min="27" max="27" width="12.6640625" bestFit="1" customWidth="1"/>
    <col min="28" max="28" width="13.1640625" bestFit="1" customWidth="1"/>
    <col min="29" max="29" width="10" bestFit="1" customWidth="1"/>
    <col min="30" max="30" width="14.5" bestFit="1" customWidth="1"/>
    <col min="31" max="31" width="6.83203125" bestFit="1" customWidth="1"/>
    <col min="32" max="32" width="7.33203125" bestFit="1" customWidth="1"/>
    <col min="33" max="33" width="17.5" bestFit="1" customWidth="1"/>
    <col min="34" max="34" width="19" bestFit="1" customWidth="1"/>
    <col min="35" max="35" width="14.33203125" bestFit="1" customWidth="1"/>
    <col min="36" max="36" width="16" bestFit="1" customWidth="1"/>
    <col min="37" max="37" width="22.6640625" bestFit="1" customWidth="1"/>
    <col min="38" max="38" width="16.6640625" bestFit="1" customWidth="1"/>
    <col min="39" max="39" width="16.83203125" bestFit="1" customWidth="1"/>
    <col min="40" max="40" width="31.83203125" bestFit="1" customWidth="1"/>
    <col min="41" max="41" width="21.6640625" customWidth="1"/>
    <col min="42" max="42" width="31.83203125" bestFit="1" customWidth="1"/>
  </cols>
  <sheetData>
    <row r="1" spans="1:41" x14ac:dyDescent="0.2">
      <c r="A1" t="s">
        <v>0</v>
      </c>
      <c r="B1" t="s">
        <v>1</v>
      </c>
      <c r="C1" t="s">
        <v>2</v>
      </c>
      <c r="D1" t="s">
        <v>3</v>
      </c>
      <c r="E1" t="s">
        <v>140</v>
      </c>
      <c r="F1" t="s">
        <v>4</v>
      </c>
      <c r="G1" t="s">
        <v>5</v>
      </c>
      <c r="H1" t="s">
        <v>6</v>
      </c>
      <c r="I1" t="s">
        <v>7</v>
      </c>
      <c r="J1" t="s">
        <v>8</v>
      </c>
      <c r="K1" t="s">
        <v>9</v>
      </c>
      <c r="L1" t="s">
        <v>10</v>
      </c>
      <c r="M1" t="s">
        <v>11</v>
      </c>
      <c r="N1" t="s">
        <v>12</v>
      </c>
      <c r="O1" t="s">
        <v>13</v>
      </c>
      <c r="P1" t="s">
        <v>14</v>
      </c>
      <c r="Q1" s="11" t="s">
        <v>15</v>
      </c>
      <c r="R1" s="11" t="s">
        <v>16</v>
      </c>
      <c r="S1" s="11" t="s">
        <v>17</v>
      </c>
      <c r="T1" t="s">
        <v>18</v>
      </c>
      <c r="U1" t="s">
        <v>19</v>
      </c>
      <c r="V1" t="s">
        <v>20</v>
      </c>
      <c r="W1" t="s">
        <v>21</v>
      </c>
      <c r="X1" s="11" t="s">
        <v>22</v>
      </c>
      <c r="Y1" s="8" t="s">
        <v>99</v>
      </c>
      <c r="Z1" s="11" t="s">
        <v>23</v>
      </c>
      <c r="AA1" t="s">
        <v>24</v>
      </c>
      <c r="AB1" t="s">
        <v>25</v>
      </c>
      <c r="AC1" t="s">
        <v>26</v>
      </c>
      <c r="AD1" t="s">
        <v>27</v>
      </c>
      <c r="AE1" t="s">
        <v>28</v>
      </c>
      <c r="AF1" t="s">
        <v>29</v>
      </c>
      <c r="AG1" t="s">
        <v>30</v>
      </c>
      <c r="AH1" t="s">
        <v>31</v>
      </c>
      <c r="AI1" t="s">
        <v>32</v>
      </c>
      <c r="AJ1" t="s">
        <v>33</v>
      </c>
      <c r="AK1" t="s">
        <v>34</v>
      </c>
      <c r="AL1" t="s">
        <v>35</v>
      </c>
      <c r="AM1" t="s">
        <v>36</v>
      </c>
      <c r="AN1" t="s">
        <v>37</v>
      </c>
      <c r="AO1" t="s">
        <v>38</v>
      </c>
    </row>
    <row r="2" spans="1:41" x14ac:dyDescent="0.2">
      <c r="A2" t="s">
        <v>39</v>
      </c>
      <c r="B2" s="12" t="s">
        <v>40</v>
      </c>
      <c r="C2" s="12" t="s">
        <v>41</v>
      </c>
      <c r="D2" s="12" t="s">
        <v>42</v>
      </c>
      <c r="E2" s="12" t="s">
        <v>48</v>
      </c>
      <c r="F2" s="12" t="s">
        <v>43</v>
      </c>
      <c r="G2" s="12" t="s">
        <v>44</v>
      </c>
      <c r="H2" s="12" t="s">
        <v>45</v>
      </c>
      <c r="I2" s="12" t="s">
        <v>46</v>
      </c>
      <c r="J2" s="12" t="s">
        <v>47</v>
      </c>
      <c r="K2" s="12" t="s">
        <v>48</v>
      </c>
      <c r="L2" s="12" t="s">
        <v>48</v>
      </c>
      <c r="M2" s="12" t="s">
        <v>48</v>
      </c>
      <c r="N2" s="12" t="s">
        <v>48</v>
      </c>
      <c r="O2" s="12" t="s">
        <v>49</v>
      </c>
      <c r="P2" s="12" t="s">
        <v>50</v>
      </c>
      <c r="Q2" s="11">
        <v>45795</v>
      </c>
      <c r="R2" s="11">
        <v>45798</v>
      </c>
      <c r="T2" s="12" t="s">
        <v>48</v>
      </c>
      <c r="U2" s="12" t="s">
        <v>48</v>
      </c>
      <c r="V2">
        <v>1</v>
      </c>
      <c r="W2" t="s">
        <v>51</v>
      </c>
      <c r="X2" s="11">
        <v>45799.80972222222</v>
      </c>
      <c r="Y2" s="8">
        <f>(License_Management[[#This Row],[Created]]-License_Management[[#This Row],[Application_Date]])*24</f>
        <v>67.849999999918509</v>
      </c>
      <c r="Z2" s="11">
        <v>45797.82708333333</v>
      </c>
      <c r="AA2" t="s">
        <v>52</v>
      </c>
      <c r="AB2" t="s">
        <v>52</v>
      </c>
      <c r="AC2" s="12" t="s">
        <v>53</v>
      </c>
      <c r="AD2" s="12" t="s">
        <v>54</v>
      </c>
      <c r="AG2" t="s">
        <v>54</v>
      </c>
      <c r="AH2" t="s">
        <v>54</v>
      </c>
      <c r="AN2" t="s">
        <v>55</v>
      </c>
      <c r="AO2" t="s">
        <v>56</v>
      </c>
    </row>
    <row r="3" spans="1:41" x14ac:dyDescent="0.2">
      <c r="A3" t="s">
        <v>57</v>
      </c>
      <c r="B3" s="12" t="s">
        <v>102</v>
      </c>
      <c r="C3" s="12" t="s">
        <v>58</v>
      </c>
      <c r="D3" s="12" t="s">
        <v>59</v>
      </c>
      <c r="E3" s="12" t="s">
        <v>48</v>
      </c>
      <c r="F3" s="12" t="s">
        <v>60</v>
      </c>
      <c r="G3" s="12" t="s">
        <v>61</v>
      </c>
      <c r="H3" s="12" t="s">
        <v>62</v>
      </c>
      <c r="I3" s="12" t="s">
        <v>103</v>
      </c>
      <c r="J3" s="12" t="s">
        <v>104</v>
      </c>
      <c r="K3" s="12" t="s">
        <v>48</v>
      </c>
      <c r="L3" s="12" t="s">
        <v>48</v>
      </c>
      <c r="M3" s="12" t="s">
        <v>48</v>
      </c>
      <c r="N3" s="12" t="s">
        <v>48</v>
      </c>
      <c r="O3" s="12" t="s">
        <v>49</v>
      </c>
      <c r="P3" s="12" t="s">
        <v>91</v>
      </c>
      <c r="Q3" s="11">
        <v>45797</v>
      </c>
      <c r="R3" s="11">
        <v>45798</v>
      </c>
      <c r="T3" s="12" t="s">
        <v>48</v>
      </c>
      <c r="U3" s="12" t="s">
        <v>48</v>
      </c>
      <c r="V3">
        <v>2</v>
      </c>
      <c r="W3" t="s">
        <v>51</v>
      </c>
      <c r="X3" s="11">
        <v>45805.802777777775</v>
      </c>
      <c r="Y3" s="8">
        <f>(License_Management[[#This Row],[Created]]-License_Management[[#This Row],[Application_Date]])*24</f>
        <v>19.849999999918509</v>
      </c>
      <c r="Z3" s="11">
        <v>45797.82708333333</v>
      </c>
      <c r="AA3" t="s">
        <v>52</v>
      </c>
      <c r="AB3" t="s">
        <v>52</v>
      </c>
      <c r="AC3" s="12" t="s">
        <v>105</v>
      </c>
      <c r="AD3" s="12" t="s">
        <v>54</v>
      </c>
      <c r="AG3" t="s">
        <v>54</v>
      </c>
      <c r="AH3" t="s">
        <v>54</v>
      </c>
      <c r="AN3" t="s">
        <v>55</v>
      </c>
    </row>
    <row r="4" spans="1:41" x14ac:dyDescent="0.2">
      <c r="A4" t="s">
        <v>64</v>
      </c>
      <c r="B4" s="12" t="s">
        <v>106</v>
      </c>
      <c r="C4" s="12" t="s">
        <v>41</v>
      </c>
      <c r="D4" s="12" t="s">
        <v>65</v>
      </c>
      <c r="E4" s="12" t="s">
        <v>48</v>
      </c>
      <c r="F4" s="12" t="s">
        <v>66</v>
      </c>
      <c r="G4" s="12" t="s">
        <v>67</v>
      </c>
      <c r="H4" s="12" t="s">
        <v>68</v>
      </c>
      <c r="I4" s="12" t="s">
        <v>107</v>
      </c>
      <c r="J4" s="12" t="s">
        <v>108</v>
      </c>
      <c r="K4" s="12" t="s">
        <v>48</v>
      </c>
      <c r="L4" s="12" t="s">
        <v>48</v>
      </c>
      <c r="M4" s="12" t="s">
        <v>48</v>
      </c>
      <c r="N4" s="12" t="s">
        <v>48</v>
      </c>
      <c r="O4" s="12" t="s">
        <v>49</v>
      </c>
      <c r="P4" s="12" t="s">
        <v>109</v>
      </c>
      <c r="Q4" s="11">
        <v>45789</v>
      </c>
      <c r="R4" s="11">
        <v>45798</v>
      </c>
      <c r="T4" s="12" t="s">
        <v>48</v>
      </c>
      <c r="U4" s="12" t="s">
        <v>48</v>
      </c>
      <c r="V4">
        <v>3</v>
      </c>
      <c r="W4" t="s">
        <v>51</v>
      </c>
      <c r="X4" s="11">
        <v>45805.802777777775</v>
      </c>
      <c r="Y4" s="8">
        <f>(License_Management[[#This Row],[Created]]-License_Management[[#This Row],[Application_Date]])*24</f>
        <v>213.60000000003492</v>
      </c>
      <c r="Z4" s="11">
        <v>45797.9</v>
      </c>
      <c r="AA4" t="s">
        <v>52</v>
      </c>
      <c r="AB4" t="s">
        <v>52</v>
      </c>
      <c r="AC4" s="12" t="s">
        <v>110</v>
      </c>
      <c r="AD4" s="12" t="s">
        <v>54</v>
      </c>
      <c r="AG4" t="s">
        <v>54</v>
      </c>
      <c r="AH4" t="s">
        <v>54</v>
      </c>
      <c r="AN4" t="s">
        <v>55</v>
      </c>
    </row>
    <row r="5" spans="1:41" x14ac:dyDescent="0.2">
      <c r="A5" t="s">
        <v>69</v>
      </c>
      <c r="B5" s="12" t="s">
        <v>111</v>
      </c>
      <c r="C5" s="12" t="s">
        <v>70</v>
      </c>
      <c r="D5" s="12" t="s">
        <v>71</v>
      </c>
      <c r="E5" s="12" t="s">
        <v>48</v>
      </c>
      <c r="F5" s="12" t="s">
        <v>72</v>
      </c>
      <c r="G5" s="12" t="s">
        <v>73</v>
      </c>
      <c r="H5" s="12" t="s">
        <v>74</v>
      </c>
      <c r="I5" s="12" t="s">
        <v>112</v>
      </c>
      <c r="J5" s="12" t="s">
        <v>113</v>
      </c>
      <c r="K5" s="12" t="s">
        <v>48</v>
      </c>
      <c r="L5" s="12" t="s">
        <v>48</v>
      </c>
      <c r="M5" s="12" t="s">
        <v>48</v>
      </c>
      <c r="N5" s="12" t="s">
        <v>48</v>
      </c>
      <c r="O5" s="12" t="s">
        <v>49</v>
      </c>
      <c r="P5" s="12" t="s">
        <v>109</v>
      </c>
      <c r="Q5" s="11">
        <v>45785</v>
      </c>
      <c r="R5" s="11">
        <v>45798</v>
      </c>
      <c r="T5" s="12" t="s">
        <v>48</v>
      </c>
      <c r="U5" s="12" t="s">
        <v>48</v>
      </c>
      <c r="V5">
        <v>4</v>
      </c>
      <c r="W5" t="s">
        <v>51</v>
      </c>
      <c r="X5" s="11">
        <v>45805.802777777775</v>
      </c>
      <c r="Y5" s="8">
        <f>(License_Management[[#This Row],[Created]]-License_Management[[#This Row],[Application_Date]])*24</f>
        <v>309.60000000003492</v>
      </c>
      <c r="Z5" s="11">
        <v>45797.9</v>
      </c>
      <c r="AA5" t="s">
        <v>52</v>
      </c>
      <c r="AB5" t="s">
        <v>52</v>
      </c>
      <c r="AC5" s="12" t="s">
        <v>105</v>
      </c>
      <c r="AD5" s="12" t="s">
        <v>54</v>
      </c>
      <c r="AG5" t="s">
        <v>54</v>
      </c>
      <c r="AH5" t="s">
        <v>54</v>
      </c>
      <c r="AN5" t="s">
        <v>55</v>
      </c>
    </row>
    <row r="6" spans="1:41" x14ac:dyDescent="0.2">
      <c r="A6" t="s">
        <v>75</v>
      </c>
      <c r="B6" s="12" t="s">
        <v>114</v>
      </c>
      <c r="C6" s="12" t="s">
        <v>76</v>
      </c>
      <c r="D6" s="12" t="s">
        <v>77</v>
      </c>
      <c r="E6" s="12" t="s">
        <v>48</v>
      </c>
      <c r="F6" s="12" t="s">
        <v>78</v>
      </c>
      <c r="G6" s="12" t="s">
        <v>79</v>
      </c>
      <c r="H6" s="12" t="s">
        <v>80</v>
      </c>
      <c r="I6" s="12" t="s">
        <v>115</v>
      </c>
      <c r="J6" s="12" t="s">
        <v>116</v>
      </c>
      <c r="K6" s="12" t="s">
        <v>48</v>
      </c>
      <c r="L6" s="12" t="s">
        <v>48</v>
      </c>
      <c r="M6" s="12" t="s">
        <v>48</v>
      </c>
      <c r="N6" s="12" t="s">
        <v>48</v>
      </c>
      <c r="O6" s="12" t="s">
        <v>49</v>
      </c>
      <c r="P6" s="12" t="s">
        <v>50</v>
      </c>
      <c r="Q6" s="11">
        <v>45791</v>
      </c>
      <c r="R6" s="11">
        <v>45798</v>
      </c>
      <c r="T6" s="12" t="s">
        <v>48</v>
      </c>
      <c r="U6" s="12" t="s">
        <v>48</v>
      </c>
      <c r="V6">
        <v>5</v>
      </c>
      <c r="W6" t="s">
        <v>51</v>
      </c>
      <c r="X6" s="11">
        <v>45805.802777777775</v>
      </c>
      <c r="Y6" s="8">
        <f>(License_Management[[#This Row],[Created]]-License_Management[[#This Row],[Application_Date]])*24</f>
        <v>165.60000000003492</v>
      </c>
      <c r="Z6" s="11">
        <v>45797.9</v>
      </c>
      <c r="AA6" t="s">
        <v>52</v>
      </c>
      <c r="AB6" t="s">
        <v>52</v>
      </c>
      <c r="AC6" s="12" t="s">
        <v>110</v>
      </c>
      <c r="AD6" s="12" t="s">
        <v>54</v>
      </c>
      <c r="AG6" t="s">
        <v>54</v>
      </c>
      <c r="AH6" t="s">
        <v>54</v>
      </c>
      <c r="AN6" t="s">
        <v>55</v>
      </c>
    </row>
    <row r="7" spans="1:41" x14ac:dyDescent="0.2">
      <c r="A7" t="s">
        <v>81</v>
      </c>
      <c r="B7" s="12" t="s">
        <v>82</v>
      </c>
      <c r="C7" s="12" t="s">
        <v>83</v>
      </c>
      <c r="D7" s="12" t="s">
        <v>84</v>
      </c>
      <c r="E7" s="12" t="s">
        <v>48</v>
      </c>
      <c r="F7" s="12" t="s">
        <v>85</v>
      </c>
      <c r="G7" s="12" t="s">
        <v>86</v>
      </c>
      <c r="H7" s="12" t="s">
        <v>87</v>
      </c>
      <c r="I7" s="12" t="s">
        <v>117</v>
      </c>
      <c r="J7" s="12" t="s">
        <v>118</v>
      </c>
      <c r="K7" s="12" t="s">
        <v>48</v>
      </c>
      <c r="L7" s="12" t="s">
        <v>48</v>
      </c>
      <c r="M7" s="12" t="s">
        <v>48</v>
      </c>
      <c r="N7" s="12" t="s">
        <v>48</v>
      </c>
      <c r="O7" s="12" t="s">
        <v>49</v>
      </c>
      <c r="P7" s="12" t="s">
        <v>50</v>
      </c>
      <c r="Q7" s="11">
        <v>45790</v>
      </c>
      <c r="R7" s="11">
        <v>45798</v>
      </c>
      <c r="T7" s="12" t="s">
        <v>48</v>
      </c>
      <c r="U7" s="12" t="s">
        <v>48</v>
      </c>
      <c r="V7">
        <v>6</v>
      </c>
      <c r="W7" t="s">
        <v>51</v>
      </c>
      <c r="X7" s="11">
        <v>45805.802777777775</v>
      </c>
      <c r="Y7" s="8">
        <f>(License_Management[[#This Row],[Created]]-License_Management[[#This Row],[Application_Date]])*24</f>
        <v>189.6166666665813</v>
      </c>
      <c r="Z7" s="11">
        <v>45797.900694444441</v>
      </c>
      <c r="AA7" t="s">
        <v>52</v>
      </c>
      <c r="AB7" t="s">
        <v>52</v>
      </c>
      <c r="AC7" s="12" t="s">
        <v>105</v>
      </c>
      <c r="AD7" s="12" t="s">
        <v>54</v>
      </c>
      <c r="AG7" t="s">
        <v>54</v>
      </c>
      <c r="AH7" t="s">
        <v>54</v>
      </c>
      <c r="AN7" t="s">
        <v>55</v>
      </c>
    </row>
    <row r="8" spans="1:41" x14ac:dyDescent="0.2">
      <c r="A8" t="s">
        <v>88</v>
      </c>
      <c r="B8" s="12" t="s">
        <v>92</v>
      </c>
      <c r="C8" s="12" t="s">
        <v>70</v>
      </c>
      <c r="D8" s="12" t="s">
        <v>90</v>
      </c>
      <c r="E8" s="12" t="s">
        <v>48</v>
      </c>
      <c r="F8" s="12" t="s">
        <v>90</v>
      </c>
      <c r="G8" s="12" t="s">
        <v>90</v>
      </c>
      <c r="H8" s="12" t="s">
        <v>90</v>
      </c>
      <c r="I8" s="12" t="s">
        <v>89</v>
      </c>
      <c r="J8" s="12" t="s">
        <v>89</v>
      </c>
      <c r="K8" s="12" t="s">
        <v>48</v>
      </c>
      <c r="L8" s="12" t="s">
        <v>48</v>
      </c>
      <c r="M8" s="12" t="s">
        <v>48</v>
      </c>
      <c r="N8" s="12" t="s">
        <v>48</v>
      </c>
      <c r="O8" s="12" t="s">
        <v>49</v>
      </c>
      <c r="P8" s="12" t="s">
        <v>91</v>
      </c>
      <c r="Q8" s="11">
        <v>45800</v>
      </c>
      <c r="R8" s="11">
        <v>45800</v>
      </c>
      <c r="T8" s="12" t="s">
        <v>48</v>
      </c>
      <c r="U8" s="12" t="s">
        <v>48</v>
      </c>
      <c r="V8">
        <v>11</v>
      </c>
      <c r="W8" t="s">
        <v>51</v>
      </c>
      <c r="X8" s="11">
        <v>45803.265972222223</v>
      </c>
      <c r="Y8" s="8">
        <f>(License_Management[[#This Row],[Created]]-License_Management[[#This Row],[Application_Date]])*24</f>
        <v>-4.6499999999650754</v>
      </c>
      <c r="Z8" s="11">
        <v>45799.806250000001</v>
      </c>
      <c r="AA8" t="s">
        <v>52</v>
      </c>
      <c r="AB8" t="s">
        <v>52</v>
      </c>
      <c r="AC8" s="12" t="s">
        <v>93</v>
      </c>
      <c r="AD8" s="12" t="s">
        <v>54</v>
      </c>
      <c r="AG8" t="s">
        <v>54</v>
      </c>
      <c r="AH8" t="s">
        <v>54</v>
      </c>
      <c r="AN8" t="s">
        <v>56</v>
      </c>
    </row>
    <row r="9" spans="1:41" x14ac:dyDescent="0.2">
      <c r="B9" s="12" t="s">
        <v>119</v>
      </c>
      <c r="C9" s="12" t="s">
        <v>70</v>
      </c>
      <c r="D9" s="12" t="s">
        <v>120</v>
      </c>
      <c r="E9" s="12" t="s">
        <v>48</v>
      </c>
      <c r="F9" s="12" t="s">
        <v>120</v>
      </c>
      <c r="G9" s="12" t="s">
        <v>120</v>
      </c>
      <c r="H9" s="12" t="s">
        <v>120</v>
      </c>
      <c r="I9" s="12" t="s">
        <v>48</v>
      </c>
      <c r="J9" s="12" t="s">
        <v>48</v>
      </c>
      <c r="K9" s="12" t="s">
        <v>48</v>
      </c>
      <c r="L9" s="12" t="s">
        <v>48</v>
      </c>
      <c r="M9" s="12" t="s">
        <v>48</v>
      </c>
      <c r="N9" s="12" t="s">
        <v>48</v>
      </c>
      <c r="O9" s="12" t="s">
        <v>63</v>
      </c>
      <c r="P9" s="12" t="s">
        <v>48</v>
      </c>
      <c r="Q9" s="11">
        <v>45806</v>
      </c>
      <c r="T9" s="12" t="s">
        <v>48</v>
      </c>
      <c r="U9" s="12" t="s">
        <v>48</v>
      </c>
      <c r="V9">
        <v>12</v>
      </c>
      <c r="W9" t="s">
        <v>51</v>
      </c>
      <c r="X9" s="11">
        <v>45805.839583333334</v>
      </c>
      <c r="Y9" s="8">
        <f>(License_Management[[#This Row],[Created]]-License_Management[[#This Row],[Application_Date]])*24</f>
        <v>-4.3000000000465661</v>
      </c>
      <c r="Z9" s="11">
        <v>45805.820833333331</v>
      </c>
      <c r="AA9" t="s">
        <v>52</v>
      </c>
      <c r="AB9" t="s">
        <v>52</v>
      </c>
      <c r="AC9" s="12" t="s">
        <v>125</v>
      </c>
      <c r="AD9" s="12" t="s">
        <v>54</v>
      </c>
      <c r="AG9" t="s">
        <v>54</v>
      </c>
      <c r="AH9" t="s">
        <v>54</v>
      </c>
      <c r="AN9" t="s">
        <v>56</v>
      </c>
      <c r="AO9" t="s">
        <v>138</v>
      </c>
    </row>
    <row r="10" spans="1:41" x14ac:dyDescent="0.2">
      <c r="B10" s="12" t="s">
        <v>119</v>
      </c>
      <c r="C10" s="12" t="s">
        <v>70</v>
      </c>
      <c r="D10" s="12" t="s">
        <v>121</v>
      </c>
      <c r="E10" s="12" t="s">
        <v>48</v>
      </c>
      <c r="F10" s="12" t="s">
        <v>121</v>
      </c>
      <c r="G10" s="12" t="s">
        <v>121</v>
      </c>
      <c r="H10" s="12" t="s">
        <v>121</v>
      </c>
      <c r="I10" s="12" t="s">
        <v>48</v>
      </c>
      <c r="J10" s="12" t="s">
        <v>48</v>
      </c>
      <c r="K10" s="12" t="s">
        <v>48</v>
      </c>
      <c r="L10" s="12" t="s">
        <v>48</v>
      </c>
      <c r="M10" s="12" t="s">
        <v>48</v>
      </c>
      <c r="N10" s="12" t="s">
        <v>48</v>
      </c>
      <c r="O10" s="12" t="s">
        <v>63</v>
      </c>
      <c r="P10" s="12" t="s">
        <v>48</v>
      </c>
      <c r="Q10" s="11">
        <v>45806</v>
      </c>
      <c r="T10" s="12" t="s">
        <v>48</v>
      </c>
      <c r="U10" s="12" t="s">
        <v>48</v>
      </c>
      <c r="V10">
        <v>13</v>
      </c>
      <c r="W10" t="s">
        <v>51</v>
      </c>
      <c r="X10" s="11">
        <v>45805.839583333334</v>
      </c>
      <c r="Y10" s="8">
        <f>(License_Management[[#This Row],[Created]]-License_Management[[#This Row],[Application_Date]])*24</f>
        <v>-4.3000000000465661</v>
      </c>
      <c r="Z10" s="11">
        <v>45805.820833333331</v>
      </c>
      <c r="AA10" t="s">
        <v>52</v>
      </c>
      <c r="AB10" t="s">
        <v>52</v>
      </c>
      <c r="AC10" s="12" t="s">
        <v>125</v>
      </c>
      <c r="AD10" s="12" t="s">
        <v>54</v>
      </c>
      <c r="AG10" t="s">
        <v>54</v>
      </c>
      <c r="AH10" t="s">
        <v>54</v>
      </c>
      <c r="AN10" t="s">
        <v>56</v>
      </c>
      <c r="AO10" t="s">
        <v>138</v>
      </c>
    </row>
    <row r="11" spans="1:41" x14ac:dyDescent="0.2">
      <c r="B11" s="12" t="s">
        <v>119</v>
      </c>
      <c r="C11" s="12" t="s">
        <v>70</v>
      </c>
      <c r="D11" s="12" t="s">
        <v>122</v>
      </c>
      <c r="E11" s="12" t="s">
        <v>48</v>
      </c>
      <c r="F11" s="12" t="s">
        <v>122</v>
      </c>
      <c r="G11" s="12" t="s">
        <v>122</v>
      </c>
      <c r="H11" s="12" t="s">
        <v>122</v>
      </c>
      <c r="I11" s="12" t="s">
        <v>48</v>
      </c>
      <c r="J11" s="12" t="s">
        <v>48</v>
      </c>
      <c r="K11" s="12" t="s">
        <v>48</v>
      </c>
      <c r="L11" s="12" t="s">
        <v>48</v>
      </c>
      <c r="M11" s="12" t="s">
        <v>48</v>
      </c>
      <c r="N11" s="12" t="s">
        <v>48</v>
      </c>
      <c r="O11" s="12" t="s">
        <v>63</v>
      </c>
      <c r="P11" s="12" t="s">
        <v>48</v>
      </c>
      <c r="Q11" s="11">
        <v>45806</v>
      </c>
      <c r="T11" s="12" t="s">
        <v>48</v>
      </c>
      <c r="U11" s="12" t="s">
        <v>48</v>
      </c>
      <c r="V11">
        <v>14</v>
      </c>
      <c r="W11" t="s">
        <v>51</v>
      </c>
      <c r="X11" s="11">
        <v>45805.839583333334</v>
      </c>
      <c r="Y11" s="8">
        <f>(License_Management[[#This Row],[Created]]-License_Management[[#This Row],[Application_Date]])*24</f>
        <v>-4.2833333333255723</v>
      </c>
      <c r="Z11" s="11">
        <v>45805.821527777778</v>
      </c>
      <c r="AA11" t="s">
        <v>52</v>
      </c>
      <c r="AB11" t="s">
        <v>52</v>
      </c>
      <c r="AC11" s="12" t="s">
        <v>125</v>
      </c>
      <c r="AD11" s="12" t="s">
        <v>54</v>
      </c>
      <c r="AG11" t="s">
        <v>54</v>
      </c>
      <c r="AH11" t="s">
        <v>54</v>
      </c>
      <c r="AN11" t="s">
        <v>56</v>
      </c>
      <c r="AO11" t="s">
        <v>138</v>
      </c>
    </row>
    <row r="12" spans="1:41" x14ac:dyDescent="0.2">
      <c r="A12" t="s">
        <v>124</v>
      </c>
      <c r="B12" s="12" t="s">
        <v>119</v>
      </c>
      <c r="C12" s="12" t="s">
        <v>70</v>
      </c>
      <c r="D12" s="12" t="s">
        <v>123</v>
      </c>
      <c r="E12" s="12" t="s">
        <v>48</v>
      </c>
      <c r="F12" s="12" t="s">
        <v>123</v>
      </c>
      <c r="G12" s="12" t="s">
        <v>123</v>
      </c>
      <c r="H12" s="12" t="s">
        <v>123</v>
      </c>
      <c r="I12" s="12" t="s">
        <v>48</v>
      </c>
      <c r="J12" s="12" t="s">
        <v>48</v>
      </c>
      <c r="K12" s="12" t="s">
        <v>48</v>
      </c>
      <c r="L12" s="12" t="s">
        <v>48</v>
      </c>
      <c r="M12" s="12" t="s">
        <v>48</v>
      </c>
      <c r="N12" s="12" t="s">
        <v>48</v>
      </c>
      <c r="O12" s="12" t="s">
        <v>49</v>
      </c>
      <c r="P12" s="12" t="s">
        <v>48</v>
      </c>
      <c r="Q12" s="11">
        <v>45806</v>
      </c>
      <c r="T12" s="12" t="s">
        <v>48</v>
      </c>
      <c r="U12" s="12" t="s">
        <v>48</v>
      </c>
      <c r="V12">
        <v>15</v>
      </c>
      <c r="W12" t="s">
        <v>51</v>
      </c>
      <c r="X12" s="11">
        <v>45805.823611111111</v>
      </c>
      <c r="Y12" s="8">
        <f>(License_Management[[#This Row],[Created]]-License_Management[[#This Row],[Application_Date]])*24</f>
        <v>-4.2666666666045785</v>
      </c>
      <c r="Z12" s="11">
        <v>45805.822222222225</v>
      </c>
      <c r="AA12" t="s">
        <v>52</v>
      </c>
      <c r="AB12" t="s">
        <v>52</v>
      </c>
      <c r="AC12" s="12" t="s">
        <v>125</v>
      </c>
      <c r="AD12" s="12" t="s">
        <v>54</v>
      </c>
      <c r="AG12" t="s">
        <v>54</v>
      </c>
      <c r="AH12" t="s">
        <v>54</v>
      </c>
      <c r="AN12" t="s">
        <v>56</v>
      </c>
      <c r="AO12" t="s">
        <v>56</v>
      </c>
    </row>
    <row r="13" spans="1:41" x14ac:dyDescent="0.2">
      <c r="B13" s="12" t="s">
        <v>119</v>
      </c>
      <c r="C13" s="12" t="s">
        <v>58</v>
      </c>
      <c r="D13" s="12" t="s">
        <v>126</v>
      </c>
      <c r="E13" s="12" t="s">
        <v>48</v>
      </c>
      <c r="F13" s="12" t="s">
        <v>126</v>
      </c>
      <c r="G13" s="12" t="s">
        <v>126</v>
      </c>
      <c r="H13" s="12" t="s">
        <v>126</v>
      </c>
      <c r="I13" s="12" t="s">
        <v>48</v>
      </c>
      <c r="J13" s="12" t="s">
        <v>48</v>
      </c>
      <c r="K13" s="12" t="s">
        <v>48</v>
      </c>
      <c r="L13" s="12" t="s">
        <v>48</v>
      </c>
      <c r="M13" s="12" t="s">
        <v>48</v>
      </c>
      <c r="N13" s="12" t="s">
        <v>48</v>
      </c>
      <c r="O13" s="12" t="s">
        <v>63</v>
      </c>
      <c r="P13" s="12" t="s">
        <v>48</v>
      </c>
      <c r="Q13" s="11">
        <v>45806</v>
      </c>
      <c r="T13" s="12" t="s">
        <v>48</v>
      </c>
      <c r="U13" s="12" t="s">
        <v>48</v>
      </c>
      <c r="V13">
        <v>16</v>
      </c>
      <c r="W13" t="s">
        <v>51</v>
      </c>
      <c r="X13" s="11">
        <v>45805.839583333334</v>
      </c>
      <c r="Y13" s="8">
        <f>(License_Management[[#This Row],[Created]]-License_Management[[#This Row],[Application_Date]])*24</f>
        <v>-3.9666666666744277</v>
      </c>
      <c r="Z13" s="11">
        <v>45805.834722222222</v>
      </c>
      <c r="AA13" t="s">
        <v>52</v>
      </c>
      <c r="AB13" t="s">
        <v>52</v>
      </c>
      <c r="AC13" s="12" t="s">
        <v>125</v>
      </c>
      <c r="AD13" s="12" t="s">
        <v>54</v>
      </c>
      <c r="AG13" t="s">
        <v>54</v>
      </c>
      <c r="AH13" t="s">
        <v>54</v>
      </c>
      <c r="AN13" t="s">
        <v>56</v>
      </c>
      <c r="AO13" t="s">
        <v>138</v>
      </c>
    </row>
    <row r="14" spans="1:41" x14ac:dyDescent="0.2">
      <c r="B14" s="12" t="s">
        <v>119</v>
      </c>
      <c r="C14" s="12" t="s">
        <v>76</v>
      </c>
      <c r="D14" s="12" t="s">
        <v>127</v>
      </c>
      <c r="E14" s="12" t="s">
        <v>48</v>
      </c>
      <c r="F14" s="12" t="s">
        <v>127</v>
      </c>
      <c r="G14" s="12" t="s">
        <v>127</v>
      </c>
      <c r="H14" s="12" t="s">
        <v>127</v>
      </c>
      <c r="I14" s="12" t="s">
        <v>48</v>
      </c>
      <c r="J14" s="12" t="s">
        <v>48</v>
      </c>
      <c r="K14" s="12" t="s">
        <v>48</v>
      </c>
      <c r="L14" s="12" t="s">
        <v>48</v>
      </c>
      <c r="M14" s="12" t="s">
        <v>48</v>
      </c>
      <c r="N14" s="12" t="s">
        <v>48</v>
      </c>
      <c r="O14" s="12" t="s">
        <v>63</v>
      </c>
      <c r="P14" s="12" t="s">
        <v>48</v>
      </c>
      <c r="Q14" s="11">
        <v>45806</v>
      </c>
      <c r="T14" s="12" t="s">
        <v>48</v>
      </c>
      <c r="U14" s="12" t="s">
        <v>48</v>
      </c>
      <c r="V14">
        <v>17</v>
      </c>
      <c r="W14" t="s">
        <v>51</v>
      </c>
      <c r="X14" s="11">
        <v>45805.839583333334</v>
      </c>
      <c r="Y14" s="8">
        <f>(License_Management[[#This Row],[Created]]-License_Management[[#This Row],[Application_Date]])*24</f>
        <v>-3.9666666666744277</v>
      </c>
      <c r="Z14" s="11">
        <v>45805.834722222222</v>
      </c>
      <c r="AA14" t="s">
        <v>52</v>
      </c>
      <c r="AB14" t="s">
        <v>52</v>
      </c>
      <c r="AC14" s="12" t="s">
        <v>125</v>
      </c>
      <c r="AD14" s="12" t="s">
        <v>54</v>
      </c>
      <c r="AG14" t="s">
        <v>54</v>
      </c>
      <c r="AH14" t="s">
        <v>54</v>
      </c>
      <c r="AN14" t="s">
        <v>56</v>
      </c>
      <c r="AO14" t="s">
        <v>138</v>
      </c>
    </row>
    <row r="15" spans="1:41" x14ac:dyDescent="0.2">
      <c r="A15" t="s">
        <v>128</v>
      </c>
      <c r="B15" s="12" t="s">
        <v>119</v>
      </c>
      <c r="C15" s="12" t="s">
        <v>76</v>
      </c>
      <c r="D15" s="12" t="s">
        <v>129</v>
      </c>
      <c r="E15" s="12" t="s">
        <v>48</v>
      </c>
      <c r="F15" s="12" t="s">
        <v>129</v>
      </c>
      <c r="G15" s="12" t="s">
        <v>129</v>
      </c>
      <c r="H15" s="12" t="s">
        <v>129</v>
      </c>
      <c r="I15" s="12" t="s">
        <v>48</v>
      </c>
      <c r="J15" s="12" t="s">
        <v>48</v>
      </c>
      <c r="K15" s="12" t="s">
        <v>48</v>
      </c>
      <c r="L15" s="12" t="s">
        <v>48</v>
      </c>
      <c r="M15" s="12" t="s">
        <v>48</v>
      </c>
      <c r="N15" s="12" t="s">
        <v>48</v>
      </c>
      <c r="O15" s="12" t="s">
        <v>49</v>
      </c>
      <c r="P15" s="12" t="s">
        <v>48</v>
      </c>
      <c r="Q15" s="11">
        <v>45806</v>
      </c>
      <c r="T15" s="12" t="s">
        <v>48</v>
      </c>
      <c r="U15" s="12" t="s">
        <v>48</v>
      </c>
      <c r="V15">
        <v>18</v>
      </c>
      <c r="W15" t="s">
        <v>51</v>
      </c>
      <c r="X15" s="11">
        <v>45805.836805555555</v>
      </c>
      <c r="Y15" s="8">
        <f>(License_Management[[#This Row],[Created]]-License_Management[[#This Row],[Application_Date]])*24</f>
        <v>-3.9666666666744277</v>
      </c>
      <c r="Z15" s="11">
        <v>45805.834722222222</v>
      </c>
      <c r="AA15" t="s">
        <v>52</v>
      </c>
      <c r="AB15" t="s">
        <v>52</v>
      </c>
      <c r="AC15" s="12" t="s">
        <v>125</v>
      </c>
      <c r="AD15" s="12" t="s">
        <v>54</v>
      </c>
      <c r="AG15" t="s">
        <v>54</v>
      </c>
      <c r="AH15" t="s">
        <v>54</v>
      </c>
      <c r="AN15" t="s">
        <v>56</v>
      </c>
      <c r="AO15" t="s">
        <v>56</v>
      </c>
    </row>
    <row r="16" spans="1:41" x14ac:dyDescent="0.2">
      <c r="A16" t="s">
        <v>130</v>
      </c>
      <c r="B16" s="12" t="s">
        <v>119</v>
      </c>
      <c r="C16" s="12" t="s">
        <v>41</v>
      </c>
      <c r="D16" s="12" t="s">
        <v>131</v>
      </c>
      <c r="E16" s="12" t="s">
        <v>48</v>
      </c>
      <c r="F16" s="12" t="s">
        <v>131</v>
      </c>
      <c r="G16" s="12" t="s">
        <v>131</v>
      </c>
      <c r="H16" s="12" t="s">
        <v>131</v>
      </c>
      <c r="I16" s="12" t="s">
        <v>48</v>
      </c>
      <c r="J16" s="12" t="s">
        <v>48</v>
      </c>
      <c r="K16" s="12" t="s">
        <v>48</v>
      </c>
      <c r="L16" s="12" t="s">
        <v>48</v>
      </c>
      <c r="M16" s="12" t="s">
        <v>48</v>
      </c>
      <c r="N16" s="12" t="s">
        <v>48</v>
      </c>
      <c r="O16" s="12" t="s">
        <v>49</v>
      </c>
      <c r="P16" s="12" t="s">
        <v>48</v>
      </c>
      <c r="Q16" s="11">
        <v>45806</v>
      </c>
      <c r="T16" s="12" t="s">
        <v>48</v>
      </c>
      <c r="U16" s="12" t="s">
        <v>48</v>
      </c>
      <c r="V16">
        <v>19</v>
      </c>
      <c r="W16" t="s">
        <v>51</v>
      </c>
      <c r="X16" s="11">
        <v>45805.836805555555</v>
      </c>
      <c r="Y16" s="8">
        <f>(License_Management[[#This Row],[Created]]-License_Management[[#This Row],[Application_Date]])*24</f>
        <v>-3.9499999999534339</v>
      </c>
      <c r="Z16" s="11">
        <v>45805.835416666669</v>
      </c>
      <c r="AA16" t="s">
        <v>52</v>
      </c>
      <c r="AB16" t="s">
        <v>52</v>
      </c>
      <c r="AC16" s="12" t="s">
        <v>125</v>
      </c>
      <c r="AD16" s="12" t="s">
        <v>54</v>
      </c>
      <c r="AG16" t="s">
        <v>54</v>
      </c>
      <c r="AH16" t="s">
        <v>54</v>
      </c>
      <c r="AN16" t="s">
        <v>56</v>
      </c>
      <c r="AO16" t="s">
        <v>56</v>
      </c>
    </row>
    <row r="17" spans="1:41" x14ac:dyDescent="0.2">
      <c r="A17" t="s">
        <v>132</v>
      </c>
      <c r="B17" s="12" t="s">
        <v>119</v>
      </c>
      <c r="C17" s="12" t="s">
        <v>41</v>
      </c>
      <c r="D17" s="12" t="s">
        <v>133</v>
      </c>
      <c r="E17" s="12" t="s">
        <v>48</v>
      </c>
      <c r="F17" s="12" t="s">
        <v>133</v>
      </c>
      <c r="G17" s="12" t="s">
        <v>133</v>
      </c>
      <c r="H17" s="12" t="s">
        <v>133</v>
      </c>
      <c r="I17" s="12" t="s">
        <v>48</v>
      </c>
      <c r="J17" s="12" t="s">
        <v>48</v>
      </c>
      <c r="K17" s="12" t="s">
        <v>48</v>
      </c>
      <c r="L17" s="12" t="s">
        <v>48</v>
      </c>
      <c r="M17" s="12" t="s">
        <v>48</v>
      </c>
      <c r="N17" s="12" t="s">
        <v>48</v>
      </c>
      <c r="O17" s="12" t="s">
        <v>49</v>
      </c>
      <c r="P17" s="12" t="s">
        <v>48</v>
      </c>
      <c r="Q17" s="11">
        <v>45806</v>
      </c>
      <c r="T17" s="12" t="s">
        <v>48</v>
      </c>
      <c r="U17" s="12" t="s">
        <v>48</v>
      </c>
      <c r="V17">
        <v>20</v>
      </c>
      <c r="W17" t="s">
        <v>51</v>
      </c>
      <c r="X17" s="11">
        <v>45805.836805555555</v>
      </c>
      <c r="Y17" s="8">
        <f>(License_Management[[#This Row],[Created]]-License_Management[[#This Row],[Application_Date]])*24</f>
        <v>-3.9499999999534339</v>
      </c>
      <c r="Z17" s="11">
        <v>45805.835416666669</v>
      </c>
      <c r="AA17" t="s">
        <v>52</v>
      </c>
      <c r="AB17" t="s">
        <v>52</v>
      </c>
      <c r="AC17" s="12" t="s">
        <v>125</v>
      </c>
      <c r="AD17" s="12" t="s">
        <v>54</v>
      </c>
      <c r="AG17" t="s">
        <v>54</v>
      </c>
      <c r="AH17" t="s">
        <v>54</v>
      </c>
      <c r="AN17" t="s">
        <v>56</v>
      </c>
      <c r="AO17" t="s">
        <v>56</v>
      </c>
    </row>
    <row r="18" spans="1:41" x14ac:dyDescent="0.2">
      <c r="A18" t="s">
        <v>134</v>
      </c>
      <c r="B18" s="12" t="s">
        <v>119</v>
      </c>
      <c r="C18" s="12" t="s">
        <v>135</v>
      </c>
      <c r="D18" s="12" t="s">
        <v>136</v>
      </c>
      <c r="E18" s="12" t="s">
        <v>48</v>
      </c>
      <c r="F18" s="12" t="s">
        <v>136</v>
      </c>
      <c r="G18" s="12" t="s">
        <v>136</v>
      </c>
      <c r="H18" s="12" t="s">
        <v>136</v>
      </c>
      <c r="I18" s="12" t="s">
        <v>48</v>
      </c>
      <c r="J18" s="12" t="s">
        <v>48</v>
      </c>
      <c r="K18" s="12" t="s">
        <v>48</v>
      </c>
      <c r="L18" s="12" t="s">
        <v>48</v>
      </c>
      <c r="M18" s="12" t="s">
        <v>48</v>
      </c>
      <c r="N18" s="12" t="s">
        <v>48</v>
      </c>
      <c r="O18" s="12" t="s">
        <v>49</v>
      </c>
      <c r="P18" s="12" t="s">
        <v>48</v>
      </c>
      <c r="Q18" s="11">
        <v>45806</v>
      </c>
      <c r="T18" s="12" t="s">
        <v>48</v>
      </c>
      <c r="U18" s="12" t="s">
        <v>48</v>
      </c>
      <c r="V18">
        <v>21</v>
      </c>
      <c r="W18" t="s">
        <v>51</v>
      </c>
      <c r="X18" s="11">
        <v>45805.836805555555</v>
      </c>
      <c r="Y18" s="8">
        <f>(License_Management[[#This Row],[Created]]-License_Management[[#This Row],[Application_Date]])*24</f>
        <v>-3.933333333407063</v>
      </c>
      <c r="Z18" s="11">
        <v>45805.836111111108</v>
      </c>
      <c r="AA18" t="s">
        <v>52</v>
      </c>
      <c r="AB18" t="s">
        <v>52</v>
      </c>
      <c r="AC18" s="12" t="s">
        <v>125</v>
      </c>
      <c r="AD18" s="12" t="s">
        <v>54</v>
      </c>
      <c r="AG18" t="s">
        <v>54</v>
      </c>
      <c r="AH18" t="s">
        <v>54</v>
      </c>
      <c r="AN18" t="s">
        <v>56</v>
      </c>
      <c r="AO18" t="s">
        <v>56</v>
      </c>
    </row>
    <row r="19" spans="1:41" x14ac:dyDescent="0.2">
      <c r="B19" s="12" t="s">
        <v>119</v>
      </c>
      <c r="C19" s="12" t="s">
        <v>135</v>
      </c>
      <c r="D19" s="12" t="s">
        <v>137</v>
      </c>
      <c r="E19" s="12" t="s">
        <v>48</v>
      </c>
      <c r="F19" s="12" t="s">
        <v>137</v>
      </c>
      <c r="G19" s="12" t="s">
        <v>137</v>
      </c>
      <c r="H19" s="12" t="s">
        <v>137</v>
      </c>
      <c r="I19" s="12" t="s">
        <v>48</v>
      </c>
      <c r="J19" s="12" t="s">
        <v>48</v>
      </c>
      <c r="K19" s="12" t="s">
        <v>48</v>
      </c>
      <c r="L19" s="12" t="s">
        <v>48</v>
      </c>
      <c r="M19" s="12" t="s">
        <v>48</v>
      </c>
      <c r="N19" s="12" t="s">
        <v>48</v>
      </c>
      <c r="O19" s="12" t="s">
        <v>63</v>
      </c>
      <c r="P19" s="12" t="s">
        <v>48</v>
      </c>
      <c r="Q19" s="11">
        <v>45806</v>
      </c>
      <c r="T19" s="12" t="s">
        <v>48</v>
      </c>
      <c r="U19" s="12" t="s">
        <v>48</v>
      </c>
      <c r="V19">
        <v>22</v>
      </c>
      <c r="W19" t="s">
        <v>51</v>
      </c>
      <c r="X19" s="11">
        <v>45805.839583333334</v>
      </c>
      <c r="Y19" s="8">
        <f>(License_Management[[#This Row],[Created]]-License_Management[[#This Row],[Application_Date]])*24</f>
        <v>-3.933333333407063</v>
      </c>
      <c r="Z19" s="11">
        <v>45805.836111111108</v>
      </c>
      <c r="AA19" t="s">
        <v>52</v>
      </c>
      <c r="AB19" t="s">
        <v>52</v>
      </c>
      <c r="AC19" s="12" t="s">
        <v>125</v>
      </c>
      <c r="AD19" s="12" t="s">
        <v>54</v>
      </c>
      <c r="AG19" t="s">
        <v>54</v>
      </c>
      <c r="AH19" t="s">
        <v>54</v>
      </c>
      <c r="AN19" t="s">
        <v>56</v>
      </c>
      <c r="AO19" t="s">
        <v>138</v>
      </c>
    </row>
    <row r="20" spans="1:41" x14ac:dyDescent="0.2">
      <c r="A20" t="s">
        <v>141</v>
      </c>
      <c r="B20" s="12" t="s">
        <v>119</v>
      </c>
      <c r="C20" s="12" t="s">
        <v>70</v>
      </c>
      <c r="D20" s="12" t="s">
        <v>142</v>
      </c>
      <c r="E20" s="12" t="s">
        <v>48</v>
      </c>
      <c r="F20" s="12" t="s">
        <v>143</v>
      </c>
      <c r="G20" s="12" t="s">
        <v>143</v>
      </c>
      <c r="H20" s="12" t="s">
        <v>144</v>
      </c>
      <c r="I20" s="12" t="s">
        <v>48</v>
      </c>
      <c r="J20" s="12" t="s">
        <v>48</v>
      </c>
      <c r="K20" s="12" t="s">
        <v>48</v>
      </c>
      <c r="L20" s="12" t="s">
        <v>48</v>
      </c>
      <c r="M20" s="12" t="s">
        <v>48</v>
      </c>
      <c r="N20" s="12" t="s">
        <v>48</v>
      </c>
      <c r="O20" s="12" t="s">
        <v>49</v>
      </c>
      <c r="P20" s="12" t="s">
        <v>48</v>
      </c>
      <c r="Q20" s="11">
        <v>45808</v>
      </c>
      <c r="T20" s="12" t="s">
        <v>48</v>
      </c>
      <c r="U20" s="12" t="s">
        <v>48</v>
      </c>
      <c r="V20">
        <v>23</v>
      </c>
      <c r="W20" t="s">
        <v>51</v>
      </c>
      <c r="X20" s="11">
        <v>45807.909722222219</v>
      </c>
      <c r="Y20" s="8">
        <f>(License_Management[[#This Row],[Created]]-License_Management[[#This Row],[Application_Date]])*24</f>
        <v>-2.2000000000116415</v>
      </c>
      <c r="Z20" s="11">
        <v>45807.908333333333</v>
      </c>
      <c r="AA20" t="s">
        <v>52</v>
      </c>
      <c r="AB20" t="s">
        <v>52</v>
      </c>
      <c r="AC20" s="12" t="s">
        <v>125</v>
      </c>
      <c r="AD20" s="12" t="s">
        <v>54</v>
      </c>
      <c r="AG20" t="s">
        <v>54</v>
      </c>
      <c r="AH20" t="s">
        <v>54</v>
      </c>
      <c r="AN20" t="s">
        <v>56</v>
      </c>
      <c r="AO20" t="s">
        <v>56</v>
      </c>
    </row>
    <row r="21" spans="1:41" x14ac:dyDescent="0.2">
      <c r="A21" t="s">
        <v>141</v>
      </c>
      <c r="B21" s="12" t="s">
        <v>119</v>
      </c>
      <c r="C21" s="12" t="s">
        <v>70</v>
      </c>
      <c r="D21" s="12" t="s">
        <v>142</v>
      </c>
      <c r="E21" s="12" t="s">
        <v>48</v>
      </c>
      <c r="F21" s="12" t="s">
        <v>143</v>
      </c>
      <c r="G21" s="12" t="s">
        <v>143</v>
      </c>
      <c r="H21" s="12" t="s">
        <v>144</v>
      </c>
      <c r="I21" s="12" t="s">
        <v>48</v>
      </c>
      <c r="J21" s="12" t="s">
        <v>48</v>
      </c>
      <c r="K21" s="12" t="s">
        <v>48</v>
      </c>
      <c r="L21" s="12" t="s">
        <v>48</v>
      </c>
      <c r="M21" s="12" t="s">
        <v>48</v>
      </c>
      <c r="N21" s="12" t="s">
        <v>48</v>
      </c>
      <c r="O21" s="12" t="s">
        <v>49</v>
      </c>
      <c r="P21" s="12" t="s">
        <v>48</v>
      </c>
      <c r="Q21" s="11">
        <v>45808</v>
      </c>
      <c r="T21" s="12" t="s">
        <v>48</v>
      </c>
      <c r="U21" s="12" t="s">
        <v>48</v>
      </c>
      <c r="V21">
        <v>24</v>
      </c>
      <c r="W21" t="s">
        <v>51</v>
      </c>
      <c r="X21" s="11">
        <v>45807.913888888892</v>
      </c>
      <c r="Y21" s="8">
        <f>(License_Management[[#This Row],[Created]]-License_Management[[#This Row],[Application_Date]])*24</f>
        <v>-2.1500000000232831</v>
      </c>
      <c r="Z21" s="11">
        <v>45807.910416666666</v>
      </c>
      <c r="AA21" t="s">
        <v>52</v>
      </c>
      <c r="AB21" t="s">
        <v>52</v>
      </c>
      <c r="AC21" s="12" t="s">
        <v>125</v>
      </c>
      <c r="AD21" s="12" t="s">
        <v>54</v>
      </c>
      <c r="AG21" t="s">
        <v>54</v>
      </c>
      <c r="AH21" t="s">
        <v>54</v>
      </c>
      <c r="AN21" t="s">
        <v>56</v>
      </c>
      <c r="AO21" t="s">
        <v>56</v>
      </c>
    </row>
    <row r="22" spans="1:41" x14ac:dyDescent="0.2">
      <c r="A22" t="s">
        <v>145</v>
      </c>
      <c r="B22" s="12" t="s">
        <v>146</v>
      </c>
      <c r="C22" s="12" t="s">
        <v>70</v>
      </c>
      <c r="D22" s="12" t="s">
        <v>146</v>
      </c>
      <c r="E22" s="12" t="s">
        <v>147</v>
      </c>
      <c r="F22" s="12" t="s">
        <v>146</v>
      </c>
      <c r="G22" s="12" t="s">
        <v>146</v>
      </c>
      <c r="H22" s="12" t="s">
        <v>146</v>
      </c>
      <c r="I22" s="12" t="s">
        <v>146</v>
      </c>
      <c r="J22" s="12" t="s">
        <v>146</v>
      </c>
      <c r="K22" s="12" t="s">
        <v>48</v>
      </c>
      <c r="L22" s="12" t="s">
        <v>48</v>
      </c>
      <c r="M22" s="12" t="s">
        <v>48</v>
      </c>
      <c r="N22" s="12" t="s">
        <v>48</v>
      </c>
      <c r="O22" s="12" t="s">
        <v>49</v>
      </c>
      <c r="P22" s="12" t="s">
        <v>91</v>
      </c>
      <c r="Q22" s="11">
        <v>45808</v>
      </c>
      <c r="R22" s="11">
        <v>45808</v>
      </c>
      <c r="T22" s="12" t="s">
        <v>48</v>
      </c>
      <c r="U22" s="12" t="s">
        <v>48</v>
      </c>
      <c r="V22">
        <v>25</v>
      </c>
      <c r="W22" t="s">
        <v>51</v>
      </c>
      <c r="X22" s="11">
        <v>45807.931944444441</v>
      </c>
      <c r="Y22" s="8">
        <f>(License_Management[[#This Row],[Created]]-License_Management[[#This Row],[Application_Date]])*24</f>
        <v>-1.6666666666860692</v>
      </c>
      <c r="Z22" s="11">
        <v>45807.930555555555</v>
      </c>
      <c r="AA22" t="s">
        <v>52</v>
      </c>
      <c r="AB22" t="s">
        <v>52</v>
      </c>
      <c r="AC22" s="12" t="s">
        <v>148</v>
      </c>
      <c r="AD22" s="12" t="s">
        <v>54</v>
      </c>
      <c r="AG22" t="s">
        <v>54</v>
      </c>
      <c r="AH22" t="s">
        <v>54</v>
      </c>
      <c r="AN22" t="s">
        <v>56</v>
      </c>
      <c r="AO22" t="s">
        <v>56</v>
      </c>
    </row>
  </sheetData>
  <phoneticPr fontId="2"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4F0E-D8A9-C644-992F-671F6A68257A}">
  <dimension ref="A1:B2"/>
  <sheetViews>
    <sheetView workbookViewId="0"/>
  </sheetViews>
  <sheetFormatPr baseColWidth="10" defaultRowHeight="16" x14ac:dyDescent="0.2"/>
  <cols>
    <col min="1" max="1" width="27.83203125" bestFit="1" customWidth="1"/>
    <col min="2" max="2" width="18.83203125" bestFit="1" customWidth="1"/>
  </cols>
  <sheetData>
    <row r="1" spans="1:2" x14ac:dyDescent="0.2">
      <c r="A1" t="s">
        <v>149</v>
      </c>
      <c r="B1" s="13" t="s">
        <v>151</v>
      </c>
    </row>
    <row r="2" spans="1:2" x14ac:dyDescent="0.2">
      <c r="A2" t="s">
        <v>150</v>
      </c>
      <c r="B2" s="13" t="s">
        <v>152</v>
      </c>
    </row>
  </sheetData>
  <hyperlinks>
    <hyperlink ref="B1" r:id="rId1" display="https://sookmyungackr.sharepoint.com/:l:/s/CWB-BankofSingapore/FDELYAVAG0RJnx70rXKmq7UBy4_g9VUg9ZYN-pUIoecCgA?e=FvgHhe" xr:uid="{3F71A4AF-521A-D748-82E0-55BA834242C9}"/>
    <hyperlink ref="B2" r:id="rId2" display="https://sookmyungackr.sharepoint.com/:l:/s/CWB-BankofSingapore/FC_QZCPHQ-tPmcolfManGoYBR78_z-vhQTaVSCuYVCWu-g?e=yDaXv2" xr:uid="{2B88DC16-0F1B-8140-B841-91229A8591D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8 3 d c 6 5 a - c 4 a 5 - 4 1 e 5 - 8 1 9 f - c c 6 d 6 a 9 b 4 5 8 4 "   x m l n s = " h t t p : / / s c h e m a s . m i c r o s o f t . c o m / D a t a M a s h u p " > A A A A A K Y D A A B Q S w M E F A A A C A g A i 4 r F W t S W B 9 q m A A A A 9 g A A A B I A A A B D b 2 5 m a W c v U G F j a 2 F n Z S 5 4 b W y F j 7 0 O g j A A h F + F d K c / Y N S Q U g Z H J T G a G N e m V G i A 1 t B i e T c H H 8 l X E K O o m + P d f Z f c 3 a 8 3 m g 1 t E 1 x k Z 5 X R K S A Q g 0 B q Y Q q l y x T 0 7 h Q u Q c b o l o u a l z I Y Y W 2 T w a o U V M 6 d E 4 S 8 9 9 D H 0 H Q l i j A m 6 J h v 9 q K S L Q + V t o 5 r I c G n V f x v A U Y P r z E s g m Q W Q 7 K Y Q 0 z R Z N J c 6 S 8 Q j X u f 6 Y 9 J V 3 3 j + k 6 y 2 o T r H U W T p O j 9 g T 0 A U E s D B B Q A A A g I A I u K x V p / Y z F F 8 g A A A B 8 B A A A T A A A A R m 9 y b X V s Y X M v U 2 V j d G l v b j E u b V W O w U r D Q B C G 7 4 G + w 7 J e F J p k t 6 a V W n q w n g I W h I g e Q p D Z Z N I u S X Z D d k V E P B U E x Y M P 4 e P F d 3 C T n j w N M / / H P 5 / B 3 E q t S H K c f D X x J p 7 Z Q 4 c F u Z E 5 K o O P W 1 C w w w a V J W t S o / U I 6 d + / + s 8 f t y Y D e q u l s s E d i B r N K d 1 b 2 5 r L M D R a V 8 3 L k 9 p B X n X B 2 N m O Y K 6 b 0 E i L J r x + 2 P g b U J U u E + m 4 V n d I p y S N m 7 Y e / 8 H o t i Z 0 F j A X 3 E t 8 3 u o C h 8 t V X d P s b O p c T u j v 4 b s / f B B O X X A 0 e 0 3 j Y q D Y f M G Y O O c + F x H z o 2 U U + c u S o 1 9 G U F z M Y A F C z G n 2 l s Y W G 5 N 5 U v 3 v W / 0 B U E s D B B Q A A A g I A I u K x 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i 4 r F W t S W B 9 q m A A A A 9 g A A A B I A A A A A A A A A A A A A A K S B A A A A A E N v b m Z p Z y 9 Q Y W N r Y W d l L n h t b F B L A Q I U A x Q A A A g I A I u K x V p / Y z F F 8 g A A A B 8 B A A A T A A A A A A A A A A A A A A C k g d Y A A A B G b 3 J t d W x h c y 9 T Z W N 0 a W 9 u M S 5 t U E s B A h Q D F A A A C A g A i 4 r F W g / K 6 a u k A A A A 6 Q A A A B M A A A A A A A A A A A A A A K S B + Q E A A F t D b 2 5 0 Z W 5 0 X 1 R 5 c G V z X S 5 4 b W x Q S w U G A A A A A A M A A w D C A A A A z 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i Q A A A A A A A B E 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M a W N l b n N l X 0 1 h b m F n Z W 1 l b n Q 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5 N T g 2 N D k 1 N S 0 3 O D F h L T Q w O W M t Y T E x M C 1 l Z T R j Y z J k M j R j Y z c i I C 8 + P E V u d H J 5 I F R 5 c G U 9 I k J 1 Z m Z l c k 5 l e H R S Z W Z y Z X N o I i B W Y W x 1 Z T 0 i b D E i I C 8 + P E V u d H J 5 I F R 5 c G U 9 I l J l c 3 V s d F R 5 c G U i I F Z h b H V l P S J z V G F i b G U i I C 8 + P E V u d H J 5 I F R 5 c G U 9 I k 5 h b W V V c G R h d G V k Q W Z 0 Z X J G a W x s I i B W Y W x 1 Z T 0 i b D A i I C 8 + P E V u d H J 5 I F R 5 c G U 9 I k Z p b G x U Y X J n Z X Q i I F Z h b H V l P S J z T G l j Z W 5 z Z V 9 N Y W 5 h Z 2 V t Z W 5 0 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1 L T A 2 L T A 1 V D A 4 O j I w O j I y L j M 4 M z E x O T B a I i A v P j x F b n R y e S B U e X B l P S J G a W x s Q 2 9 s d W 1 u V H l w Z X M i I F Z h b H V l P S J z Q U F Z R 0 J n W U d C Z 1 l H Q m d Z R 0 J n W U d C Z 2 N I Q n d Z R 0 F 3 Q U h C d 0 F B Q m d Z Q U F B Q U F B Q U F B Q U F B Q U F B P T 0 i I C 8 + P E V u d H J 5 I F R 5 c G U 9 I k Z p b G x D b 2 x 1 b W 5 O Y W 1 l c y I g V m F s d W U 9 I n N b J n F 1 b 3 Q 7 V G l 0 b G U m c X V v d D s s J n F 1 b 3 Q 7 T G l j Z W 5 z Z V 9 O d W 1 i Z X I m c X V v d D s s J n F 1 b 3 Q 7 U G l s b G F y J n F 1 b 3 Q 7 L C Z x d W 9 0 O 0 V t c G x v e W V l X 0 l E J n F 1 b 3 Q 7 L C Z x d W 9 0 O 0 V t c G x v e W V l X 0 V t Y W l s J n F 1 b 3 Q 7 L C Z x d W 9 0 O 0 5 h b W U m c X V v d D s s J n F 1 b 3 Q 7 T E F O X 0 l E J n F 1 b 3 Q 7 L C Z x d W 9 0 O 0 N v b X B 1 d G V y X 0 5 h b W U m c X V v d D s s J n F 1 b 3 Q 7 V H J h b n N m Z X J f T E F O X 0 l E J n F 1 b 3 Q 7 L C Z x d W 9 0 O 1 R y Y W 5 z Z m V y X 1 B D X 0 5 h b W U m c X V v d D s s J n F 1 b 3 Q 7 Q m V 5 b 2 5 k Q 2 9 t c G F y Z V 9 B c H B y b 3 Z h b C Z x d W 9 0 O y w m c X V v d D t J d G V t X 1 R 5 c G U m c X V v d D s s J n F 1 b 3 Q 7 U G F 0 a C Z x d W 9 0 O y w m c X V v d D t T a W d u T 2 Z m X 1 N 0 Y X R 1 c y Z x d W 9 0 O y w m c X V v d D t B c H B y b 3 Z h b F 9 T d G F 0 d X M m c X V v d D s s J n F 1 b 3 Q 7 Q 3 J l Y X R l Z F 9 C e S Z x d W 9 0 O y w m c X V v d D t B c H B s a W N h d G l v b l 9 E Y X R l J n F 1 b 3 Q 7 L C Z x d W 9 0 O 0 F z c 2 l n b m V k X 0 R h d G U m c X V v d D s s J n F 1 b 3 Q 7 R W R p d G V k X 0 R h d G U m c X V v d D s s J n F 1 b 3 Q 7 Q 2 9 s b 3 I g V G F n J n F 1 b 3 Q 7 L C Z x d W 9 0 O 0 N v b X B s a W F u Y 2 U g Q X N z Z X Q g S W Q m c X V v d D s s J n F 1 b 3 Q 7 S U Q m c X V v d D s s J n F 1 b 3 Q 7 Q 2 9 u d G V u d C B U e X B l J n F 1 b 3 Q 7 L C Z x d W 9 0 O 0 1 v Z G l m a W V k J n F 1 b 3 Q 7 L C Z x d W 9 0 O 0 N y Z W F 0 Z W Q m c X V v d D s s J n F 1 b 3 Q 7 Q 3 J l Y X R l Z C B C e S Z x d W 9 0 O y w m c X V v d D t N b 2 R p Z m l l Z C B C e S Z x d W 9 0 O y w m c X V v d D t W Z X J z a W 9 u J n F 1 b 3 Q 7 L C Z x d W 9 0 O 0 F 0 d G F j a G 1 l b n R z J n F 1 b 3 Q 7 L C Z x d W 9 0 O 0 V k a X Q m c X V v d D s s J n F 1 b 3 Q 7 V H l w Z S Z x d W 9 0 O y w m c X V v d D t J d G V t I E N o a W x k I E N v d W 5 0 J n F 1 b 3 Q 7 L C Z x d W 9 0 O 0 Z v b G R l c i B D a G l s Z C B D b 3 V u d C Z x d W 9 0 O y w m c X V v d D t M Y W J l b C B z Z X R 0 a W 5 n J n F 1 b 3 Q 7 L C Z x d W 9 0 O 1 J l d G V u d G l v b i B s Y W J l b C Z x d W 9 0 O y w m c X V v d D t S Z X R l b n R p b 2 4 g b G F i Z W w g Q X B w b G l l Z C Z x d W 9 0 O y w m c X V v d D t M Y W J l b C B h c H B s a W V k I G J 5 J n F 1 b 3 Q 7 L C Z x d W 9 0 O 0 l 0 Z W 0 g a X M g Y S B S Z W N v c m Q m c X V v d D s s J n F 1 b 3 Q 7 Q X B w I E N y Z W F 0 Z W Q g Q n k m c X V v d D s s J n F 1 b 3 Q 7 Q X B w I E 1 v Z G l m a W V k I E J 5 J n F 1 b 3 Q 7 X S I g L z 4 8 R W 5 0 c n k g V H l w Z T 0 i R m l s b F N 0 Y X R 1 c y I g V m F s d W U 9 I n N D b 2 1 w b G V 0 Z S I g L z 4 8 R W 5 0 c n k g V H l w Z T 0 i U m V s Y X R p b 2 5 z a G l w S W 5 m b 0 N v b n R h a W 5 l c i I g V m F s d W U 9 I n N 7 J n F 1 b 3 Q 7 Y 2 9 s d W 1 u Q 2 9 1 b n Q m c X V v d D s 6 N D A s J n F 1 b 3 Q 7 a 2 V 5 Q 2 9 s d W 1 u T m F t Z X M m c X V v d D s 6 W 1 0 s J n F 1 b 3 Q 7 c X V l c n l S Z W x h d G l v b n N o a X B z J n F 1 b 3 Q 7 O l t d L C Z x d W 9 0 O 2 N v b H V t b k l k Z W 5 0 a X R p Z X M m c X V v d D s 6 W y Z x d W 9 0 O 1 N l Y 3 R p b 2 4 x L 0 x p Y 2 V u c 2 V f T W F u Y W d l b W V u d C 9 B d X R v U m V t b 3 Z l Z E N v b H V t b n M x L n t U a X R s Z S w w f S Z x d W 9 0 O y w m c X V v d D t T Z W N 0 a W 9 u M S 9 M a W N l b n N l X 0 1 h b m F n Z W 1 l b n Q v Q X V 0 b 1 J l b W 9 2 Z W R D b 2 x 1 b W 5 z M S 5 7 T G l j Z W 5 z Z V 9 O d W 1 i Z X I s M X 0 m c X V v d D s s J n F 1 b 3 Q 7 U 2 V j d G l v b j E v T G l j Z W 5 z Z V 9 N Y W 5 h Z 2 V t Z W 5 0 L 0 F 1 d G 9 S Z W 1 v d m V k Q 2 9 s d W 1 u c z E u e 1 B p b G x h c i w y f S Z x d W 9 0 O y w m c X V v d D t T Z W N 0 a W 9 u M S 9 M a W N l b n N l X 0 1 h b m F n Z W 1 l b n Q v Q X V 0 b 1 J l b W 9 2 Z W R D b 2 x 1 b W 5 z M S 5 7 R W 1 w b G 9 5 Z W V f S U Q s M 3 0 m c X V v d D s s J n F 1 b 3 Q 7 U 2 V j d G l v b j E v T G l j Z W 5 z Z V 9 N Y W 5 h Z 2 V t Z W 5 0 L 0 F 1 d G 9 S Z W 1 v d m V k Q 2 9 s d W 1 u c z E u e 0 V t c G x v e W V l X 0 V t Y W l s L D R 9 J n F 1 b 3 Q 7 L C Z x d W 9 0 O 1 N l Y 3 R p b 2 4 x L 0 x p Y 2 V u c 2 V f T W F u Y W d l b W V u d C 9 B d X R v U m V t b 3 Z l Z E N v b H V t b n M x L n t O Y W 1 l L D V 9 J n F 1 b 3 Q 7 L C Z x d W 9 0 O 1 N l Y 3 R p b 2 4 x L 0 x p Y 2 V u c 2 V f T W F u Y W d l b W V u d C 9 B d X R v U m V t b 3 Z l Z E N v b H V t b n M x L n t M Q U 5 f S U Q s N n 0 m c X V v d D s s J n F 1 b 3 Q 7 U 2 V j d G l v b j E v T G l j Z W 5 z Z V 9 N Y W 5 h Z 2 V t Z W 5 0 L 0 F 1 d G 9 S Z W 1 v d m V k Q 2 9 s d W 1 u c z E u e 0 N v b X B 1 d G V y X 0 5 h b W U s N 3 0 m c X V v d D s s J n F 1 b 3 Q 7 U 2 V j d G l v b j E v T G l j Z W 5 z Z V 9 N Y W 5 h Z 2 V t Z W 5 0 L 0 F 1 d G 9 S Z W 1 v d m V k Q 2 9 s d W 1 u c z E u e 1 R y Y W 5 z Z m V y X 0 x B T l 9 J R C w 4 f S Z x d W 9 0 O y w m c X V v d D t T Z W N 0 a W 9 u M S 9 M a W N l b n N l X 0 1 h b m F n Z W 1 l b n Q v Q X V 0 b 1 J l b W 9 2 Z W R D b 2 x 1 b W 5 z M S 5 7 V H J h b n N m Z X J f U E N f T m F t Z S w 5 f S Z x d W 9 0 O y w m c X V v d D t T Z W N 0 a W 9 u M S 9 M a W N l b n N l X 0 1 h b m F n Z W 1 l b n Q v Q X V 0 b 1 J l b W 9 2 Z W R D b 2 x 1 b W 5 z M S 5 7 Q m V 5 b 2 5 k Q 2 9 t c G F y Z V 9 B c H B y b 3 Z h b C w x M H 0 m c X V v d D s s J n F 1 b 3 Q 7 U 2 V j d G l v b j E v T G l j Z W 5 z Z V 9 N Y W 5 h Z 2 V t Z W 5 0 L 0 F 1 d G 9 S Z W 1 v d m V k Q 2 9 s d W 1 u c z E u e 0 l 0 Z W 1 f V H l w Z S w x M X 0 m c X V v d D s s J n F 1 b 3 Q 7 U 2 V j d G l v b j E v T G l j Z W 5 z Z V 9 N Y W 5 h Z 2 V t Z W 5 0 L 0 F 1 d G 9 S Z W 1 v d m V k Q 2 9 s d W 1 u c z E u e 1 B h d G g s M T J 9 J n F 1 b 3 Q 7 L C Z x d W 9 0 O 1 N l Y 3 R p b 2 4 x L 0 x p Y 2 V u c 2 V f T W F u Y W d l b W V u d C 9 B d X R v U m V t b 3 Z l Z E N v b H V t b n M x L n t T a W d u T 2 Z m X 1 N 0 Y X R 1 c y w x M 3 0 m c X V v d D s s J n F 1 b 3 Q 7 U 2 V j d G l v b j E v T G l j Z W 5 z Z V 9 N Y W 5 h Z 2 V t Z W 5 0 L 0 F 1 d G 9 S Z W 1 v d m V k Q 2 9 s d W 1 u c z E u e 0 F w c H J v d m F s X 1 N 0 Y X R 1 c y w x N H 0 m c X V v d D s s J n F 1 b 3 Q 7 U 2 V j d G l v b j E v T G l j Z W 5 z Z V 9 N Y W 5 h Z 2 V t Z W 5 0 L 0 F 1 d G 9 S Z W 1 v d m V k Q 2 9 s d W 1 u c z E u e 0 N y Z W F 0 Z W R f Q n k s M T V 9 J n F 1 b 3 Q 7 L C Z x d W 9 0 O 1 N l Y 3 R p b 2 4 x L 0 x p Y 2 V u c 2 V f T W F u Y W d l b W V u d C 9 B d X R v U m V t b 3 Z l Z E N v b H V t b n M x L n t B c H B s a W N h d G l v b l 9 E Y X R l L D E 2 f S Z x d W 9 0 O y w m c X V v d D t T Z W N 0 a W 9 u M S 9 M a W N l b n N l X 0 1 h b m F n Z W 1 l b n Q v Q X V 0 b 1 J l b W 9 2 Z W R D b 2 x 1 b W 5 z M S 5 7 Q X N z a W d u Z W R f R G F 0 Z S w x N 3 0 m c X V v d D s s J n F 1 b 3 Q 7 U 2 V j d G l v b j E v T G l j Z W 5 z Z V 9 N Y W 5 h Z 2 V t Z W 5 0 L 0 F 1 d G 9 S Z W 1 v d m V k Q 2 9 s d W 1 u c z E u e 0 V k a X R l Z F 9 E Y X R l L D E 4 f S Z x d W 9 0 O y w m c X V v d D t T Z W N 0 a W 9 u M S 9 M a W N l b n N l X 0 1 h b m F n Z W 1 l b n Q v Q X V 0 b 1 J l b W 9 2 Z W R D b 2 x 1 b W 5 z M S 5 7 Q 2 9 s b 3 I g V G F n L D E 5 f S Z x d W 9 0 O y w m c X V v d D t T Z W N 0 a W 9 u M S 9 M a W N l b n N l X 0 1 h b m F n Z W 1 l b n Q v Q X V 0 b 1 J l b W 9 2 Z W R D b 2 x 1 b W 5 z M S 5 7 Q 2 9 t c G x p Y W 5 j Z S B B c 3 N l d C B J Z C w y M H 0 m c X V v d D s s J n F 1 b 3 Q 7 U 2 V j d G l v b j E v T G l j Z W 5 z Z V 9 N Y W 5 h Z 2 V t Z W 5 0 L 0 F 1 d G 9 S Z W 1 v d m V k Q 2 9 s d W 1 u c z E u e 0 l E L D I x f S Z x d W 9 0 O y w m c X V v d D t T Z W N 0 a W 9 u M S 9 M a W N l b n N l X 0 1 h b m F n Z W 1 l b n Q v Q X V 0 b 1 J l b W 9 2 Z W R D b 2 x 1 b W 5 z M S 5 7 Q 2 9 u d G V u d C B U e X B l L D I y f S Z x d W 9 0 O y w m c X V v d D t T Z W N 0 a W 9 u M S 9 M a W N l b n N l X 0 1 h b m F n Z W 1 l b n Q v Q X V 0 b 1 J l b W 9 2 Z W R D b 2 x 1 b W 5 z M S 5 7 T W 9 k a W Z p Z W Q s M j N 9 J n F 1 b 3 Q 7 L C Z x d W 9 0 O 1 N l Y 3 R p b 2 4 x L 0 x p Y 2 V u c 2 V f T W F u Y W d l b W V u d C 9 B d X R v U m V t b 3 Z l Z E N v b H V t b n M x L n t D c m V h d G V k L D I 0 f S Z x d W 9 0 O y w m c X V v d D t T Z W N 0 a W 9 u M S 9 M a W N l b n N l X 0 1 h b m F n Z W 1 l b n Q v Q X V 0 b 1 J l b W 9 2 Z W R D b 2 x 1 b W 5 z M S 5 7 Q 3 J l Y X R l Z C B C e S w y N X 0 m c X V v d D s s J n F 1 b 3 Q 7 U 2 V j d G l v b j E v T G l j Z W 5 z Z V 9 N Y W 5 h Z 2 V t Z W 5 0 L 0 F 1 d G 9 S Z W 1 v d m V k Q 2 9 s d W 1 u c z E u e 0 1 v Z G l m a W V k I E J 5 L D I 2 f S Z x d W 9 0 O y w m c X V v d D t T Z W N 0 a W 9 u M S 9 M a W N l b n N l X 0 1 h b m F n Z W 1 l b n Q v Q X V 0 b 1 J l b W 9 2 Z W R D b 2 x 1 b W 5 z M S 5 7 V m V y c 2 l v b i w y N 3 0 m c X V v d D s s J n F 1 b 3 Q 7 U 2 V j d G l v b j E v T G l j Z W 5 z Z V 9 N Y W 5 h Z 2 V t Z W 5 0 L 0 F 1 d G 9 S Z W 1 v d m V k Q 2 9 s d W 1 u c z E u e 0 F 0 d G F j a G 1 l b n R z L D I 4 f S Z x d W 9 0 O y w m c X V v d D t T Z W N 0 a W 9 u M S 9 M a W N l b n N l X 0 1 h b m F n Z W 1 l b n Q v Q X V 0 b 1 J l b W 9 2 Z W R D b 2 x 1 b W 5 z M S 5 7 R W R p d C w y O X 0 m c X V v d D s s J n F 1 b 3 Q 7 U 2 V j d G l v b j E v T G l j Z W 5 z Z V 9 N Y W 5 h Z 2 V t Z W 5 0 L 0 F 1 d G 9 S Z W 1 v d m V k Q 2 9 s d W 1 u c z E u e 1 R 5 c G U s M z B 9 J n F 1 b 3 Q 7 L C Z x d W 9 0 O 1 N l Y 3 R p b 2 4 x L 0 x p Y 2 V u c 2 V f T W F u Y W d l b W V u d C 9 B d X R v U m V t b 3 Z l Z E N v b H V t b n M x L n t J d G V t I E N o a W x k I E N v d W 5 0 L D M x f S Z x d W 9 0 O y w m c X V v d D t T Z W N 0 a W 9 u M S 9 M a W N l b n N l X 0 1 h b m F n Z W 1 l b n Q v Q X V 0 b 1 J l b W 9 2 Z W R D b 2 x 1 b W 5 z M S 5 7 R m 9 s Z G V y I E N o a W x k I E N v d W 5 0 L D M y f S Z x d W 9 0 O y w m c X V v d D t T Z W N 0 a W 9 u M S 9 M a W N l b n N l X 0 1 h b m F n Z W 1 l b n Q v Q X V 0 b 1 J l b W 9 2 Z W R D b 2 x 1 b W 5 z M S 5 7 T G F i Z W w g c 2 V 0 d G l u Z y w z M 3 0 m c X V v d D s s J n F 1 b 3 Q 7 U 2 V j d G l v b j E v T G l j Z W 5 z Z V 9 N Y W 5 h Z 2 V t Z W 5 0 L 0 F 1 d G 9 S Z W 1 v d m V k Q 2 9 s d W 1 u c z E u e 1 J l d G V u d G l v b i B s Y W J l b C w z N H 0 m c X V v d D s s J n F 1 b 3 Q 7 U 2 V j d G l v b j E v T G l j Z W 5 z Z V 9 N Y W 5 h Z 2 V t Z W 5 0 L 0 F 1 d G 9 S Z W 1 v d m V k Q 2 9 s d W 1 u c z E u e 1 J l d G V u d G l v b i B s Y W J l b C B B c H B s a W V k L D M 1 f S Z x d W 9 0 O y w m c X V v d D t T Z W N 0 a W 9 u M S 9 M a W N l b n N l X 0 1 h b m F n Z W 1 l b n Q v Q X V 0 b 1 J l b W 9 2 Z W R D b 2 x 1 b W 5 z M S 5 7 T G F i Z W w g Y X B w b G l l Z C B i e S w z N n 0 m c X V v d D s s J n F 1 b 3 Q 7 U 2 V j d G l v b j E v T G l j Z W 5 z Z V 9 N Y W 5 h Z 2 V t Z W 5 0 L 0 F 1 d G 9 S Z W 1 v d m V k Q 2 9 s d W 1 u c z E u e 0 l 0 Z W 0 g a X M g Y S B S Z W N v c m Q s M z d 9 J n F 1 b 3 Q 7 L C Z x d W 9 0 O 1 N l Y 3 R p b 2 4 x L 0 x p Y 2 V u c 2 V f T W F u Y W d l b W V u d C 9 B d X R v U m V t b 3 Z l Z E N v b H V t b n M x L n t B c H A g Q 3 J l Y X R l Z C B C e S w z O H 0 m c X V v d D s s J n F 1 b 3 Q 7 U 2 V j d G l v b j E v T G l j Z W 5 z Z V 9 N Y W 5 h Z 2 V t Z W 5 0 L 0 F 1 d G 9 S Z W 1 v d m V k Q 2 9 s d W 1 u c z E u e 0 F w c C B N b 2 R p Z m l l Z C B C e S w z O X 0 m c X V v d D t d L C Z x d W 9 0 O 0 N v b H V t b k N v d W 5 0 J n F 1 b 3 Q 7 O j Q w L C Z x d W 9 0 O 0 t l e U N v b H V t b k 5 h b W V z J n F 1 b 3 Q 7 O l t d L C Z x d W 9 0 O 0 N v b H V t b k l k Z W 5 0 a X R p Z X M m c X V v d D s 6 W y Z x d W 9 0 O 1 N l Y 3 R p b 2 4 x L 0 x p Y 2 V u c 2 V f T W F u Y W d l b W V u d C 9 B d X R v U m V t b 3 Z l Z E N v b H V t b n M x L n t U a X R s Z S w w f S Z x d W 9 0 O y w m c X V v d D t T Z W N 0 a W 9 u M S 9 M a W N l b n N l X 0 1 h b m F n Z W 1 l b n Q v Q X V 0 b 1 J l b W 9 2 Z W R D b 2 x 1 b W 5 z M S 5 7 T G l j Z W 5 z Z V 9 O d W 1 i Z X I s M X 0 m c X V v d D s s J n F 1 b 3 Q 7 U 2 V j d G l v b j E v T G l j Z W 5 z Z V 9 N Y W 5 h Z 2 V t Z W 5 0 L 0 F 1 d G 9 S Z W 1 v d m V k Q 2 9 s d W 1 u c z E u e 1 B p b G x h c i w y f S Z x d W 9 0 O y w m c X V v d D t T Z W N 0 a W 9 u M S 9 M a W N l b n N l X 0 1 h b m F n Z W 1 l b n Q v Q X V 0 b 1 J l b W 9 2 Z W R D b 2 x 1 b W 5 z M S 5 7 R W 1 w b G 9 5 Z W V f S U Q s M 3 0 m c X V v d D s s J n F 1 b 3 Q 7 U 2 V j d G l v b j E v T G l j Z W 5 z Z V 9 N Y W 5 h Z 2 V t Z W 5 0 L 0 F 1 d G 9 S Z W 1 v d m V k Q 2 9 s d W 1 u c z E u e 0 V t c G x v e W V l X 0 V t Y W l s L D R 9 J n F 1 b 3 Q 7 L C Z x d W 9 0 O 1 N l Y 3 R p b 2 4 x L 0 x p Y 2 V u c 2 V f T W F u Y W d l b W V u d C 9 B d X R v U m V t b 3 Z l Z E N v b H V t b n M x L n t O Y W 1 l L D V 9 J n F 1 b 3 Q 7 L C Z x d W 9 0 O 1 N l Y 3 R p b 2 4 x L 0 x p Y 2 V u c 2 V f T W F u Y W d l b W V u d C 9 B d X R v U m V t b 3 Z l Z E N v b H V t b n M x L n t M Q U 5 f S U Q s N n 0 m c X V v d D s s J n F 1 b 3 Q 7 U 2 V j d G l v b j E v T G l j Z W 5 z Z V 9 N Y W 5 h Z 2 V t Z W 5 0 L 0 F 1 d G 9 S Z W 1 v d m V k Q 2 9 s d W 1 u c z E u e 0 N v b X B 1 d G V y X 0 5 h b W U s N 3 0 m c X V v d D s s J n F 1 b 3 Q 7 U 2 V j d G l v b j E v T G l j Z W 5 z Z V 9 N Y W 5 h Z 2 V t Z W 5 0 L 0 F 1 d G 9 S Z W 1 v d m V k Q 2 9 s d W 1 u c z E u e 1 R y Y W 5 z Z m V y X 0 x B T l 9 J R C w 4 f S Z x d W 9 0 O y w m c X V v d D t T Z W N 0 a W 9 u M S 9 M a W N l b n N l X 0 1 h b m F n Z W 1 l b n Q v Q X V 0 b 1 J l b W 9 2 Z W R D b 2 x 1 b W 5 z M S 5 7 V H J h b n N m Z X J f U E N f T m F t Z S w 5 f S Z x d W 9 0 O y w m c X V v d D t T Z W N 0 a W 9 u M S 9 M a W N l b n N l X 0 1 h b m F n Z W 1 l b n Q v Q X V 0 b 1 J l b W 9 2 Z W R D b 2 x 1 b W 5 z M S 5 7 Q m V 5 b 2 5 k Q 2 9 t c G F y Z V 9 B c H B y b 3 Z h b C w x M H 0 m c X V v d D s s J n F 1 b 3 Q 7 U 2 V j d G l v b j E v T G l j Z W 5 z Z V 9 N Y W 5 h Z 2 V t Z W 5 0 L 0 F 1 d G 9 S Z W 1 v d m V k Q 2 9 s d W 1 u c z E u e 0 l 0 Z W 1 f V H l w Z S w x M X 0 m c X V v d D s s J n F 1 b 3 Q 7 U 2 V j d G l v b j E v T G l j Z W 5 z Z V 9 N Y W 5 h Z 2 V t Z W 5 0 L 0 F 1 d G 9 S Z W 1 v d m V k Q 2 9 s d W 1 u c z E u e 1 B h d G g s M T J 9 J n F 1 b 3 Q 7 L C Z x d W 9 0 O 1 N l Y 3 R p b 2 4 x L 0 x p Y 2 V u c 2 V f T W F u Y W d l b W V u d C 9 B d X R v U m V t b 3 Z l Z E N v b H V t b n M x L n t T a W d u T 2 Z m X 1 N 0 Y X R 1 c y w x M 3 0 m c X V v d D s s J n F 1 b 3 Q 7 U 2 V j d G l v b j E v T G l j Z W 5 z Z V 9 N Y W 5 h Z 2 V t Z W 5 0 L 0 F 1 d G 9 S Z W 1 v d m V k Q 2 9 s d W 1 u c z E u e 0 F w c H J v d m F s X 1 N 0 Y X R 1 c y w x N H 0 m c X V v d D s s J n F 1 b 3 Q 7 U 2 V j d G l v b j E v T G l j Z W 5 z Z V 9 N Y W 5 h Z 2 V t Z W 5 0 L 0 F 1 d G 9 S Z W 1 v d m V k Q 2 9 s d W 1 u c z E u e 0 N y Z W F 0 Z W R f Q n k s M T V 9 J n F 1 b 3 Q 7 L C Z x d W 9 0 O 1 N l Y 3 R p b 2 4 x L 0 x p Y 2 V u c 2 V f T W F u Y W d l b W V u d C 9 B d X R v U m V t b 3 Z l Z E N v b H V t b n M x L n t B c H B s a W N h d G l v b l 9 E Y X R l L D E 2 f S Z x d W 9 0 O y w m c X V v d D t T Z W N 0 a W 9 u M S 9 M a W N l b n N l X 0 1 h b m F n Z W 1 l b n Q v Q X V 0 b 1 J l b W 9 2 Z W R D b 2 x 1 b W 5 z M S 5 7 Q X N z a W d u Z W R f R G F 0 Z S w x N 3 0 m c X V v d D s s J n F 1 b 3 Q 7 U 2 V j d G l v b j E v T G l j Z W 5 z Z V 9 N Y W 5 h Z 2 V t Z W 5 0 L 0 F 1 d G 9 S Z W 1 v d m V k Q 2 9 s d W 1 u c z E u e 0 V k a X R l Z F 9 E Y X R l L D E 4 f S Z x d W 9 0 O y w m c X V v d D t T Z W N 0 a W 9 u M S 9 M a W N l b n N l X 0 1 h b m F n Z W 1 l b n Q v Q X V 0 b 1 J l b W 9 2 Z W R D b 2 x 1 b W 5 z M S 5 7 Q 2 9 s b 3 I g V G F n L D E 5 f S Z x d W 9 0 O y w m c X V v d D t T Z W N 0 a W 9 u M S 9 M a W N l b n N l X 0 1 h b m F n Z W 1 l b n Q v Q X V 0 b 1 J l b W 9 2 Z W R D b 2 x 1 b W 5 z M S 5 7 Q 2 9 t c G x p Y W 5 j Z S B B c 3 N l d C B J Z C w y M H 0 m c X V v d D s s J n F 1 b 3 Q 7 U 2 V j d G l v b j E v T G l j Z W 5 z Z V 9 N Y W 5 h Z 2 V t Z W 5 0 L 0 F 1 d G 9 S Z W 1 v d m V k Q 2 9 s d W 1 u c z E u e 0 l E L D I x f S Z x d W 9 0 O y w m c X V v d D t T Z W N 0 a W 9 u M S 9 M a W N l b n N l X 0 1 h b m F n Z W 1 l b n Q v Q X V 0 b 1 J l b W 9 2 Z W R D b 2 x 1 b W 5 z M S 5 7 Q 2 9 u d G V u d C B U e X B l L D I y f S Z x d W 9 0 O y w m c X V v d D t T Z W N 0 a W 9 u M S 9 M a W N l b n N l X 0 1 h b m F n Z W 1 l b n Q v Q X V 0 b 1 J l b W 9 2 Z W R D b 2 x 1 b W 5 z M S 5 7 T W 9 k a W Z p Z W Q s M j N 9 J n F 1 b 3 Q 7 L C Z x d W 9 0 O 1 N l Y 3 R p b 2 4 x L 0 x p Y 2 V u c 2 V f T W F u Y W d l b W V u d C 9 B d X R v U m V t b 3 Z l Z E N v b H V t b n M x L n t D c m V h d G V k L D I 0 f S Z x d W 9 0 O y w m c X V v d D t T Z W N 0 a W 9 u M S 9 M a W N l b n N l X 0 1 h b m F n Z W 1 l b n Q v Q X V 0 b 1 J l b W 9 2 Z W R D b 2 x 1 b W 5 z M S 5 7 Q 3 J l Y X R l Z C B C e S w y N X 0 m c X V v d D s s J n F 1 b 3 Q 7 U 2 V j d G l v b j E v T G l j Z W 5 z Z V 9 N Y W 5 h Z 2 V t Z W 5 0 L 0 F 1 d G 9 S Z W 1 v d m V k Q 2 9 s d W 1 u c z E u e 0 1 v Z G l m a W V k I E J 5 L D I 2 f S Z x d W 9 0 O y w m c X V v d D t T Z W N 0 a W 9 u M S 9 M a W N l b n N l X 0 1 h b m F n Z W 1 l b n Q v Q X V 0 b 1 J l b W 9 2 Z W R D b 2 x 1 b W 5 z M S 5 7 V m V y c 2 l v b i w y N 3 0 m c X V v d D s s J n F 1 b 3 Q 7 U 2 V j d G l v b j E v T G l j Z W 5 z Z V 9 N Y W 5 h Z 2 V t Z W 5 0 L 0 F 1 d G 9 S Z W 1 v d m V k Q 2 9 s d W 1 u c z E u e 0 F 0 d G F j a G 1 l b n R z L D I 4 f S Z x d W 9 0 O y w m c X V v d D t T Z W N 0 a W 9 u M S 9 M a W N l b n N l X 0 1 h b m F n Z W 1 l b n Q v Q X V 0 b 1 J l b W 9 2 Z W R D b 2 x 1 b W 5 z M S 5 7 R W R p d C w y O X 0 m c X V v d D s s J n F 1 b 3 Q 7 U 2 V j d G l v b j E v T G l j Z W 5 z Z V 9 N Y W 5 h Z 2 V t Z W 5 0 L 0 F 1 d G 9 S Z W 1 v d m V k Q 2 9 s d W 1 u c z E u e 1 R 5 c G U s M z B 9 J n F 1 b 3 Q 7 L C Z x d W 9 0 O 1 N l Y 3 R p b 2 4 x L 0 x p Y 2 V u c 2 V f T W F u Y W d l b W V u d C 9 B d X R v U m V t b 3 Z l Z E N v b H V t b n M x L n t J d G V t I E N o a W x k I E N v d W 5 0 L D M x f S Z x d W 9 0 O y w m c X V v d D t T Z W N 0 a W 9 u M S 9 M a W N l b n N l X 0 1 h b m F n Z W 1 l b n Q v Q X V 0 b 1 J l b W 9 2 Z W R D b 2 x 1 b W 5 z M S 5 7 R m 9 s Z G V y I E N o a W x k I E N v d W 5 0 L D M y f S Z x d W 9 0 O y w m c X V v d D t T Z W N 0 a W 9 u M S 9 M a W N l b n N l X 0 1 h b m F n Z W 1 l b n Q v Q X V 0 b 1 J l b W 9 2 Z W R D b 2 x 1 b W 5 z M S 5 7 T G F i Z W w g c 2 V 0 d G l u Z y w z M 3 0 m c X V v d D s s J n F 1 b 3 Q 7 U 2 V j d G l v b j E v T G l j Z W 5 z Z V 9 N Y W 5 h Z 2 V t Z W 5 0 L 0 F 1 d G 9 S Z W 1 v d m V k Q 2 9 s d W 1 u c z E u e 1 J l d G V u d G l v b i B s Y W J l b C w z N H 0 m c X V v d D s s J n F 1 b 3 Q 7 U 2 V j d G l v b j E v T G l j Z W 5 z Z V 9 N Y W 5 h Z 2 V t Z W 5 0 L 0 F 1 d G 9 S Z W 1 v d m V k Q 2 9 s d W 1 u c z E u e 1 J l d G V u d G l v b i B s Y W J l b C B B c H B s a W V k L D M 1 f S Z x d W 9 0 O y w m c X V v d D t T Z W N 0 a W 9 u M S 9 M a W N l b n N l X 0 1 h b m F n Z W 1 l b n Q v Q X V 0 b 1 J l b W 9 2 Z W R D b 2 x 1 b W 5 z M S 5 7 T G F i Z W w g Y X B w b G l l Z C B i e S w z N n 0 m c X V v d D s s J n F 1 b 3 Q 7 U 2 V j d G l v b j E v T G l j Z W 5 z Z V 9 N Y W 5 h Z 2 V t Z W 5 0 L 0 F 1 d G 9 S Z W 1 v d m V k Q 2 9 s d W 1 u c z E u e 0 l 0 Z W 0 g a X M g Y S B S Z W N v c m Q s M z d 9 J n F 1 b 3 Q 7 L C Z x d W 9 0 O 1 N l Y 3 R p b 2 4 x L 0 x p Y 2 V u c 2 V f T W F u Y W d l b W V u d C 9 B d X R v U m V t b 3 Z l Z E N v b H V t b n M x L n t B c H A g Q 3 J l Y X R l Z C B C e S w z O H 0 m c X V v d D s s J n F 1 b 3 Q 7 U 2 V j d G l v b j E v T G l j Z W 5 z Z V 9 N Y W 5 h Z 2 V t Z W 5 0 L 0 F 1 d G 9 S Z W 1 v d m V k Q 2 9 s d W 1 u c z E u e 0 F w c C B N b 2 R p Z m l l Z C B C e S w z O X 0 m c X V v d D t d L C Z x d W 9 0 O 1 J l b G F 0 a W 9 u c 2 h p c E l u Z m 8 m c X V v d D s 6 W 1 1 9 I i A v P j w v U 3 R h Y m x l R W 5 0 c m l l c z 4 8 L 0 l 0 Z W 0 + P E l 0 Z W 0 + P E l 0 Z W 1 M b 2 N h d G l v b j 4 8 S X R l b V R 5 c G U + R m 9 y b X V s Y T w v S X R l b V R 5 c G U + P E l 0 Z W 1 Q Y X R o P l N l Y 3 R p b 2 4 x L 0 x p Y 2 V u c 2 V f T W F u Y W d l b W V u d C 8 l R U M l O D Y l O E M l R U M l O E E l Q T Q 8 L 0 l 0 Z W 1 Q Y X R o P j w v S X R l b U x v Y 2 F 0 a W 9 u P j x T d G F i b G V F b n R y a W V z I C 8 + P C 9 J d G V t P j x J d G V t P j x J d G V t T G 9 j Y X R p b 2 4 + P E l 0 Z W 1 U e X B l P k Z v c m 1 1 b G E 8 L 0 l 0 Z W 1 U e X B l P j x J d G V t U G F 0 a D 5 T Z W N 0 a W 9 u M S 9 M a W N l b n N l X 0 1 h b m F n Z W 1 l b n Q v J U V E J T g z J T k w J U V D J T g z J T g 5 J T I w M T w v S X R l b V B h d G g + P C 9 J d G V t T G 9 j Y X R p b 2 4 + P F N 0 Y W J s Z U V u d H J p Z X M g L z 4 8 L 0 l 0 Z W 0 + P C 9 J d G V t c z 4 8 L 0 x v Y 2 F s U G F j a 2 F n Z U 1 l d G F k Y X R h R m l s Z T 4 W A A A A U E s F B g A A A A A A A A A A A A A A A A A A A A A A A G Q A A A C / P 8 t 5 w Z + p z J T V U p 6 o c 8 3 I e g + H x D F s m e r 4 x 7 q l w W T w d 9 I t n O O Z C I Q S 8 a A c y s X 6 k L 2 x Z A D r V e p r / f W e h B e / 8 l l e 5 3 j Y a 0 K m 3 / 9 a K 2 n 5 U O U V x w o 7 9 i C m h Y 1 i u Z P i P m n W A v T q b w N 9 < / D a t a M a s h u p > 
</file>

<file path=customXml/itemProps1.xml><?xml version="1.0" encoding="utf-8"?>
<ds:datastoreItem xmlns:ds="http://schemas.openxmlformats.org/officeDocument/2006/customXml" ds:itemID="{23CCDB1E-ADC8-DC45-8C42-A9673553A8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PIVOT_License_Management</vt:lpstr>
      <vt:lpstr>License_Management</vt:lpstr>
      <vt:lpstr>Links to SharePoint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그레이스 찬</dc:creator>
  <cp:lastModifiedBy>그레이스 찬</cp:lastModifiedBy>
  <dcterms:created xsi:type="dcterms:W3CDTF">2025-05-26T13:08:12Z</dcterms:created>
  <dcterms:modified xsi:type="dcterms:W3CDTF">2025-06-06T06:48:06Z</dcterms:modified>
</cp:coreProperties>
</file>