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25683\Desktop\git-workspace\Excel-lab\"/>
    </mc:Choice>
  </mc:AlternateContent>
  <xr:revisionPtr revIDLastSave="0" documentId="13_ncr:1_{A4334739-93ED-4A63-917F-B5F76210AD4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alary" sheetId="1" r:id="rId1"/>
    <sheet name="GENDE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C13" i="2"/>
  <c r="F11" i="1"/>
  <c r="F10" i="1"/>
  <c r="F9" i="1"/>
  <c r="F8" i="1"/>
  <c r="F7" i="1"/>
  <c r="F6" i="1"/>
  <c r="F5" i="1"/>
  <c r="F4" i="1"/>
  <c r="F3" i="1"/>
  <c r="C11" i="1"/>
  <c r="D11" i="1"/>
  <c r="E6" i="1" l="1"/>
  <c r="E8" i="1"/>
  <c r="E3" i="1"/>
  <c r="E5" i="1"/>
  <c r="E9" i="1"/>
  <c r="E7" i="1"/>
  <c r="E10" i="1"/>
  <c r="E4" i="1"/>
  <c r="E11" i="1" l="1"/>
</calcChain>
</file>

<file path=xl/sharedStrings.xml><?xml version="1.0" encoding="utf-8"?>
<sst xmlns="http://schemas.openxmlformats.org/spreadsheetml/2006/main" count="32" uniqueCount="32">
  <si>
    <t>Developer/Programmer</t>
  </si>
  <si>
    <t>Quality Assurance Analyst</t>
  </si>
  <si>
    <t>Data Analyst Salary</t>
  </si>
  <si>
    <t>IT Business Analyst</t>
  </si>
  <si>
    <t>Senior Software Engineer</t>
  </si>
  <si>
    <t xml:space="preserve">Network Administrator </t>
  </si>
  <si>
    <t>Technical Support Specialist</t>
  </si>
  <si>
    <t>DEMAND</t>
  </si>
  <si>
    <t>AVERAGE SALARY(ANNUAL)</t>
  </si>
  <si>
    <t>Column1</t>
  </si>
  <si>
    <t>TOTAL AVERAGE</t>
  </si>
  <si>
    <t>IT JOBS IN CANADA</t>
  </si>
  <si>
    <t>DIFFERENCE VALUE</t>
  </si>
  <si>
    <t>MIN SALARY(ANNUAL)</t>
  </si>
  <si>
    <t>MAX SALARY(ANNUAL)</t>
  </si>
  <si>
    <t>MALE</t>
  </si>
  <si>
    <t>FEMALE</t>
  </si>
  <si>
    <t>REGION</t>
  </si>
  <si>
    <t>Waterloo region,ON</t>
  </si>
  <si>
    <t>Toronto,On</t>
  </si>
  <si>
    <t>Ottawa,ON</t>
  </si>
  <si>
    <t>Montreal,QC</t>
  </si>
  <si>
    <t>Vancouver,BC</t>
  </si>
  <si>
    <t>Halifax,NS</t>
  </si>
  <si>
    <t>Calgary,AB</t>
  </si>
  <si>
    <t>Quebec City,QC</t>
  </si>
  <si>
    <t>Hamilton,ON</t>
  </si>
  <si>
    <t>Victoria,BC</t>
  </si>
  <si>
    <t>RANK</t>
  </si>
  <si>
    <t>Tatal Average</t>
  </si>
  <si>
    <t xml:space="preserve">IT Project Manager </t>
  </si>
  <si>
    <t>THE BEST REGION AND GENDER DISTRIBUTION OF IT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</si>
</sst>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"/>
  </numFmts>
  <fonts count="1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theme="5" tint="0.59999389629810485"/>
      </patternFill>
    </fill>
  </fills>
  <borders count="10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164" fontId="3" fillId="0" borderId="0" xfId="0" applyNumberFormat="1" applyFont="1"/>
    <xf numFmtId="0" fontId="0" fillId="0" borderId="0" xfId="0" applyAlignment="1"/>
    <xf numFmtId="0" fontId="7" fillId="0" borderId="0" xfId="0" applyFont="1"/>
    <xf numFmtId="0" fontId="0" fillId="0" borderId="0" xfId="0" applyAlignment="1">
      <alignment vertical="center"/>
    </xf>
    <xf numFmtId="0" fontId="9" fillId="0" borderId="0" xfId="0" applyFont="1"/>
    <xf numFmtId="0" fontId="8" fillId="0" borderId="0" xfId="0" applyFont="1" applyFill="1" applyAlignment="1"/>
    <xf numFmtId="164" fontId="6" fillId="0" borderId="0" xfId="0" applyNumberFormat="1" applyFont="1"/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3" fillId="3" borderId="3" xfId="0" applyFont="1" applyFill="1" applyBorder="1"/>
    <xf numFmtId="164" fontId="3" fillId="3" borderId="3" xfId="0" applyNumberFormat="1" applyFont="1" applyFill="1" applyBorder="1"/>
    <xf numFmtId="164" fontId="3" fillId="3" borderId="4" xfId="0" applyNumberFormat="1" applyFont="1" applyFill="1" applyBorder="1"/>
    <xf numFmtId="0" fontId="3" fillId="0" borderId="3" xfId="0" applyFont="1" applyBorder="1"/>
    <xf numFmtId="164" fontId="3" fillId="0" borderId="3" xfId="0" applyNumberFormat="1" applyFont="1" applyBorder="1"/>
    <xf numFmtId="164" fontId="3" fillId="0" borderId="4" xfId="0" applyNumberFormat="1" applyFont="1" applyBorder="1"/>
    <xf numFmtId="0" fontId="6" fillId="3" borderId="1" xfId="0" applyFont="1" applyFill="1" applyBorder="1"/>
    <xf numFmtId="164" fontId="6" fillId="3" borderId="1" xfId="0" applyNumberFormat="1" applyFont="1" applyFill="1" applyBorder="1" applyAlignment="1"/>
    <xf numFmtId="164" fontId="6" fillId="3" borderId="2" xfId="0" applyNumberFormat="1" applyFont="1" applyFill="1" applyBorder="1" applyAlignment="1"/>
    <xf numFmtId="0" fontId="6" fillId="0" borderId="0" xfId="0" applyFont="1" applyAlignment="1">
      <alignment vertical="center"/>
    </xf>
    <xf numFmtId="0" fontId="6" fillId="3" borderId="3" xfId="0" applyNumberFormat="1" applyFont="1" applyFill="1" applyBorder="1"/>
    <xf numFmtId="0" fontId="6" fillId="0" borderId="3" xfId="0" applyFont="1" applyBorder="1"/>
    <xf numFmtId="0" fontId="6" fillId="0" borderId="3" xfId="0" applyNumberFormat="1" applyFont="1" applyBorder="1"/>
    <xf numFmtId="0" fontId="6" fillId="3" borderId="3" xfId="0" applyFont="1" applyFill="1" applyBorder="1"/>
    <xf numFmtId="0" fontId="6" fillId="3" borderId="1" xfId="0" applyNumberFormat="1" applyFont="1" applyFill="1" applyBorder="1"/>
    <xf numFmtId="0" fontId="11" fillId="2" borderId="0" xfId="0" applyFont="1" applyFill="1" applyBorder="1" applyAlignment="1">
      <alignment horizontal="left"/>
    </xf>
    <xf numFmtId="0" fontId="11" fillId="2" borderId="7" xfId="0" applyFont="1" applyFill="1" applyBorder="1"/>
    <xf numFmtId="0" fontId="1" fillId="5" borderId="8" xfId="0" applyFont="1" applyFill="1" applyBorder="1"/>
    <xf numFmtId="0" fontId="1" fillId="5" borderId="6" xfId="0" applyFont="1" applyFill="1" applyBorder="1"/>
    <xf numFmtId="9" fontId="1" fillId="5" borderId="6" xfId="1" applyNumberFormat="1" applyFont="1" applyFill="1" applyBorder="1"/>
    <xf numFmtId="0" fontId="1" fillId="3" borderId="9" xfId="0" applyFont="1" applyFill="1" applyBorder="1"/>
    <xf numFmtId="0" fontId="1" fillId="3" borderId="5" xfId="0" applyFont="1" applyFill="1" applyBorder="1"/>
    <xf numFmtId="9" fontId="1" fillId="3" borderId="5" xfId="1" applyNumberFormat="1" applyFont="1" applyFill="1" applyBorder="1"/>
    <xf numFmtId="0" fontId="1" fillId="5" borderId="9" xfId="0" applyFont="1" applyFill="1" applyBorder="1"/>
    <xf numFmtId="0" fontId="1" fillId="5" borderId="5" xfId="0" applyFont="1" applyFill="1" applyBorder="1"/>
    <xf numFmtId="9" fontId="1" fillId="5" borderId="5" xfId="1" applyNumberFormat="1" applyFont="1" applyFill="1" applyBorder="1"/>
    <xf numFmtId="9" fontId="11" fillId="2" borderId="6" xfId="0" applyNumberFormat="1" applyFont="1" applyFill="1" applyBorder="1"/>
    <xf numFmtId="0" fontId="11" fillId="2" borderId="8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1"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4" formatCode="[$$-1009]#,##0.0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border outline="0">
        <left style="thin">
          <color theme="5" tint="0.39997558519241921"/>
        </left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5" tint="0.39997558519241921"/>
        </left>
        <right style="thin">
          <color theme="5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ANNUAL SALARY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Salary!$B$3</c:f>
              <c:strCache>
                <c:ptCount val="1"/>
                <c:pt idx="0">
                  <c:v>Data Analyst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Salary!$C$2:$F$2</c:f>
              <c:strCache>
                <c:ptCount val="4"/>
                <c:pt idx="0">
                  <c:v>MIN SALARY(ANNUAL)</c:v>
                </c:pt>
                <c:pt idx="1">
                  <c:v>MAX SALARY(ANNUAL)</c:v>
                </c:pt>
                <c:pt idx="2">
                  <c:v>AVERAGE SALARY(ANNUAL)</c:v>
                </c:pt>
                <c:pt idx="3">
                  <c:v>DIFFERENCE VALUE</c:v>
                </c:pt>
              </c:strCache>
            </c:strRef>
          </c:cat>
          <c:val>
            <c:numRef>
              <c:f>Salary!$C$3:$F$3</c:f>
              <c:numCache>
                <c:formatCode>[$$-1009]#,##0.00</c:formatCode>
                <c:ptCount val="4"/>
                <c:pt idx="0">
                  <c:v>43000</c:v>
                </c:pt>
                <c:pt idx="1">
                  <c:v>67000</c:v>
                </c:pt>
                <c:pt idx="2">
                  <c:v>55000</c:v>
                </c:pt>
                <c:pt idx="3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A-47A6-9DC1-1A2E57E583DB}"/>
            </c:ext>
          </c:extLst>
        </c:ser>
        <c:ser>
          <c:idx val="1"/>
          <c:order val="1"/>
          <c:tx>
            <c:strRef>
              <c:f>Salary!$B$4</c:f>
              <c:strCache>
                <c:ptCount val="1"/>
                <c:pt idx="0">
                  <c:v>Developer/Programmer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Salary!$C$2:$F$2</c:f>
              <c:strCache>
                <c:ptCount val="4"/>
                <c:pt idx="0">
                  <c:v>MIN SALARY(ANNUAL)</c:v>
                </c:pt>
                <c:pt idx="1">
                  <c:v>MAX SALARY(ANNUAL)</c:v>
                </c:pt>
                <c:pt idx="2">
                  <c:v>AVERAGE SALARY(ANNUAL)</c:v>
                </c:pt>
                <c:pt idx="3">
                  <c:v>DIFFERENCE VALUE</c:v>
                </c:pt>
              </c:strCache>
            </c:strRef>
          </c:cat>
          <c:val>
            <c:numRef>
              <c:f>Salary!$C$4:$F$4</c:f>
              <c:numCache>
                <c:formatCode>[$$-1009]#,##0.00</c:formatCode>
                <c:ptCount val="4"/>
                <c:pt idx="0">
                  <c:v>48000</c:v>
                </c:pt>
                <c:pt idx="1">
                  <c:v>89000</c:v>
                </c:pt>
                <c:pt idx="2">
                  <c:v>68500</c:v>
                </c:pt>
                <c:pt idx="3">
                  <c:v>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A-47A6-9DC1-1A2E57E583DB}"/>
            </c:ext>
          </c:extLst>
        </c:ser>
        <c:ser>
          <c:idx val="2"/>
          <c:order val="2"/>
          <c:tx>
            <c:strRef>
              <c:f>Salary!$B$5</c:f>
              <c:strCache>
                <c:ptCount val="1"/>
                <c:pt idx="0">
                  <c:v>IT Business Analyst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Salary!$C$2:$F$2</c:f>
              <c:strCache>
                <c:ptCount val="4"/>
                <c:pt idx="0">
                  <c:v>MIN SALARY(ANNUAL)</c:v>
                </c:pt>
                <c:pt idx="1">
                  <c:v>MAX SALARY(ANNUAL)</c:v>
                </c:pt>
                <c:pt idx="2">
                  <c:v>AVERAGE SALARY(ANNUAL)</c:v>
                </c:pt>
                <c:pt idx="3">
                  <c:v>DIFFERENCE VALUE</c:v>
                </c:pt>
              </c:strCache>
            </c:strRef>
          </c:cat>
          <c:val>
            <c:numRef>
              <c:f>Salary!$C$5:$F$5</c:f>
              <c:numCache>
                <c:formatCode>[$$-1009]#,##0.00</c:formatCode>
                <c:ptCount val="4"/>
                <c:pt idx="0">
                  <c:v>38200</c:v>
                </c:pt>
                <c:pt idx="1">
                  <c:v>74000</c:v>
                </c:pt>
                <c:pt idx="2">
                  <c:v>56100</c:v>
                </c:pt>
                <c:pt idx="3">
                  <c:v>35800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A-47A6-9DC1-1A2E57E583DB}"/>
            </c:ext>
          </c:extLst>
        </c:ser>
        <c:ser>
          <c:idx val="3"/>
          <c:order val="3"/>
          <c:tx>
            <c:strRef>
              <c:f>Salary!$B$6</c:f>
              <c:strCache>
                <c:ptCount val="1"/>
                <c:pt idx="0">
                  <c:v>IT Project Manager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Salary!$C$2:$F$2</c:f>
              <c:strCache>
                <c:ptCount val="4"/>
                <c:pt idx="0">
                  <c:v>MIN SALARY(ANNUAL)</c:v>
                </c:pt>
                <c:pt idx="1">
                  <c:v>MAX SALARY(ANNUAL)</c:v>
                </c:pt>
                <c:pt idx="2">
                  <c:v>AVERAGE SALARY(ANNUAL)</c:v>
                </c:pt>
                <c:pt idx="3">
                  <c:v>DIFFERENCE VALUE</c:v>
                </c:pt>
              </c:strCache>
            </c:strRef>
          </c:cat>
          <c:val>
            <c:numRef>
              <c:f>Salary!$C$6:$F$6</c:f>
              <c:numCache>
                <c:formatCode>[$$-1009]#,##0.00</c:formatCode>
                <c:ptCount val="4"/>
                <c:pt idx="0">
                  <c:v>52000</c:v>
                </c:pt>
                <c:pt idx="1">
                  <c:v>111000</c:v>
                </c:pt>
                <c:pt idx="2">
                  <c:v>81500</c:v>
                </c:pt>
                <c:pt idx="3">
                  <c:v>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AA-47A6-9DC1-1A2E57E583DB}"/>
            </c:ext>
          </c:extLst>
        </c:ser>
        <c:ser>
          <c:idx val="4"/>
          <c:order val="4"/>
          <c:tx>
            <c:strRef>
              <c:f>Salary!$B$7</c:f>
              <c:strCache>
                <c:ptCount val="1"/>
                <c:pt idx="0">
                  <c:v>Network Administrator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Salary!$C$2:$F$2</c:f>
              <c:strCache>
                <c:ptCount val="4"/>
                <c:pt idx="0">
                  <c:v>MIN SALARY(ANNUAL)</c:v>
                </c:pt>
                <c:pt idx="1">
                  <c:v>MAX SALARY(ANNUAL)</c:v>
                </c:pt>
                <c:pt idx="2">
                  <c:v>AVERAGE SALARY(ANNUAL)</c:v>
                </c:pt>
                <c:pt idx="3">
                  <c:v>DIFFERENCE VALUE</c:v>
                </c:pt>
              </c:strCache>
            </c:strRef>
          </c:cat>
          <c:val>
            <c:numRef>
              <c:f>Salary!$C$7:$F$7</c:f>
              <c:numCache>
                <c:formatCode>[$$-1009]#,##0.00</c:formatCode>
                <c:ptCount val="4"/>
                <c:pt idx="0">
                  <c:v>43000</c:v>
                </c:pt>
                <c:pt idx="1">
                  <c:v>78000</c:v>
                </c:pt>
                <c:pt idx="2">
                  <c:v>60500</c:v>
                </c:pt>
                <c:pt idx="3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AA-47A6-9DC1-1A2E57E583DB}"/>
            </c:ext>
          </c:extLst>
        </c:ser>
        <c:ser>
          <c:idx val="5"/>
          <c:order val="5"/>
          <c:tx>
            <c:strRef>
              <c:f>Salary!$B$8</c:f>
              <c:strCache>
                <c:ptCount val="1"/>
                <c:pt idx="0">
                  <c:v>Quality Assurance Analyst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Salary!$C$2:$F$2</c:f>
              <c:strCache>
                <c:ptCount val="4"/>
                <c:pt idx="0">
                  <c:v>MIN SALARY(ANNUAL)</c:v>
                </c:pt>
                <c:pt idx="1">
                  <c:v>MAX SALARY(ANNUAL)</c:v>
                </c:pt>
                <c:pt idx="2">
                  <c:v>AVERAGE SALARY(ANNUAL)</c:v>
                </c:pt>
                <c:pt idx="3">
                  <c:v>DIFFERENCE VALUE</c:v>
                </c:pt>
              </c:strCache>
            </c:strRef>
          </c:cat>
          <c:val>
            <c:numRef>
              <c:f>Salary!$C$8:$F$8</c:f>
              <c:numCache>
                <c:formatCode>[$$-1009]#,##0.00</c:formatCode>
                <c:ptCount val="4"/>
                <c:pt idx="0">
                  <c:v>33000</c:v>
                </c:pt>
                <c:pt idx="1">
                  <c:v>84000</c:v>
                </c:pt>
                <c:pt idx="2">
                  <c:v>58500</c:v>
                </c:pt>
                <c:pt idx="3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AA-47A6-9DC1-1A2E57E583DB}"/>
            </c:ext>
          </c:extLst>
        </c:ser>
        <c:ser>
          <c:idx val="6"/>
          <c:order val="6"/>
          <c:tx>
            <c:strRef>
              <c:f>Salary!$B$9</c:f>
              <c:strCache>
                <c:ptCount val="1"/>
                <c:pt idx="0">
                  <c:v>Senior Software Engineer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Salary!$C$2:$F$2</c:f>
              <c:strCache>
                <c:ptCount val="4"/>
                <c:pt idx="0">
                  <c:v>MIN SALARY(ANNUAL)</c:v>
                </c:pt>
                <c:pt idx="1">
                  <c:v>MAX SALARY(ANNUAL)</c:v>
                </c:pt>
                <c:pt idx="2">
                  <c:v>AVERAGE SALARY(ANNUAL)</c:v>
                </c:pt>
                <c:pt idx="3">
                  <c:v>DIFFERENCE VALUE</c:v>
                </c:pt>
              </c:strCache>
            </c:strRef>
          </c:cat>
          <c:val>
            <c:numRef>
              <c:f>Salary!$C$9:$F$9</c:f>
              <c:numCache>
                <c:formatCode>[$$-1009]#,##0.00</c:formatCode>
                <c:ptCount val="4"/>
                <c:pt idx="0">
                  <c:v>78000</c:v>
                </c:pt>
                <c:pt idx="1">
                  <c:v>130000</c:v>
                </c:pt>
                <c:pt idx="2">
                  <c:v>104000</c:v>
                </c:pt>
                <c:pt idx="3">
                  <c:v>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AA-47A6-9DC1-1A2E57E583DB}"/>
            </c:ext>
          </c:extLst>
        </c:ser>
        <c:ser>
          <c:idx val="7"/>
          <c:order val="7"/>
          <c:tx>
            <c:strRef>
              <c:f>Salary!$B$10</c:f>
              <c:strCache>
                <c:ptCount val="1"/>
                <c:pt idx="0">
                  <c:v>Technical Support Specialist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Salary!$C$2:$F$2</c:f>
              <c:strCache>
                <c:ptCount val="4"/>
                <c:pt idx="0">
                  <c:v>MIN SALARY(ANNUAL)</c:v>
                </c:pt>
                <c:pt idx="1">
                  <c:v>MAX SALARY(ANNUAL)</c:v>
                </c:pt>
                <c:pt idx="2">
                  <c:v>AVERAGE SALARY(ANNUAL)</c:v>
                </c:pt>
                <c:pt idx="3">
                  <c:v>DIFFERENCE VALUE</c:v>
                </c:pt>
              </c:strCache>
            </c:strRef>
          </c:cat>
          <c:val>
            <c:numRef>
              <c:f>Salary!$C$10:$F$10</c:f>
              <c:numCache>
                <c:formatCode>[$$-1009]#,##0.00</c:formatCode>
                <c:ptCount val="4"/>
                <c:pt idx="0">
                  <c:v>29700</c:v>
                </c:pt>
                <c:pt idx="1">
                  <c:v>71000</c:v>
                </c:pt>
                <c:pt idx="2">
                  <c:v>50350</c:v>
                </c:pt>
                <c:pt idx="3">
                  <c:v>41300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AA-47A6-9DC1-1A2E57E583DB}"/>
            </c:ext>
          </c:extLst>
        </c:ser>
        <c:ser>
          <c:idx val="8"/>
          <c:order val="8"/>
          <c:tx>
            <c:strRef>
              <c:f>Salary!$B$11</c:f>
              <c:strCache>
                <c:ptCount val="1"/>
                <c:pt idx="0">
                  <c:v>TOTAL AVERAGE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Salary!$C$2:$F$2</c:f>
              <c:strCache>
                <c:ptCount val="4"/>
                <c:pt idx="0">
                  <c:v>MIN SALARY(ANNUAL)</c:v>
                </c:pt>
                <c:pt idx="1">
                  <c:v>MAX SALARY(ANNUAL)</c:v>
                </c:pt>
                <c:pt idx="2">
                  <c:v>AVERAGE SALARY(ANNUAL)</c:v>
                </c:pt>
                <c:pt idx="3">
                  <c:v>DIFFERENCE VALUE</c:v>
                </c:pt>
              </c:strCache>
            </c:strRef>
          </c:cat>
          <c:val>
            <c:numRef>
              <c:f>Salary!$C$11:$F$11</c:f>
              <c:numCache>
                <c:formatCode>[$$-1009]#,##0.00</c:formatCode>
                <c:ptCount val="4"/>
                <c:pt idx="0">
                  <c:v>45612.5</c:v>
                </c:pt>
                <c:pt idx="1">
                  <c:v>88000</c:v>
                </c:pt>
                <c:pt idx="2">
                  <c:v>66806.25</c:v>
                </c:pt>
                <c:pt idx="3">
                  <c:v>42387.5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AA-47A6-9DC1-1A2E57E58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69743"/>
        <c:axId val="377833567"/>
      </c:barChart>
      <c:catAx>
        <c:axId val="15766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33567"/>
        <c:crosses val="autoZero"/>
        <c:auto val="1"/>
        <c:lblAlgn val="ctr"/>
        <c:lblOffset val="100"/>
        <c:noMultiLvlLbl val="0"/>
      </c:catAx>
      <c:valAx>
        <c:axId val="37783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974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 DISTRIBUTION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GENDER!$C$2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GENDER!$B$3:$B$13</c:f>
              <c:strCache>
                <c:ptCount val="11"/>
                <c:pt idx="0">
                  <c:v>Toronto,On</c:v>
                </c:pt>
                <c:pt idx="1">
                  <c:v>Ottawa,ON</c:v>
                </c:pt>
                <c:pt idx="2">
                  <c:v>Montreal,QC</c:v>
                </c:pt>
                <c:pt idx="3">
                  <c:v>Vancouver,BC</c:v>
                </c:pt>
                <c:pt idx="4">
                  <c:v>Waterloo region,ON</c:v>
                </c:pt>
                <c:pt idx="5">
                  <c:v>Calgary,AB</c:v>
                </c:pt>
                <c:pt idx="6">
                  <c:v>Halifax,NS</c:v>
                </c:pt>
                <c:pt idx="7">
                  <c:v>Quebec City,QC</c:v>
                </c:pt>
                <c:pt idx="8">
                  <c:v>Hamilton,ON</c:v>
                </c:pt>
                <c:pt idx="9">
                  <c:v>Victoria,BC</c:v>
                </c:pt>
                <c:pt idx="10">
                  <c:v>Tatal Average</c:v>
                </c:pt>
              </c:strCache>
            </c:strRef>
          </c:cat>
          <c:val>
            <c:numRef>
              <c:f>GENDER!$C$3:$C$13</c:f>
              <c:numCache>
                <c:formatCode>0%</c:formatCode>
                <c:ptCount val="11"/>
                <c:pt idx="0">
                  <c:v>0.72</c:v>
                </c:pt>
                <c:pt idx="1">
                  <c:v>0.76</c:v>
                </c:pt>
                <c:pt idx="2">
                  <c:v>0.81</c:v>
                </c:pt>
                <c:pt idx="3">
                  <c:v>0.75</c:v>
                </c:pt>
                <c:pt idx="4">
                  <c:v>0.73</c:v>
                </c:pt>
                <c:pt idx="5">
                  <c:v>0.77</c:v>
                </c:pt>
                <c:pt idx="6">
                  <c:v>0.73</c:v>
                </c:pt>
                <c:pt idx="7">
                  <c:v>0.77</c:v>
                </c:pt>
                <c:pt idx="8">
                  <c:v>0.81</c:v>
                </c:pt>
                <c:pt idx="9">
                  <c:v>0.71</c:v>
                </c:pt>
                <c:pt idx="10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F-46B9-AFA4-F86F82962C15}"/>
            </c:ext>
          </c:extLst>
        </c:ser>
        <c:ser>
          <c:idx val="1"/>
          <c:order val="1"/>
          <c:tx>
            <c:strRef>
              <c:f>GENDER!$D$2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GENDER!$B$3:$B$13</c:f>
              <c:strCache>
                <c:ptCount val="11"/>
                <c:pt idx="0">
                  <c:v>Toronto,On</c:v>
                </c:pt>
                <c:pt idx="1">
                  <c:v>Ottawa,ON</c:v>
                </c:pt>
                <c:pt idx="2">
                  <c:v>Montreal,QC</c:v>
                </c:pt>
                <c:pt idx="3">
                  <c:v>Vancouver,BC</c:v>
                </c:pt>
                <c:pt idx="4">
                  <c:v>Waterloo region,ON</c:v>
                </c:pt>
                <c:pt idx="5">
                  <c:v>Calgary,AB</c:v>
                </c:pt>
                <c:pt idx="6">
                  <c:v>Halifax,NS</c:v>
                </c:pt>
                <c:pt idx="7">
                  <c:v>Quebec City,QC</c:v>
                </c:pt>
                <c:pt idx="8">
                  <c:v>Hamilton,ON</c:v>
                </c:pt>
                <c:pt idx="9">
                  <c:v>Victoria,BC</c:v>
                </c:pt>
                <c:pt idx="10">
                  <c:v>Tatal Average</c:v>
                </c:pt>
              </c:strCache>
            </c:strRef>
          </c:cat>
          <c:val>
            <c:numRef>
              <c:f>GENDER!$D$3:$D$13</c:f>
              <c:numCache>
                <c:formatCode>0%</c:formatCode>
                <c:ptCount val="11"/>
                <c:pt idx="0">
                  <c:v>0.28000000000000003</c:v>
                </c:pt>
                <c:pt idx="1">
                  <c:v>0.24</c:v>
                </c:pt>
                <c:pt idx="2">
                  <c:v>0.19</c:v>
                </c:pt>
                <c:pt idx="3">
                  <c:v>0.25</c:v>
                </c:pt>
                <c:pt idx="4">
                  <c:v>0.27</c:v>
                </c:pt>
                <c:pt idx="5">
                  <c:v>0.23</c:v>
                </c:pt>
                <c:pt idx="6">
                  <c:v>0.27</c:v>
                </c:pt>
                <c:pt idx="7">
                  <c:v>0.23</c:v>
                </c:pt>
                <c:pt idx="8">
                  <c:v>0.19</c:v>
                </c:pt>
                <c:pt idx="9">
                  <c:v>0.28999999999999998</c:v>
                </c:pt>
                <c:pt idx="10">
                  <c:v>0.24399999999999999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F-46B9-AFA4-F86F82962C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67106879"/>
        <c:axId val="466822671"/>
      </c:barChart>
      <c:catAx>
        <c:axId val="567106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22671"/>
        <c:crosses val="autoZero"/>
        <c:auto val="1"/>
        <c:lblAlgn val="ctr"/>
        <c:lblOffset val="100"/>
        <c:noMultiLvlLbl val="0"/>
      </c:catAx>
      <c:valAx>
        <c:axId val="46682267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6710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211364</xdr:colOff>
      <xdr:row>12</xdr:row>
      <xdr:rowOff>1812</xdr:rowOff>
    </xdr:from>
    <xdr:to>
      <xdr:col>4</xdr:col>
      <xdr:colOff>330200</xdr:colOff>
      <xdr:row>37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5623D-3007-45A7-A7DF-3EC7B7E94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559601</xdr:colOff>
      <xdr:row>13</xdr:row>
      <xdr:rowOff>113735</xdr:rowOff>
    </xdr:from>
    <xdr:to>
      <xdr:col>6</xdr:col>
      <xdr:colOff>1267171</xdr:colOff>
      <xdr:row>32</xdr:row>
      <xdr:rowOff>150020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F595D7B-985D-48E4-AE19-BEDD84A87081}"/>
            </a:ext>
          </a:extLst>
        </xdr:cNvPr>
        <xdr:cNvSpPr txBox="1"/>
      </xdr:nvSpPr>
      <xdr:spPr>
        <a:xfrm>
          <a:off x="8247881" y="3370670"/>
          <a:ext cx="4940903" cy="353902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latin typeface="+mn-lt"/>
            </a:rPr>
            <a:t>The</a:t>
          </a:r>
          <a:r>
            <a:rPr lang="en-US" sz="2000" b="1" baseline="0">
              <a:latin typeface="+mn-lt"/>
            </a:rPr>
            <a:t> table and the chart show the minimun annual salary, maximum annual salary, average annual salary </a:t>
          </a:r>
          <a:r>
            <a:rPr lang="en-US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8  IT jobs in demand in Canada. </a:t>
          </a:r>
          <a:r>
            <a:rPr lang="en-US" sz="2000" b="1" baseline="0">
              <a:latin typeface="+mn-lt"/>
            </a:rPr>
            <a:t>They are also show the difference value between the minimum salary and maximum salary of the same job in the IT field. </a:t>
          </a:r>
        </a:p>
        <a:p>
          <a:r>
            <a:rPr lang="en-US" sz="2000" b="1" baseline="0">
              <a:latin typeface="+mn-lt"/>
            </a:rPr>
            <a:t>The highest average annual salary is senior software engineers. in the same job, the largest difference in salary is the IT project manager.</a:t>
          </a:r>
        </a:p>
        <a:p>
          <a:endParaRPr lang="en-US" sz="2000" b="1" baseline="0">
            <a:latin typeface="+mn-lt"/>
          </a:endParaRPr>
        </a:p>
        <a:p>
          <a:endParaRPr lang="en-US" sz="2000" b="1"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171047</xdr:colOff>
      <xdr:row>14</xdr:row>
      <xdr:rowOff>22208</xdr:rowOff>
    </xdr:from>
    <xdr:to>
      <xdr:col>3</xdr:col>
      <xdr:colOff>1000055</xdr:colOff>
      <xdr:row>32</xdr:row>
      <xdr:rowOff>49018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C2007-DDE6-4688-AF1A-D8A3D50A8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1193172</xdr:colOff>
      <xdr:row>17</xdr:row>
      <xdr:rowOff>106088</xdr:rowOff>
    </xdr:from>
    <xdr:to>
      <xdr:col>10</xdr:col>
      <xdr:colOff>43794</xdr:colOff>
      <xdr:row>30</xdr:row>
      <xdr:rowOff>43793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2C4DE9-88F1-48CD-8B4B-0810E9305274}"/>
            </a:ext>
          </a:extLst>
        </xdr:cNvPr>
        <xdr:cNvSpPr txBox="1"/>
      </xdr:nvSpPr>
      <xdr:spPr>
        <a:xfrm>
          <a:off x="5156448" y="4343071"/>
          <a:ext cx="3996312" cy="235727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table and the chart show </a:t>
          </a:r>
          <a:r>
            <a:rPr lang="en-US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 best region</a:t>
          </a:r>
          <a:r>
            <a:rPr lang="en-US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gender</a:t>
          </a:r>
          <a:r>
            <a:rPr lang="en-US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distribution</a:t>
          </a:r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IT jobs</a:t>
          </a:r>
          <a:r>
            <a:rPr lang="en-US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Canada. </a:t>
          </a:r>
        </a:p>
        <a:p>
          <a:r>
            <a:rPr lang="en-US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best city in Canada for IT jobs is Toronto.</a:t>
          </a:r>
        </a:p>
        <a:p>
          <a:r>
            <a:rPr lang="en-US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IT industry, the proportion of men is generally greater than women. Victoria,BC has the largest proportion of women(29%). Hamilton,ON and Montreal,QC have the least proportion of women, only 19%.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769E93-A51C-40A4-B923-BCE92693B4A0}" name="Table2" displayName="Table2" ref="A2:F11" totalsRowShown="0" headerRowDxfId="10" dataDxfId="9" tableBorderDxfId="8">
  <autoFilter ref="A2:F11" xr:uid="{F8EDEAE6-A834-4C47-B79C-F65FE50B854C}"/>
  <tableColumns count="6">
    <tableColumn id="1" xr3:uid="{5D800389-F486-4EC0-8A47-0BA358587094}" name="Column1" dataDxfId="7"/>
    <tableColumn id="2" xr3:uid="{F33D8A95-166C-483F-BF8C-5CD9324172FE}" name="DEMAND" dataDxfId="6"/>
    <tableColumn id="3" xr3:uid="{D76B90ED-D58E-4EFE-A0C9-82D44529B4DC}" name="MIN SALARY(ANNUAL)" dataDxfId="5"/>
    <tableColumn id="4" xr3:uid="{2F2A7BF1-7E7E-48F2-9E94-21DBC15CF0AA}" name="MAX SALARY(ANNUAL)" dataDxfId="4"/>
    <tableColumn id="5" xr3:uid="{0F034517-E6E1-4339-AE25-F515FCAC5573}" name="AVERAGE SALARY(ANNUAL)" dataDxfId="3"/>
    <tableColumn id="6" xr3:uid="{A8B048D7-BAB8-475B-9F91-D44694492AAF}" name="DIFFERENCE VALUE" dataDxfId="2">
      <calculatedColumnFormula>D3-C3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37793F-4E09-4618-87F8-40A3482670BD}" name="Table4" displayName="Table4" ref="A2:D13" headerRowDxfId="1">
  <autoFilter ref="A2:D13" xr:uid="{AFCEEF47-0DB1-4054-BC21-36F44F826E18}"/>
  <tableColumns count="4">
    <tableColumn id="1" xr3:uid="{8620A804-4D1A-4351-85DA-E55F97DDA22C}" name="RANK" totalsRowLabel="Total"/>
    <tableColumn id="2" xr3:uid="{FD93BD42-8E5C-4A3B-9BFE-7B92301F3D50}" name="REGION"/>
    <tableColumn id="3" xr3:uid="{47350722-5D27-458F-909E-6B20679E4DC2}" name="MALE"/>
    <tableColumn id="4" xr3:uid="{188CEE67-6276-488A-B9B5-23FCAE55E7E1}" name="FEMALE" totalsRowFunction="sum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6"/>
  <sheetViews>
    <sheetView zoomScale="50" zoomScaleNormal="50" workbookViewId="0">
      <selection activeCell="H22" sqref="H22"/>
    </sheetView>
  </sheetViews>
  <sheetFormatPr defaultRowHeight="14.5" x14ac:dyDescent="0.35"/>
  <cols>
    <col min="1" max="1" width="14.08984375" bestFit="1" customWidth="1"/>
    <col min="2" max="2" width="36.36328125" bestFit="1" customWidth="1"/>
    <col min="3" max="3" width="29.54296875" bestFit="1" customWidth="1"/>
    <col min="4" max="4" width="30.08984375" bestFit="1" customWidth="1"/>
    <col min="5" max="5" width="35" bestFit="1" customWidth="1"/>
    <col min="6" max="6" width="25.6328125" bestFit="1" customWidth="1"/>
    <col min="7" max="7" width="29.90625" customWidth="1"/>
    <col min="8" max="8" width="34.54296875" customWidth="1"/>
  </cols>
  <sheetData>
    <row r="1" spans="1:8" ht="31" x14ac:dyDescent="0.7">
      <c r="A1" s="38" t="s">
        <v>11</v>
      </c>
      <c r="B1" s="38"/>
      <c r="C1" s="38"/>
      <c r="D1" s="38"/>
      <c r="E1" s="38"/>
      <c r="F1" s="38"/>
      <c r="G1" s="6"/>
      <c r="H1" s="6"/>
    </row>
    <row r="2" spans="1:8" s="4" customFormat="1" ht="31.5" customHeight="1" x14ac:dyDescent="0.35">
      <c r="A2" s="8" t="s">
        <v>9</v>
      </c>
      <c r="B2" s="8" t="s">
        <v>7</v>
      </c>
      <c r="C2" s="8" t="s">
        <v>13</v>
      </c>
      <c r="D2" s="8" t="s">
        <v>14</v>
      </c>
      <c r="E2" s="9" t="s">
        <v>8</v>
      </c>
      <c r="F2" s="19" t="s">
        <v>12</v>
      </c>
    </row>
    <row r="3" spans="1:8" ht="18.5" x14ac:dyDescent="0.45">
      <c r="A3" s="20">
        <v>1</v>
      </c>
      <c r="B3" s="10" t="s">
        <v>2</v>
      </c>
      <c r="C3" s="11">
        <v>43000</v>
      </c>
      <c r="D3" s="11">
        <v>67000</v>
      </c>
      <c r="E3" s="12">
        <f t="shared" ref="E3:E10" si="0">AVERAGE(C3,D3)</f>
        <v>55000</v>
      </c>
      <c r="F3" s="1">
        <f>D3-C3</f>
        <v>24000</v>
      </c>
    </row>
    <row r="4" spans="1:8" ht="18.5" x14ac:dyDescent="0.45">
      <c r="A4" s="21">
        <v>2</v>
      </c>
      <c r="B4" s="13" t="s">
        <v>0</v>
      </c>
      <c r="C4" s="14">
        <v>48000</v>
      </c>
      <c r="D4" s="14">
        <v>89000</v>
      </c>
      <c r="E4" s="15">
        <f t="shared" si="0"/>
        <v>68500</v>
      </c>
      <c r="F4" s="1">
        <f t="shared" ref="F4:F11" si="1">D4-C4</f>
        <v>41000</v>
      </c>
    </row>
    <row r="5" spans="1:8" ht="18.5" x14ac:dyDescent="0.45">
      <c r="A5" s="20">
        <v>3</v>
      </c>
      <c r="B5" s="10" t="s">
        <v>3</v>
      </c>
      <c r="C5" s="11">
        <v>38200</v>
      </c>
      <c r="D5" s="11">
        <v>74000</v>
      </c>
      <c r="E5" s="12">
        <f t="shared" si="0"/>
        <v>56100</v>
      </c>
      <c r="F5" s="1">
        <f t="shared" si="1"/>
        <v>35800</v>
      </c>
    </row>
    <row r="6" spans="1:8" ht="18.5" x14ac:dyDescent="0.45">
      <c r="A6" s="22">
        <v>4</v>
      </c>
      <c r="B6" s="13" t="s">
        <v>30</v>
      </c>
      <c r="C6" s="14">
        <v>52000</v>
      </c>
      <c r="D6" s="14">
        <v>111000</v>
      </c>
      <c r="E6" s="15">
        <f t="shared" si="0"/>
        <v>81500</v>
      </c>
      <c r="F6" s="1">
        <f t="shared" si="1"/>
        <v>59000</v>
      </c>
    </row>
    <row r="7" spans="1:8" ht="18.5" x14ac:dyDescent="0.45">
      <c r="A7" s="23">
        <v>5</v>
      </c>
      <c r="B7" s="10" t="s">
        <v>5</v>
      </c>
      <c r="C7" s="11">
        <v>43000</v>
      </c>
      <c r="D7" s="11">
        <v>78000</v>
      </c>
      <c r="E7" s="12">
        <f t="shared" si="0"/>
        <v>60500</v>
      </c>
      <c r="F7" s="1">
        <f t="shared" si="1"/>
        <v>35000</v>
      </c>
    </row>
    <row r="8" spans="1:8" ht="18.5" x14ac:dyDescent="0.45">
      <c r="A8" s="22">
        <v>6</v>
      </c>
      <c r="B8" s="13" t="s">
        <v>1</v>
      </c>
      <c r="C8" s="14">
        <v>33000</v>
      </c>
      <c r="D8" s="14">
        <v>84000</v>
      </c>
      <c r="E8" s="15">
        <f t="shared" si="0"/>
        <v>58500</v>
      </c>
      <c r="F8" s="1">
        <f t="shared" si="1"/>
        <v>51000</v>
      </c>
    </row>
    <row r="9" spans="1:8" ht="18.5" x14ac:dyDescent="0.45">
      <c r="A9" s="20">
        <v>7</v>
      </c>
      <c r="B9" s="10" t="s">
        <v>4</v>
      </c>
      <c r="C9" s="11">
        <v>78000</v>
      </c>
      <c r="D9" s="11">
        <v>130000</v>
      </c>
      <c r="E9" s="12">
        <f t="shared" si="0"/>
        <v>104000</v>
      </c>
      <c r="F9" s="1">
        <f t="shared" si="1"/>
        <v>52000</v>
      </c>
    </row>
    <row r="10" spans="1:8" ht="18.5" x14ac:dyDescent="0.45">
      <c r="A10" s="21">
        <v>8</v>
      </c>
      <c r="B10" s="13" t="s">
        <v>6</v>
      </c>
      <c r="C10" s="14">
        <v>29700</v>
      </c>
      <c r="D10" s="14">
        <v>71000</v>
      </c>
      <c r="E10" s="15">
        <f t="shared" si="0"/>
        <v>50350</v>
      </c>
      <c r="F10" s="1">
        <f t="shared" si="1"/>
        <v>41300</v>
      </c>
    </row>
    <row r="11" spans="1:8" s="3" customFormat="1" ht="18.5" x14ac:dyDescent="0.45">
      <c r="A11" s="24"/>
      <c r="B11" s="16" t="s">
        <v>10</v>
      </c>
      <c r="C11" s="17">
        <f>AVERAGE(C3:C10)</f>
        <v>45612.5</v>
      </c>
      <c r="D11" s="17">
        <f>AVERAGE(D3:D10)</f>
        <v>88000</v>
      </c>
      <c r="E11" s="18">
        <f>AVERAGE(E3:E10)</f>
        <v>66806.25</v>
      </c>
      <c r="F11" s="7">
        <f t="shared" si="1"/>
        <v>42387.5</v>
      </c>
    </row>
    <row r="15" spans="1:8" x14ac:dyDescent="0.35">
      <c r="B15" s="2"/>
      <c r="C15" s="2"/>
      <c r="E15" s="5"/>
    </row>
    <row r="16" spans="1:8" x14ac:dyDescent="0.35">
      <c r="B16" s="2"/>
      <c r="C16" s="2"/>
    </row>
  </sheetData>
  <sortState xmlns:xlrd2="http://schemas.microsoft.com/office/spreadsheetml/2017/richdata2" ref="B3:E10">
    <sortCondition ref="B3"/>
  </sortState>
  <mergeCells count="1">
    <mergeCell ref="A1:F1"/>
  </mergeCells>
  <phoneticPr fontId="4" type="noConversion"/>
  <pageMargins left="0.7" right="0.7" top="0.75" bottom="0.75" header="0.3" footer="0.3"/>
  <pageSetup paperSize="9" scale="51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5B96-C0AA-41F7-9BE6-6433C1B48D5E}">
  <dimension ref="A1:D13"/>
  <sheetViews>
    <sheetView tabSelected="1" zoomScale="58" zoomScaleNormal="95" workbookViewId="0">
      <selection activeCell="J12" sqref="J12"/>
    </sheetView>
  </sheetViews>
  <sheetFormatPr defaultRowHeight="14.5" x14ac:dyDescent="0.35"/>
  <cols>
    <col min="1" max="1" width="10.6328125" customWidth="1"/>
    <col min="2" max="2" width="25.08984375" bestFit="1" customWidth="1"/>
    <col min="3" max="4" width="21" customWidth="1"/>
  </cols>
  <sheetData>
    <row r="1" spans="1:4" ht="23.5" x14ac:dyDescent="0.55000000000000004">
      <c r="A1" s="39" t="s">
        <v>31</v>
      </c>
      <c r="B1" s="39"/>
      <c r="C1" s="39"/>
      <c r="D1" s="39"/>
    </row>
    <row r="2" spans="1:4" ht="21.5" thickBot="1" x14ac:dyDescent="0.55000000000000004">
      <c r="A2" s="25" t="s">
        <v>28</v>
      </c>
      <c r="B2" s="26" t="s">
        <v>17</v>
      </c>
      <c r="C2" s="26" t="s">
        <v>15</v>
      </c>
      <c r="D2" s="26" t="s">
        <v>16</v>
      </c>
    </row>
    <row r="3" spans="1:4" ht="21.5" thickTop="1" x14ac:dyDescent="0.5">
      <c r="A3" s="27">
        <v>1</v>
      </c>
      <c r="B3" s="28" t="s">
        <v>19</v>
      </c>
      <c r="C3" s="29">
        <v>0.72</v>
      </c>
      <c r="D3" s="29">
        <v>0.28000000000000003</v>
      </c>
    </row>
    <row r="4" spans="1:4" ht="21" x14ac:dyDescent="0.5">
      <c r="A4" s="30">
        <v>2</v>
      </c>
      <c r="B4" s="31" t="s">
        <v>20</v>
      </c>
      <c r="C4" s="32">
        <v>0.76</v>
      </c>
      <c r="D4" s="32">
        <v>0.24</v>
      </c>
    </row>
    <row r="5" spans="1:4" ht="21" x14ac:dyDescent="0.5">
      <c r="A5" s="33">
        <v>3</v>
      </c>
      <c r="B5" s="34" t="s">
        <v>21</v>
      </c>
      <c r="C5" s="35">
        <v>0.81</v>
      </c>
      <c r="D5" s="35">
        <v>0.19</v>
      </c>
    </row>
    <row r="6" spans="1:4" ht="21" x14ac:dyDescent="0.5">
      <c r="A6" s="30">
        <v>4</v>
      </c>
      <c r="B6" s="31" t="s">
        <v>22</v>
      </c>
      <c r="C6" s="32">
        <v>0.75</v>
      </c>
      <c r="D6" s="32">
        <v>0.25</v>
      </c>
    </row>
    <row r="7" spans="1:4" ht="21" x14ac:dyDescent="0.5">
      <c r="A7" s="33">
        <v>5</v>
      </c>
      <c r="B7" s="34" t="s">
        <v>18</v>
      </c>
      <c r="C7" s="35">
        <v>0.73</v>
      </c>
      <c r="D7" s="35">
        <v>0.27</v>
      </c>
    </row>
    <row r="8" spans="1:4" ht="21" x14ac:dyDescent="0.5">
      <c r="A8" s="30">
        <v>6</v>
      </c>
      <c r="B8" s="31" t="s">
        <v>24</v>
      </c>
      <c r="C8" s="32">
        <v>0.77</v>
      </c>
      <c r="D8" s="32">
        <v>0.23</v>
      </c>
    </row>
    <row r="9" spans="1:4" ht="21" x14ac:dyDescent="0.5">
      <c r="A9" s="33">
        <v>7</v>
      </c>
      <c r="B9" s="34" t="s">
        <v>23</v>
      </c>
      <c r="C9" s="35">
        <v>0.73</v>
      </c>
      <c r="D9" s="35">
        <v>0.27</v>
      </c>
    </row>
    <row r="10" spans="1:4" ht="21" x14ac:dyDescent="0.5">
      <c r="A10" s="30">
        <v>8</v>
      </c>
      <c r="B10" s="31" t="s">
        <v>25</v>
      </c>
      <c r="C10" s="32">
        <v>0.77</v>
      </c>
      <c r="D10" s="32">
        <v>0.23</v>
      </c>
    </row>
    <row r="11" spans="1:4" ht="21" x14ac:dyDescent="0.5">
      <c r="A11" s="33">
        <v>9</v>
      </c>
      <c r="B11" s="34" t="s">
        <v>26</v>
      </c>
      <c r="C11" s="35">
        <v>0.81</v>
      </c>
      <c r="D11" s="35">
        <v>0.19</v>
      </c>
    </row>
    <row r="12" spans="1:4" ht="21.5" thickBot="1" x14ac:dyDescent="0.55000000000000004">
      <c r="A12" s="30">
        <v>10</v>
      </c>
      <c r="B12" s="31" t="s">
        <v>27</v>
      </c>
      <c r="C12" s="32">
        <v>0.71</v>
      </c>
      <c r="D12" s="32">
        <v>0.28999999999999998</v>
      </c>
    </row>
    <row r="13" spans="1:4" ht="21.5" thickTop="1" x14ac:dyDescent="0.5">
      <c r="A13" s="37"/>
      <c r="B13" s="37" t="s">
        <v>29</v>
      </c>
      <c r="C13" s="36">
        <f>AVERAGE($C$3:$C$12)</f>
        <v>0.75600000000000001</v>
      </c>
      <c r="D13" s="36">
        <f>AVERAGE($D$3:$D$12)</f>
        <v>0.24399999999999999</v>
      </c>
    </row>
  </sheetData>
  <mergeCells count="1">
    <mergeCell ref="A1:D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</vt:lpstr>
      <vt:lpstr>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夏佳慧</dc:creator>
  <cp:lastModifiedBy>夏佳慧</cp:lastModifiedBy>
  <cp:lastPrinted>2020-09-26T21:24:27Z</cp:lastPrinted>
  <dcterms:created xsi:type="dcterms:W3CDTF">2015-06-05T18:17:20Z</dcterms:created>
  <dcterms:modified xsi:type="dcterms:W3CDTF">2020-09-28T14:54:51Z</dcterms:modified>
</cp:coreProperties>
</file>