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<sst xmlns="http://schemas.openxmlformats.org/spreadsheetml/2006/main" count="27" uniqueCount="27">
  <si>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</si>
  <si>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</si>
  <si>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</si>
  <si>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</si>
  <si>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</si>
  <si>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</si>
  <si>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</si>
  <si>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</si>
  <si>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</si>
  <si>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实际超计划供热量站数</t>
  </si>
  <si>
    <t>实际超计划供热量站面积(万平米)</t>
  </si>
  <si>
    <t>计划执行到位率</t>
  </si>
  <si>
    <t>创合供热公司</t>
  </si>
  <si>
    <t>特力昆公司</t>
  </si>
  <si>
    <t>天禹供热公司</t>
  </si>
  <si>
    <t>销售分公司</t>
  </si>
  <si>
    <t>合计</t>
  </si>
  <si>
    <t>2014年03月01日</t>
  </si>
  <si>
    <t>2014年03月02日</t>
  </si>
  <si>
    <t>2014年03月03日</t>
  </si>
  <si>
    <t>2014年03月04日</t>
  </si>
  <si>
    <t>2014年03月05日</t>
  </si>
  <si>
    <t>2014年03月06日</t>
  </si>
  <si>
    <t>2014年03月07日</t>
  </si>
  <si>
    <t>2014年03月08日</t>
  </si>
  <si>
    <t>2014年03月09日</t>
  </si>
  <si>
    <t>2014年03月10日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</si>
</sst>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3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  <border>
      <left/>
      <right/>
      <top style="double">
        <color theme="4" tint="0"/>
      </top>
      <bottom/>
      <diagonal/>
    </border>
    <border>
      <left/>
      <right style="thin">
        <color theme="4" tint="0"/>
      </right>
      <top style="double">
        <color theme="4" tint="0"/>
      </top>
      <bottom/>
      <diagonal/>
    </border>
    <border>
      <left/>
      <right/>
      <top/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21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2" fillId="2" borderId="7" xfId="1">
      <alignment wrapText="1"/>
    </xf>
    <xf numFmtId="0" fontId="0" fillId="0" borderId="8" xfId="0"/>
    <xf numFmtId="0" fontId="1" fillId="0" borderId="9" xfId="2"/>
    <xf numFmtId="0" fontId="0" fillId="0" borderId="0" xfId="0"/>
    <xf numFmtId="0" fontId="3" fillId="0" borderId="0" xfId="0">
      <alignment horizontal="center" vertical="center"/>
    </xf>
    <xf numFmtId="0" fontId="0" fillId="0" borderId="0" xfId="0"/>
    <xf numFmtId="0" fontId="0" fillId="0" borderId="10" xfId="0"/>
    <xf numFmtId="0" fontId="0" fillId="0" borderId="11" xfId="0"/>
    <xf numFmtId="0" fontId="0" fillId="0" borderId="0" xfId="0"/>
    <xf numFmtId="0" fontId="0" fillId="0" borderId="12" xfId="0"/>
    <xf numFmtId="0" fontId="4" fillId="0" borderId="3" xfId="0"/>
    <xf numFmtId="0" fontId="4" fillId="0" borderId="6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核算执行到位率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Goods'!$C$11:$L$11</c:f>
            </c:numRef>
          </c:cat>
          <c:val>
            <c:numRef>
              <c:f>'Ti3ned Goods'!$C$12:$L$12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Goods'!$C$11:$L$11</c:f>
            </c:numRef>
          </c:cat>
          <c:val>
            <c:numRef>
              <c:f>'Ti3ned Goods'!$C$14:$L$14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Goods'!$C$11:$L$11</c:f>
            </c:numRef>
          </c:cat>
          <c:val>
            <c:numRef>
              <c:f>'Ti3ned Goods'!$C$16:$L$16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Goods'!$C$11:$L$11</c:f>
            </c:numRef>
          </c:cat>
          <c:val>
            <c:numRef>
              <c:f>'Ti3ned Goods'!$C$18:$L$18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计划执行到位率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Goods'!$C$11:$L$11</c:f>
            </c:numRef>
          </c:cat>
          <c:val>
            <c:numRef>
              <c:f>'Ti3ned Goods'!$C$13:$L$13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Goods'!$C$11:$L$11</c:f>
            </c:numRef>
          </c:cat>
          <c:val>
            <c:numRef>
              <c:f>'Ti3ned Goods'!$C$15:$L$15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Goods'!$C$11:$L$11</c:f>
            </c:numRef>
          </c:cat>
          <c:val>
            <c:numRef>
              <c:f>'Ti3ned Goods'!$C$17:$L$17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Goods'!$C$11:$L$11</c:f>
            </c:numRef>
          </c:cat>
          <c:val>
            <c:numRef>
              <c:f>'Ti3ned Goods'!$C$19:$L$19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2c1e5cf959d04f34" /><Relationship Type="http://schemas.openxmlformats.org/officeDocument/2006/relationships/chart" Target="../charts/chart2.xml" Id="Rdcb3643117e34f25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142875</xdr:rowOff>
    </xdr:from>
    <xdr:to>
      <xdr:col>10</xdr:col>
      <xdr:colOff>676275</xdr:colOff>
      <xdr:row>23</xdr:row>
      <xdr:rowOff>104775</xdr:rowOff>
    </xdr:to>
    <graphicFrame xmlns="http://schemas.openxmlformats.org/drawingml/2006/spreadsheetDrawing" macro="">
      <xdr:nvGraphicFramePr>
        <xdr:cNvPr id="0" name="核算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2c1e5cf959d04f34"/>
        </a:graphicData>
      </a:graphic>
    </graphicFrame>
    <clientData xmlns="http://schemas.openxmlformats.org/drawingml/2006/spreadsheetDrawing"/>
  </xdr:twoCellAnchor>
  <xdr:twoCellAnchor>
    <xdr:from>
      <xdr:col>1</xdr:col>
      <xdr:colOff>66675</xdr:colOff>
      <xdr:row>27</xdr:row>
      <xdr:rowOff>142875</xdr:rowOff>
    </xdr:from>
    <xdr:to>
      <xdr:col>10</xdr:col>
      <xdr:colOff>676275</xdr:colOff>
      <xdr:row>39</xdr:row>
      <xdr:rowOff>104775</xdr:rowOff>
    </xdr:to>
    <graphicFrame xmlns="http://schemas.openxmlformats.org/drawingml/2006/spreadsheetDrawing" macro="">
      <xdr:nvGraphicFramePr>
        <xdr:cNvPr id="1" name="计划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cb3643117e34f25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b9a4774db6e2404c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H5" sqref="H5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  <col min="9" max="9" width="17.140625" customWidth="1" style="3"/>
    <col min="10" max="10" width="12" customWidth="1" style="3"/>
    <col min="11" max="11" width="13" customWidth="1" style="3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9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  <c r="I4" s="4" t="s">
        <v>9</v>
      </c>
      <c r="J4" s="4" t="s">
        <v>10</v>
      </c>
      <c r="K4" s="7" t="s">
        <v>11</v>
      </c>
    </row>
    <row r="5" ht="15.75">
      <c r="A5" s="5"/>
      <c r="B5" s="10" t="s">
        <v>12</v>
      </c>
      <c r="C5" s="5">
        <v>297</v>
      </c>
      <c r="D5" s="5">
        <v>2319.14</v>
      </c>
      <c r="E5" s="5">
        <v>44</v>
      </c>
      <c r="F5" s="5">
        <v>62</v>
      </c>
      <c r="G5" s="5">
        <v>353.92</v>
      </c>
      <c r="H5" s="15">
        <v>0.85</v>
      </c>
      <c r="I5" s="15">
        <v>163</v>
      </c>
      <c r="J5" s="12">
        <v>1298.33</v>
      </c>
      <c r="K5" s="16">
        <v>0.44</v>
      </c>
    </row>
    <row r="6">
      <c r="A6" s="5"/>
      <c r="B6" s="10" t="s">
        <v>13</v>
      </c>
      <c r="C6" s="5">
        <v>170</v>
      </c>
      <c r="D6" s="5">
        <v>1423.62</v>
      </c>
      <c r="E6" s="5">
        <v>12</v>
      </c>
      <c r="F6" s="5">
        <v>19</v>
      </c>
      <c r="G6" s="5">
        <v>111.46</v>
      </c>
      <c r="H6" s="17">
        <v>0.92</v>
      </c>
      <c r="I6" s="17">
        <v>62</v>
      </c>
      <c r="J6" s="12">
        <v>481.25</v>
      </c>
      <c r="K6" s="8">
        <v>0.66</v>
      </c>
    </row>
    <row r="7">
      <c r="A7" s="5"/>
      <c r="B7" s="10" t="s">
        <v>14</v>
      </c>
      <c r="C7" s="5">
        <v>183</v>
      </c>
      <c r="D7" s="5">
        <v>1346</v>
      </c>
      <c r="E7" s="5">
        <v>26</v>
      </c>
      <c r="F7" s="5">
        <v>29</v>
      </c>
      <c r="G7" s="5">
        <v>154.5</v>
      </c>
      <c r="H7" s="17">
        <v>0.89</v>
      </c>
      <c r="I7" s="17">
        <v>93</v>
      </c>
      <c r="J7" s="12">
        <v>661.58</v>
      </c>
      <c r="K7" s="8">
        <v>0.51</v>
      </c>
    </row>
    <row r="8">
      <c r="A8" s="5"/>
      <c r="B8" s="10" t="s">
        <v>15</v>
      </c>
      <c r="C8" s="5">
        <v>1271</v>
      </c>
      <c r="D8" s="5">
        <v>7873.02</v>
      </c>
      <c r="E8" s="5">
        <v>301</v>
      </c>
      <c r="F8" s="5">
        <v>346</v>
      </c>
      <c r="G8" s="5">
        <v>1793.65</v>
      </c>
      <c r="H8" s="18">
        <v>0.77</v>
      </c>
      <c r="I8" s="18">
        <v>770</v>
      </c>
      <c r="J8" s="12">
        <v>4443.52</v>
      </c>
      <c r="K8" s="8">
        <v>0.44</v>
      </c>
    </row>
    <row r="9">
      <c r="A9" s="5"/>
      <c r="B9" s="11" t="s">
        <v>16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6">
        <f>Round((SUM(D9,-G9) / D9),2)</f>
      </c>
      <c r="I9" s="19">
        <f>SUM(I5:I8)</f>
      </c>
      <c r="J9" s="19">
        <f>Round(SUM(J5:J8),2)</f>
      </c>
      <c r="K9" s="20">
        <f>Round((SUM(D9,-J9) / D9),2)</f>
      </c>
    </row>
    <row r="10">
      <c r="A10" s="5"/>
    </row>
    <row r="11">
      <c r="C11" s="3" t="s">
        <v>17</v>
      </c>
      <c r="D11" s="0" t="s">
        <v>18</v>
      </c>
      <c r="E11" s="0" t="s">
        <v>19</v>
      </c>
      <c r="F11" s="0" t="s">
        <v>20</v>
      </c>
      <c r="G11" s="0" t="s">
        <v>21</v>
      </c>
      <c r="H11" s="0" t="s">
        <v>22</v>
      </c>
      <c r="I11" s="3" t="s">
        <v>23</v>
      </c>
      <c r="J11" s="3" t="s">
        <v>24</v>
      </c>
      <c r="K11" s="3" t="s">
        <v>25</v>
      </c>
      <c r="L11" s="3" t="s">
        <v>26</v>
      </c>
    </row>
    <row r="12">
      <c r="A12" s="3" t="s">
        <v>12</v>
      </c>
      <c r="B12" s="0" t="s">
        <v>5</v>
      </c>
      <c r="E12" s="0">
        <v>37.2</v>
      </c>
      <c r="F12" s="0">
        <v>26.13</v>
      </c>
      <c r="G12" s="0">
        <v>20.57</v>
      </c>
      <c r="H12" s="0">
        <v>50</v>
      </c>
      <c r="I12" s="3">
        <v>45.75</v>
      </c>
      <c r="J12" s="3">
        <v>56.42</v>
      </c>
      <c r="K12" s="3">
        <v>70.28</v>
      </c>
      <c r="L12" s="3">
        <v>84.74</v>
      </c>
    </row>
    <row r="13">
      <c r="A13" s="3"/>
      <c r="B13" s="0" t="s">
        <v>11</v>
      </c>
      <c r="E13" s="0">
        <v>36.76</v>
      </c>
      <c r="F13" s="0">
        <v>76.74</v>
      </c>
      <c r="G13" s="0">
        <v>61.47</v>
      </c>
      <c r="H13" s="0">
        <v>58.93</v>
      </c>
      <c r="I13" s="3">
        <v>69.99</v>
      </c>
      <c r="J13" s="3">
        <v>58.93</v>
      </c>
      <c r="K13" s="3">
        <v>72.02</v>
      </c>
      <c r="L13" s="3">
        <v>44.02</v>
      </c>
    </row>
    <row r="14">
      <c r="A14" s="3" t="s">
        <v>13</v>
      </c>
      <c r="B14" s="0" t="s">
        <v>5</v>
      </c>
      <c r="E14" s="0">
        <v>24.37</v>
      </c>
      <c r="F14" s="0">
        <v>43.96</v>
      </c>
      <c r="G14" s="0">
        <v>34.86</v>
      </c>
      <c r="H14" s="0">
        <v>62.69</v>
      </c>
      <c r="I14" s="3">
        <v>68.63</v>
      </c>
      <c r="J14" s="3">
        <v>69.71</v>
      </c>
      <c r="K14" s="3">
        <v>86.14</v>
      </c>
      <c r="L14" s="3">
        <v>92.17</v>
      </c>
    </row>
    <row r="15">
      <c r="A15" s="3"/>
      <c r="B15" s="0" t="s">
        <v>11</v>
      </c>
      <c r="E15" s="0">
        <v>22.96</v>
      </c>
      <c r="F15" s="0">
        <v>92.93</v>
      </c>
      <c r="G15" s="0">
        <v>75.6</v>
      </c>
      <c r="H15" s="0">
        <v>73.4</v>
      </c>
      <c r="I15" s="3">
        <v>85.25</v>
      </c>
      <c r="J15" s="3">
        <v>69.71</v>
      </c>
      <c r="K15" s="3">
        <v>87.38</v>
      </c>
      <c r="L15" s="3">
        <v>66.2</v>
      </c>
    </row>
    <row r="16">
      <c r="A16" s="3" t="s">
        <v>14</v>
      </c>
      <c r="B16" s="0" t="s">
        <v>5</v>
      </c>
      <c r="E16" s="0">
        <v>22.53</v>
      </c>
      <c r="F16" s="0">
        <v>23.71</v>
      </c>
      <c r="G16" s="0">
        <v>27.4</v>
      </c>
      <c r="H16" s="0">
        <v>51.43</v>
      </c>
      <c r="I16" s="3">
        <v>47.61</v>
      </c>
      <c r="J16" s="3">
        <v>60.2</v>
      </c>
      <c r="K16" s="3">
        <v>74.18</v>
      </c>
      <c r="L16" s="3">
        <v>88.52</v>
      </c>
    </row>
    <row r="17">
      <c r="A17" s="3"/>
      <c r="B17" s="0" t="s">
        <v>11</v>
      </c>
      <c r="E17" s="0">
        <v>21.68</v>
      </c>
      <c r="F17" s="0">
        <v>78.82</v>
      </c>
      <c r="G17" s="0">
        <v>66.47</v>
      </c>
      <c r="H17" s="0">
        <v>61.09</v>
      </c>
      <c r="I17" s="3">
        <v>73.53</v>
      </c>
      <c r="J17" s="3">
        <v>62.34</v>
      </c>
      <c r="K17" s="3">
        <v>77.73</v>
      </c>
      <c r="L17" s="3">
        <v>50.85</v>
      </c>
    </row>
    <row r="18">
      <c r="A18" s="3" t="s">
        <v>15</v>
      </c>
      <c r="B18" s="0" t="s">
        <v>5</v>
      </c>
      <c r="E18" s="0">
        <v>30.1</v>
      </c>
      <c r="F18" s="0">
        <v>25.22</v>
      </c>
      <c r="G18" s="0">
        <v>26.16</v>
      </c>
      <c r="H18" s="0">
        <v>45.14</v>
      </c>
      <c r="I18" s="3">
        <v>48.56</v>
      </c>
      <c r="J18" s="3">
        <v>64.77</v>
      </c>
      <c r="K18" s="3">
        <v>76.43</v>
      </c>
      <c r="L18" s="3">
        <v>77.22</v>
      </c>
    </row>
    <row r="19">
      <c r="A19" s="3"/>
      <c r="B19" s="0" t="s">
        <v>11</v>
      </c>
      <c r="E19" s="0">
        <v>29.05</v>
      </c>
      <c r="F19" s="0">
        <v>70.58</v>
      </c>
      <c r="G19" s="0">
        <v>56.03</v>
      </c>
      <c r="H19" s="0">
        <v>55.88</v>
      </c>
      <c r="I19" s="3">
        <v>70.47</v>
      </c>
      <c r="J19" s="3">
        <v>66.32</v>
      </c>
      <c r="K19" s="3">
        <v>77.5</v>
      </c>
      <c r="L19" s="3">
        <v>43.56</v>
      </c>
    </row>
    <row r="28"/>
  </sheetData>
  <mergeCells>
    <mergeCell ref="B1:G2"/>
    <mergeCell ref="C3:F3"/>
    <mergeCell ref="A12:A13"/>
    <mergeCell ref="A14:A15"/>
    <mergeCell ref="A16:A17"/>
    <mergeCell ref="A18:A19"/>
  </mergeCells>
  <pageMargins left="0.7" right="0.7" top="0.75" bottom="0.75" header="0.3" footer="0.3"/>
  <pageSetup paperSize="32767" orientation="portrait"/>
  <headerFooter/>
  <drawing r:id="Rb9a4774db6e2404c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2014-03-11T09:23:33Z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