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autoCompressPictures="0"/>
  <bookViews>
    <workbookView xWindow="420" yWindow="75" windowWidth="37920" windowHeight="16320"/>
  </bookViews>
  <sheets>
    <sheet name="生产运行情况" sheetId="3" r:id="rId1"/>
    <sheet name="客服情况" sheetId="2" r:id="rId2"/>
  </sheets>
  <definedNames>
    <definedName name="SUM">生产运行情况!#REF!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8" i="3" l="1"/>
  <c r="C73" i="3"/>
  <c r="C52" i="3"/>
  <c r="C80" i="3"/>
  <c r="C59" i="3"/>
  <c r="C45" i="3"/>
  <c r="C66" i="3"/>
</calcChain>
</file>

<file path=xl/sharedStrings.xml><?xml version="1.0" encoding="utf-8"?>
<sst xmlns="http://schemas.openxmlformats.org/spreadsheetml/2006/main" count="152" uniqueCount="89">
  <si>
    <t>热力日报</t>
  </si>
  <si>
    <t>2014-02-27 14:27 下午 生成</t>
  </si>
  <si>
    <t>一. 生产运行情况</t>
  </si>
  <si>
    <r>
      <t xml:space="preserve">1.  </t>
    </r>
    <r>
      <rPr>
        <b/>
        <sz val="8"/>
        <rFont val="宋体"/>
        <charset val="134"/>
      </rPr>
      <t>天气情况</t>
    </r>
  </si>
  <si>
    <t>昨日预报平均温度：6.0℃</t>
  </si>
  <si>
    <t>昨日实况平均温度：4.7℃</t>
  </si>
  <si>
    <t>今日预报平均温度：3.0℃</t>
  </si>
  <si>
    <t>未来7日天气预报趋势如下表</t>
  </si>
  <si>
    <t>日期</t>
  </si>
  <si>
    <t>天气</t>
  </si>
  <si>
    <t>最高温度</t>
  </si>
  <si>
    <t>最低温度</t>
  </si>
  <si>
    <t>02/28/2014</t>
  </si>
  <si>
    <t>晴转多云</t>
  </si>
  <si>
    <t>5.0℃</t>
  </si>
  <si>
    <t>-2.0℃</t>
  </si>
  <si>
    <t>北转南风</t>
  </si>
  <si>
    <t>03/01/2014</t>
  </si>
  <si>
    <t>晴间多云</t>
  </si>
  <si>
    <t>10.0℃</t>
  </si>
  <si>
    <t>03/02/2014</t>
  </si>
  <si>
    <t>12.0℃</t>
  </si>
  <si>
    <t>03/03/2014</t>
  </si>
  <si>
    <t>多云转阴</t>
  </si>
  <si>
    <t>8.0℃</t>
  </si>
  <si>
    <t>-1.0℃</t>
  </si>
  <si>
    <t>03/04/2014</t>
  </si>
  <si>
    <t>阴转晴</t>
  </si>
  <si>
    <t>7.0℃</t>
  </si>
  <si>
    <t>0.0℃</t>
  </si>
  <si>
    <t>03/05/2014</t>
  </si>
  <si>
    <t>03/06/2014</t>
  </si>
  <si>
    <r>
      <t>5</t>
    </r>
    <r>
      <rPr>
        <sz val="10"/>
        <color rgb="FF242424"/>
        <rFont val="宋体"/>
        <family val="2"/>
        <charset val="134"/>
      </rPr>
      <t>℃</t>
    </r>
  </si>
  <si>
    <t>0℃</t>
  </si>
  <si>
    <r>
      <t xml:space="preserve">2. </t>
    </r>
    <r>
      <rPr>
        <b/>
        <sz val="8"/>
        <rFont val="宋体"/>
        <charset val="134"/>
      </rPr>
      <t>生产运行指标</t>
    </r>
  </si>
  <si>
    <t>供热数据汇总表</t>
  </si>
  <si>
    <t>类别</t>
  </si>
  <si>
    <t>全网</t>
  </si>
  <si>
    <t>东部</t>
  </si>
  <si>
    <t>西部</t>
  </si>
  <si>
    <t>供热面积(万﻿㎡)</t>
  </si>
  <si>
    <t>循环水量(t/h)</t>
  </si>
  <si>
    <t/>
  </si>
  <si>
    <t>万平米循环水量(t/h)</t>
  </si>
  <si>
    <r>
      <rPr>
        <sz val="6"/>
        <rFont val="宋体"/>
        <charset val="134"/>
      </rPr>
      <t>昨日实际供热量</t>
    </r>
    <r>
      <rPr>
        <sz val="6"/>
        <rFont val="Calibri"/>
        <scheme val="minor"/>
      </rPr>
      <t>(</t>
    </r>
    <r>
      <rPr>
        <sz val="6"/>
        <rFont val="宋体"/>
        <charset val="134"/>
      </rPr>
      <t>万</t>
    </r>
    <r>
      <rPr>
        <sz val="6"/>
        <rFont val="Calibri"/>
        <scheme val="minor"/>
      </rPr>
      <t>GJ)</t>
    </r>
  </si>
  <si>
    <r>
      <rPr>
        <sz val="6"/>
        <rFont val="宋体"/>
        <charset val="134"/>
      </rPr>
      <t>昨日计划供热量</t>
    </r>
    <r>
      <rPr>
        <sz val="6"/>
        <rFont val="Calibri"/>
        <scheme val="minor"/>
      </rPr>
      <t>(</t>
    </r>
    <r>
      <rPr>
        <sz val="6"/>
        <rFont val="宋体"/>
        <charset val="134"/>
      </rPr>
      <t>万</t>
    </r>
    <r>
      <rPr>
        <sz val="6"/>
        <rFont val="Calibri"/>
        <scheme val="minor"/>
      </rPr>
      <t>﻿GJ)</t>
    </r>
  </si>
  <si>
    <r>
      <rPr>
        <sz val="6"/>
        <rFont val="宋体"/>
        <charset val="134"/>
      </rPr>
      <t>昨日核算供热量</t>
    </r>
    <r>
      <rPr>
        <sz val="6"/>
        <rFont val="Calibri"/>
        <scheme val="minor"/>
      </rPr>
      <t>(</t>
    </r>
    <r>
      <rPr>
        <sz val="6"/>
        <rFont val="宋体"/>
        <charset val="134"/>
      </rPr>
      <t>万</t>
    </r>
    <r>
      <rPr>
        <sz val="6"/>
        <rFont val="Calibri"/>
        <scheme val="minor"/>
      </rPr>
      <t>GJ)</t>
    </r>
  </si>
  <si>
    <r>
      <rPr>
        <sz val="6"/>
        <rFont val="宋体"/>
        <charset val="134"/>
      </rPr>
      <t>今日计划供热量</t>
    </r>
    <r>
      <rPr>
        <sz val="6"/>
        <rFont val="Calibri"/>
        <scheme val="minor"/>
      </rPr>
      <t>(</t>
    </r>
    <r>
      <rPr>
        <sz val="6"/>
        <rFont val="宋体"/>
        <charset val="134"/>
      </rPr>
      <t>万</t>
    </r>
    <r>
      <rPr>
        <sz val="6"/>
        <rFont val="Calibri"/>
        <scheme val="minor"/>
      </rPr>
      <t>GJ)</t>
    </r>
  </si>
  <si>
    <t>3. 一站一日一计划执行情况</t>
  </si>
  <si>
    <t>单位</t>
  </si>
  <si>
    <t>有效监测站数</t>
  </si>
  <si>
    <t>创合</t>
  </si>
  <si>
    <t>特力昆</t>
  </si>
  <si>
    <t>天禹</t>
  </si>
  <si>
    <t>销售</t>
  </si>
  <si>
    <t>总</t>
  </si>
  <si>
    <t>监控站供热面积(万平米)</t>
  </si>
  <si>
    <t>回温超标45站个数</t>
  </si>
  <si>
    <t>实际超计划供热量站数</t>
  </si>
  <si>
    <t>实际超计划供热量站面积</t>
  </si>
  <si>
    <t>计划执行到位率</t>
  </si>
  <si>
    <t>分类</t>
  </si>
  <si>
    <t>数量</t>
  </si>
  <si>
    <t>总呼入量</t>
  </si>
  <si>
    <t>接通电话量</t>
  </si>
  <si>
    <t>呼出电话</t>
  </si>
  <si>
    <t>形成工单</t>
  </si>
  <si>
    <t>市政市容委转入工单</t>
  </si>
  <si>
    <t>处理电话留言</t>
  </si>
  <si>
    <t>总计</t>
  </si>
  <si>
    <t>二.客服情况</t>
  </si>
  <si>
    <t>客服情况</t>
  </si>
  <si>
    <t>1.客服热线运行数据</t>
  </si>
  <si>
    <t>数据</t>
  </si>
  <si>
    <t>2.客服热线集中情况统计</t>
  </si>
  <si>
    <t>原因：西山国际城：之前开发商冲洗管道关闭阀门，需重新开启。
西山枫林：热计量改造问题，需要按说明书操作激活。</t>
  </si>
  <si>
    <t>热力站名称</t>
  </si>
  <si>
    <t>投诉数量</t>
  </si>
  <si>
    <t>管理单位</t>
  </si>
  <si>
    <t>投诉类别</t>
  </si>
  <si>
    <t>原因</t>
  </si>
  <si>
    <r>
      <t>富力城C站</t>
    </r>
    <r>
      <rPr>
        <sz val="12"/>
        <color theme="1" tint="0.24994659260841701"/>
        <rFont val="Times New Roman"/>
        <family val="1"/>
      </rPr>
      <t/>
    </r>
  </si>
  <si>
    <t>采暖</t>
  </si>
  <si>
    <t>暖气不热</t>
  </si>
  <si>
    <t>西山国际城站</t>
  </si>
  <si>
    <t>西山枫林</t>
  </si>
  <si>
    <t>11月15日至11月17日，共接通电话17170个，其中：咨询类电话占5%,设备维护类电话占4%，热计量类电话占1%,生活热水类电话占1%,投诉类电话占2%,收费问题类电话占1%，采暖类电话占78%，其它占8%。
设备维护类工单559个，其中室内漏水工单387个，其中用户重复报修3次以上工单95个。
反映室内暖气不热工单9769个，其中用户重复报修3次以上工单1043个。
生活水类工单114个，其中热水质量为题88个，其它19个，其中用户重复报修3次以上工单11个。
咨询类工单1005个，其中咨询业务问题335个，政策法规4个，其它666个。
热计量类工单151个，主要为热计量表如何使用，刷卡后显示失败等问题。
非集团用户电话3899个。</t>
  </si>
  <si>
    <t>3.督办情况</t>
  </si>
  <si>
    <t>接收、派发并协调处理96069新升级督察的工单63件。
其中：多次报修未解决占2%；热水质量问题占2%；漏水问题占3%；采暖设备问题占5%;服务质量占2%；供热室温占49%；未运行占8%；其它占29%。落实、协调、处理 96069升级督察的工单98件；落实、协调处理市长信箱、政风行风热线等转来的投诉5件。回访用户3件。
今日督办完成暖气不热、漏水、生活热水、理赔、报修或咨询等问题28件。
(1)重点协调处理百子湾路4号楼2单元、富力城A5号楼1601、永乐西小区45号楼2单元等用户暖气不热问题。
（2）重点协调处理重兴园5号楼5单元301、吉祥里203号楼5单元等用户漏水问题。
（3）重点协调处理爱这城二期5号楼1单元702用户生活热水问题。
(4)督办重点解决了海淀区定慧西里6号楼部分用户反映卧室多年暖气不热的问题。客服中心督察及时到用户家中积极协调该楼10层至16层用户，督促管理单位维修人员逐户进行暖气立管清堵，于 11月14日已彻底解决该楼10层至16层用户暖气不热的问题，用户室温已达标，经回访用户表示满意。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</si>
</sst>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5" formatCode="&quot;$&quot;#,##0_);[Red]\(&quot;$&quot;#,##0\);_(\ &quot;-&quot;_)"/>
    <numFmt numFmtId="166" formatCode="&quot;$&quot;#,##0.00"/>
  </numFmts>
  <fonts count="50">
    <font>
      <sz val="12"/>
      <color theme="1" tint="0.2499465926084170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 tint="0.34998626667073579"/>
      <name val="Calibri"/>
      <family val="2"/>
      <scheme val="major"/>
    </font>
    <font>
      <sz val="12"/>
      <color theme="1" tint="0.34998626667073579"/>
      <name val="Calibri"/>
      <family val="2"/>
      <scheme val="major"/>
    </font>
    <font>
      <b/>
      <sz val="26"/>
      <color theme="3"/>
      <name val="Calibri"/>
      <family val="2"/>
      <scheme val="major"/>
    </font>
    <font>
      <sz val="10"/>
      <color theme="1" tint="0.2499465926084170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 tint="0.24994659260841701"/>
      <name val="Calibri"/>
      <family val="2"/>
      <scheme val="minor"/>
    </font>
    <font>
      <sz val="10"/>
      <color theme="9"/>
      <name val="Calibri"/>
      <family val="2"/>
      <scheme val="minor"/>
    </font>
    <font>
      <b/>
      <sz val="10"/>
      <color theme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9"/>
      <name val="宋体"/>
      <family val="2"/>
    </font>
    <font>
      <sz val="10"/>
      <color theme="0"/>
      <name val="宋体"/>
      <family val="2"/>
    </font>
    <font>
      <b/>
      <sz val="10"/>
      <color theme="9"/>
      <name val="宋体"/>
      <family val="2"/>
    </font>
    <font>
      <sz val="10"/>
      <color theme="1" tint="-0.499984740745262"/>
      <name val="Calibri"/>
      <family val="2"/>
      <scheme val="minor"/>
    </font>
    <font>
      <b/>
      <sz val="10"/>
      <color theme="3" tint="-0.499984740745262"/>
      <name val="宋体"/>
    </font>
    <font>
      <sz val="10"/>
      <color theme="3" tint="-0.499984740745262"/>
      <name val="Calibri"/>
      <family val="2"/>
      <scheme val="minor"/>
    </font>
    <font>
      <b/>
      <sz val="8"/>
      <color theme="3" tint="-0.499984740745262"/>
      <name val="宋体"/>
    </font>
    <font>
      <sz val="8"/>
      <color theme="3" tint="-0.499984740745262"/>
      <name val="Calibri"/>
      <family val="2"/>
      <scheme val="minor"/>
    </font>
    <font>
      <b/>
      <sz val="8"/>
      <name val="宋体"/>
    </font>
    <font>
      <sz val="8"/>
      <name val="宋体"/>
    </font>
    <font>
      <b/>
      <sz val="8"/>
      <color theme="9"/>
      <name val="Calibri"/>
      <family val="2"/>
      <scheme val="minor"/>
    </font>
    <font>
      <sz val="8"/>
      <color theme="1" tint="-0.499984740745262"/>
      <name val="宋体"/>
    </font>
    <font>
      <sz val="6"/>
      <color theme="0"/>
      <name val="宋体"/>
    </font>
    <font>
      <b/>
      <sz val="8"/>
      <name val="Calibri"/>
      <family val="2"/>
      <scheme val="minor"/>
    </font>
    <font>
      <sz val="6"/>
      <color theme="1" tint="0.24994659260841701"/>
      <name val="宋体"/>
    </font>
    <font>
      <sz val="8"/>
      <name val="Calibri"/>
      <family val="2"/>
      <scheme val="minor"/>
    </font>
    <font>
      <sz val="8"/>
      <name val="Calibri"/>
      <family val="2"/>
    </font>
    <font>
      <sz val="6"/>
      <color theme="1" tint="-0.499984740745262"/>
      <name val="宋体"/>
    </font>
    <font>
      <sz val="10"/>
      <color rgb="FF47596C"/>
      <name val="Calibri"/>
      <family val="2"/>
      <scheme val="minor"/>
    </font>
    <font>
      <sz val="6"/>
      <color rgb="FF242424"/>
      <name val="宋体"/>
    </font>
    <font>
      <sz val="10"/>
      <color rgb="FF242424"/>
      <name val="Calibri"/>
      <family val="2"/>
      <scheme val="minor"/>
    </font>
    <font>
      <sz val="10"/>
      <color rgb="FF242424"/>
      <name val="宋体"/>
      <family val="2"/>
    </font>
    <font>
      <sz val="8"/>
      <color theme="9"/>
      <name val="Calibri"/>
      <family val="2"/>
      <scheme val="minor"/>
    </font>
    <font>
      <sz val="8"/>
      <color theme="1" tint="-0.499984740745262"/>
      <name val="Calibri"/>
      <family val="2"/>
      <scheme val="minor"/>
    </font>
    <font>
      <sz val="6"/>
      <name val="Calibri"/>
      <scheme val="minor"/>
    </font>
    <font>
      <sz val="8"/>
      <name val="宋体"/>
    </font>
    <font>
      <b/>
      <sz val="10"/>
      <name val="Calibri"/>
      <family val="2"/>
      <scheme val="minor"/>
    </font>
    <font>
      <sz val="6"/>
      <name val="Calibri"/>
      <family val="2"/>
      <scheme val="minor"/>
    </font>
    <font>
      <sz val="9"/>
      <color theme="9"/>
      <name val="Calibri"/>
      <family val="2"/>
      <scheme val="minor"/>
    </font>
    <font>
      <b/>
      <sz val="8"/>
      <name val="宋体"/>
      <family val="2"/>
    </font>
    <font>
      <sz val="8"/>
      <color theme="0"/>
      <name val="宋体"/>
      <family val="2"/>
    </font>
    <font>
      <sz val="10"/>
      <name val="宋体"/>
      <family val="2"/>
    </font>
    <font>
      <sz val="10"/>
      <name val="Calibri"/>
      <family val="2"/>
      <scheme val="major"/>
    </font>
    <font>
      <sz val="10"/>
      <name val="Segoe UI Light"/>
      <family val="2"/>
    </font>
    <font>
      <sz val="10"/>
      <name val="Calibri"/>
      <family val="2"/>
      <scheme val="minor"/>
    </font>
    <font>
      <b/>
      <sz val="8"/>
      <name val="宋体"/>
      <charset val="134"/>
    </font>
    <font>
      <sz val="10"/>
      <color rgb="FF242424"/>
      <name val="宋体"/>
      <family val="2"/>
      <charset val="134"/>
    </font>
    <font>
      <sz val="6"/>
      <name val="宋体"/>
      <charset val="134"/>
    </font>
    <font>
      <sz val="12"/>
      <color theme="1" tint="0.2499465926084170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rgb="FF000000"/>
      </patternFill>
    </fill>
  </fills>
  <borders count="7">
    <border>
      <left/>
      <right/>
      <top/>
      <bottom/>
      <diagonal/>
    </border>
    <border>
      <left/>
      <right/>
      <top style="medium">
        <color theme="9"/>
      </top>
      <bottom style="medium">
        <color theme="9"/>
      </bottom>
      <diagonal/>
    </border>
    <border>
      <left/>
      <right/>
      <top/>
      <bottom style="medium">
        <color theme="9"/>
      </bottom>
      <diagonal/>
    </border>
    <border>
      <left/>
      <right/>
      <top/>
      <bottom style="thin">
        <color rgb="FF0070C0"/>
      </bottom>
      <diagonal/>
    </border>
    <border>
      <left/>
      <right/>
      <top style="thick">
        <color rgb="FF0070C0"/>
      </top>
      <bottom/>
      <diagonal/>
    </border>
    <border>
      <left/>
      <right/>
      <top style="thin">
        <color rgb="FF0070C0"/>
      </top>
      <bottom style="medium">
        <color rgb="FF0070C0"/>
      </bottom>
      <diagonal/>
    </border>
    <border>
      <left/>
      <right/>
      <top/>
      <bottom style="medium">
        <color rgb="FF0070C0"/>
      </bottom>
      <diagonal/>
    </border>
  </borders>
  <cellStyleXfs count="7">
    <xf numFmtId="0" fontId="0" fillId="2" borderId="0">
      <alignment vertical="center"/>
    </xf>
    <xf numFmtId="44" fontId="1" fillId="0" borderId="0"/>
    <xf numFmtId="0" fontId="3" fillId="0" borderId="0"/>
    <xf numFmtId="0" fontId="3" fillId="0" borderId="0"/>
    <xf numFmtId="0" fontId="2" fillId="0" borderId="0"/>
    <xf numFmtId="9" fontId="1" fillId="0" borderId="0"/>
    <xf numFmtId="0" fontId="4" fillId="0" borderId="0"/>
  </cellStyleXfs>
  <cellXfs count="137">
    <xf numFmtId="0" fontId="0" fillId="2" borderId="0" xfId="0">
      <alignment vertical="center"/>
    </xf>
    <xf numFmtId="165" fontId="11" fillId="3" borderId="0" xfId="0" applyNumberFormat="1" applyFont="1" applyFill="1" applyAlignment="1">
      <alignment horizontal="left" vertical="center"/>
    </xf>
    <xf numFmtId="0" fontId="21" fillId="2" borderId="0" xfId="0" applyFont="1" applyAlignment="1">
      <alignment horizontal="left" vertical="center" wrapText="1" shrinkToFit="1"/>
    </xf>
    <xf numFmtId="0" fontId="24" fillId="2" borderId="0" xfId="0" applyFont="1" applyAlignment="1">
      <alignment horizontal="left" vertical="center" wrapText="1" shrinkToFit="1"/>
    </xf>
    <xf numFmtId="0" fontId="34" fillId="2" borderId="0" xfId="0" applyFont="1" applyAlignment="1">
      <alignment horizontal="left" vertical="center"/>
    </xf>
    <xf numFmtId="0" fontId="22" fillId="2" borderId="0" xfId="0" applyFont="1" applyAlignment="1">
      <alignment horizontal="left" vertical="center"/>
    </xf>
    <xf numFmtId="0" fontId="18" fillId="2" borderId="0" xfId="0" applyFont="1" applyAlignment="1">
      <alignment horizontal="left" vertical="center"/>
    </xf>
    <xf numFmtId="0" fontId="17" fillId="2" borderId="0" xfId="0" applyFont="1" applyAlignment="1">
      <alignment horizontal="left" vertical="center"/>
    </xf>
    <xf numFmtId="165" fontId="11" fillId="2" borderId="2" xfId="0" applyNumberFormat="1" applyFont="1" applyBorder="1" applyAlignment="1">
      <alignment horizontal="left" vertical="center" wrapText="1"/>
    </xf>
    <xf numFmtId="0" fontId="5" fillId="2" borderId="0" xfId="0" applyFont="1">
      <alignment vertical="center"/>
    </xf>
    <xf numFmtId="0" fontId="5" fillId="2" borderId="0" xfId="0" applyFont="1">
      <alignment vertical="center"/>
    </xf>
    <xf numFmtId="0" fontId="5" fillId="2" borderId="0" xfId="0" applyFont="1">
      <alignment vertical="center"/>
    </xf>
    <xf numFmtId="0" fontId="6" fillId="4" borderId="0" xfId="0" applyFont="1" applyFill="1" applyAlignment="1">
      <alignment horizontal="right" vertical="center"/>
    </xf>
    <xf numFmtId="0" fontId="7" fillId="2" borderId="0" xfId="0" applyFont="1">
      <alignment vertical="center"/>
    </xf>
    <xf numFmtId="0" fontId="6" fillId="4" borderId="0" xfId="2" applyFont="1" applyFill="1" applyAlignment="1">
      <alignment vertical="center"/>
    </xf>
    <xf numFmtId="0" fontId="8" fillId="2" borderId="0" xfId="0" applyFont="1">
      <alignment vertical="center"/>
    </xf>
    <xf numFmtId="165" fontId="8" fillId="2" borderId="0" xfId="0" applyNumberFormat="1" applyFont="1">
      <alignment vertical="center"/>
    </xf>
    <xf numFmtId="165" fontId="9" fillId="2" borderId="1" xfId="0" applyNumberFormat="1" applyFont="1" applyBorder="1">
      <alignment vertical="center"/>
    </xf>
    <xf numFmtId="9" fontId="8" fillId="2" borderId="0" xfId="5" applyFont="1" applyFill="1"/>
    <xf numFmtId="0" fontId="8" fillId="3" borderId="0" xfId="0" applyFont="1" applyFill="1">
      <alignment vertical="center"/>
    </xf>
    <xf numFmtId="165" fontId="8" fillId="3" borderId="0" xfId="0" applyNumberFormat="1" applyFont="1" applyFill="1">
      <alignment vertical="center"/>
    </xf>
    <xf numFmtId="0" fontId="10" fillId="2" borderId="0" xfId="0" applyFont="1">
      <alignment vertical="center"/>
    </xf>
    <xf numFmtId="0" fontId="5" fillId="2" borderId="0" xfId="0" applyFont="1" applyAlignment="1">
      <alignment horizontal="right"/>
    </xf>
    <xf numFmtId="9" fontId="5" fillId="2" borderId="0" xfId="5" applyFont="1" applyFill="1"/>
    <xf numFmtId="165" fontId="13" fillId="2" borderId="1" xfId="0" applyNumberFormat="1" applyFont="1" applyBorder="1">
      <alignment vertical="center"/>
    </xf>
    <xf numFmtId="0" fontId="12" fillId="4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2" borderId="0" xfId="0" applyFont="1" applyAlignment="1">
      <alignment horizontal="center" vertical="center"/>
    </xf>
    <xf numFmtId="0" fontId="8" fillId="2" borderId="2" xfId="0" applyFont="1" applyBorder="1" applyAlignment="1">
      <alignment horizontal="center" vertical="center"/>
    </xf>
    <xf numFmtId="0" fontId="9" fillId="2" borderId="1" xfId="1" applyNumberFormat="1" applyFont="1" applyFill="1" applyBorder="1" applyAlignment="1">
      <alignment horizontal="center" vertical="center"/>
    </xf>
    <xf numFmtId="0" fontId="6" fillId="4" borderId="0" xfId="2" applyFont="1" applyFill="1" applyAlignment="1">
      <alignment vertical="center" wrapText="1"/>
    </xf>
    <xf numFmtId="0" fontId="6" fillId="4" borderId="0" xfId="0" applyFont="1" applyFill="1" applyAlignment="1">
      <alignment horizontal="right" vertical="center" wrapText="1"/>
    </xf>
    <xf numFmtId="0" fontId="5" fillId="2" borderId="0" xfId="0" applyFont="1" applyAlignment="1">
      <alignment vertical="center" wrapText="1"/>
    </xf>
    <xf numFmtId="0" fontId="5" fillId="2" borderId="0" xfId="0" applyFont="1" applyAlignment="1">
      <alignment vertical="center" wrapText="1"/>
    </xf>
    <xf numFmtId="0" fontId="8" fillId="3" borderId="0" xfId="0" applyFont="1" applyFill="1" applyAlignment="1">
      <alignment vertical="center" wrapText="1"/>
    </xf>
    <xf numFmtId="165" fontId="8" fillId="3" borderId="0" xfId="0" applyNumberFormat="1" applyFont="1" applyFill="1" applyAlignment="1">
      <alignment vertical="center" wrapText="1"/>
    </xf>
    <xf numFmtId="0" fontId="23" fillId="4" borderId="0" xfId="2" applyFont="1" applyFill="1" applyAlignment="1">
      <alignment horizontal="center" vertical="center" wrapText="1"/>
    </xf>
    <xf numFmtId="0" fontId="23" fillId="4" borderId="0" xfId="0" applyFont="1" applyFill="1" applyAlignment="1">
      <alignment horizontal="center" vertical="center" wrapText="1"/>
    </xf>
    <xf numFmtId="49" fontId="28" fillId="2" borderId="0" xfId="0" applyNumberFormat="1" applyFont="1" applyAlignment="1">
      <alignment horizontal="center" vertical="top"/>
    </xf>
    <xf numFmtId="49" fontId="28" fillId="2" borderId="0" xfId="0" applyNumberFormat="1" applyFont="1" applyAlignment="1">
      <alignment horizontal="center"/>
    </xf>
    <xf numFmtId="49" fontId="30" fillId="5" borderId="0" xfId="0" applyNumberFormat="1" applyFont="1" applyFill="1" applyAlignment="1">
      <alignment horizontal="center"/>
    </xf>
    <xf numFmtId="49" fontId="30" fillId="5" borderId="0" xfId="0" applyNumberFormat="1" applyFont="1" applyFill="1" applyAlignment="1">
      <alignment horizontal="center" vertical="top"/>
    </xf>
    <xf numFmtId="49" fontId="28" fillId="3" borderId="0" xfId="0" applyNumberFormat="1" applyFont="1" applyFill="1" applyAlignment="1">
      <alignment horizontal="center"/>
    </xf>
    <xf numFmtId="0" fontId="5" fillId="3" borderId="0" xfId="0" applyFont="1" applyFill="1">
      <alignment vertical="center"/>
    </xf>
    <xf numFmtId="49" fontId="28" fillId="3" borderId="0" xfId="0" applyNumberFormat="1" applyFont="1" applyFill="1" applyAlignment="1">
      <alignment horizontal="center" vertical="top"/>
    </xf>
    <xf numFmtId="49" fontId="30" fillId="6" borderId="0" xfId="0" applyNumberFormat="1" applyFont="1" applyFill="1" applyAlignment="1">
      <alignment horizontal="center"/>
    </xf>
    <xf numFmtId="49" fontId="30" fillId="6" borderId="0" xfId="0" applyNumberFormat="1" applyFont="1" applyFill="1" applyAlignment="1">
      <alignment horizontal="center" vertical="top"/>
    </xf>
    <xf numFmtId="9" fontId="24" fillId="2" borderId="0" xfId="5" applyFont="1" applyFill="1" applyAlignment="1">
      <alignment horizontal="left" vertical="center"/>
    </xf>
    <xf numFmtId="9" fontId="33" fillId="2" borderId="0" xfId="5" applyFont="1" applyFill="1" applyAlignment="1">
      <alignment horizontal="left" vertical="center"/>
    </xf>
    <xf numFmtId="0" fontId="23" fillId="4" borderId="0" xfId="2" applyFont="1" applyFill="1" applyAlignment="1">
      <alignment vertical="center"/>
    </xf>
    <xf numFmtId="0" fontId="23" fillId="4" borderId="0" xfId="0" applyFont="1" applyFill="1" applyAlignment="1">
      <alignment horizontal="right" vertical="center"/>
    </xf>
    <xf numFmtId="0" fontId="35" fillId="3" borderId="0" xfId="0" applyFont="1" applyFill="1" applyAlignment="1">
      <alignment vertical="center" wrapText="1"/>
    </xf>
    <xf numFmtId="0" fontId="35" fillId="2" borderId="0" xfId="0" applyFont="1" applyAlignment="1">
      <alignment vertical="center" wrapText="1"/>
    </xf>
    <xf numFmtId="0" fontId="36" fillId="2" borderId="0" xfId="0" applyFont="1" applyAlignment="1">
      <alignment horizontal="left" vertical="center"/>
    </xf>
    <xf numFmtId="0" fontId="38" fillId="3" borderId="0" xfId="0" applyFont="1" applyFill="1" applyAlignment="1">
      <alignment vertical="center" wrapText="1"/>
    </xf>
    <xf numFmtId="0" fontId="39" fillId="3" borderId="0" xfId="1" applyNumberFormat="1" applyFont="1" applyFill="1" applyAlignment="1">
      <alignment vertical="center" wrapText="1"/>
    </xf>
    <xf numFmtId="0" fontId="39" fillId="3" borderId="0" xfId="0" applyFont="1" applyFill="1" applyAlignment="1">
      <alignment vertical="center" wrapText="1"/>
    </xf>
    <xf numFmtId="0" fontId="39" fillId="2" borderId="0" xfId="1" applyNumberFormat="1" applyFont="1" applyFill="1" applyAlignment="1">
      <alignment vertical="center" wrapText="1"/>
    </xf>
    <xf numFmtId="0" fontId="39" fillId="2" borderId="0" xfId="0" applyFont="1" applyAlignment="1">
      <alignment vertical="center" wrapText="1"/>
    </xf>
    <xf numFmtId="0" fontId="40" fillId="2" borderId="0" xfId="0" applyFont="1">
      <alignment vertical="center"/>
    </xf>
    <xf numFmtId="9" fontId="24" fillId="2" borderId="0" xfId="5" applyFont="1" applyFill="1" applyAlignment="1">
      <alignment vertical="center"/>
    </xf>
    <xf numFmtId="0" fontId="6" fillId="2" borderId="0" xfId="2" applyFont="1" applyFill="1" applyAlignment="1">
      <alignment vertical="center"/>
    </xf>
    <xf numFmtId="0" fontId="12" fillId="2" borderId="0" xfId="0" applyFont="1" applyAlignment="1">
      <alignment horizontal="left" vertical="center"/>
    </xf>
    <xf numFmtId="0" fontId="36" fillId="2" borderId="0" xfId="2" applyFont="1" applyFill="1" applyAlignment="1">
      <alignment vertical="center"/>
    </xf>
    <xf numFmtId="0" fontId="41" fillId="4" borderId="0" xfId="2" applyFont="1" applyFill="1" applyAlignment="1">
      <alignment vertical="center"/>
    </xf>
    <xf numFmtId="0" fontId="5" fillId="2" borderId="4" xfId="0" applyFont="1" applyBorder="1">
      <alignment vertical="center"/>
    </xf>
    <xf numFmtId="0" fontId="5" fillId="2" borderId="4" xfId="0" applyFont="1" applyBorder="1">
      <alignment vertical="center"/>
    </xf>
    <xf numFmtId="0" fontId="6" fillId="2" borderId="5" xfId="2" applyFont="1" applyFill="1" applyBorder="1" applyAlignment="1">
      <alignment vertical="center"/>
    </xf>
    <xf numFmtId="0" fontId="36" fillId="2" borderId="5" xfId="2" applyFont="1" applyFill="1" applyBorder="1" applyAlignment="1">
      <alignment vertical="center"/>
    </xf>
    <xf numFmtId="0" fontId="12" fillId="2" borderId="5" xfId="0" applyFont="1" applyBorder="1" applyAlignment="1">
      <alignment horizontal="left" vertical="center"/>
    </xf>
    <xf numFmtId="0" fontId="42" fillId="2" borderId="0" xfId="0" applyFont="1" applyAlignment="1">
      <alignment horizontal="right" vertical="center"/>
    </xf>
    <xf numFmtId="0" fontId="12" fillId="2" borderId="0" xfId="0" applyFont="1" applyAlignment="1">
      <alignment horizontal="left" vertical="center"/>
    </xf>
    <xf numFmtId="0" fontId="40" fillId="0" borderId="0" xfId="0" applyFont="1" applyFill="1">
      <alignment vertical="center"/>
    </xf>
    <xf numFmtId="0" fontId="36" fillId="2" borderId="0" xfId="0" applyFont="1">
      <alignment vertical="center"/>
    </xf>
    <xf numFmtId="0" fontId="36" fillId="2" borderId="0" xfId="0" applyFont="1" applyAlignment="1">
      <alignment horizontal="left" vertical="center" wrapText="1"/>
    </xf>
    <xf numFmtId="9" fontId="8" fillId="2" borderId="6" xfId="5" applyFont="1" applyFill="1" applyBorder="1"/>
    <xf numFmtId="0" fontId="36" fillId="2" borderId="6" xfId="0" applyFont="1" applyBorder="1">
      <alignment vertical="center"/>
    </xf>
    <xf numFmtId="0" fontId="8" fillId="2" borderId="6" xfId="0" applyFont="1" applyBorder="1">
      <alignment vertical="center"/>
    </xf>
    <xf numFmtId="9" fontId="8" fillId="2" borderId="0" xfId="5" applyFont="1" applyFill="1"/>
    <xf numFmtId="0" fontId="36" fillId="2" borderId="0" xfId="0" applyFont="1">
      <alignment vertical="center"/>
    </xf>
    <xf numFmtId="0" fontId="8" fillId="2" borderId="0" xfId="0" applyFont="1">
      <alignment vertical="center"/>
    </xf>
    <xf numFmtId="0" fontId="41" fillId="4" borderId="0" xfId="2" applyFont="1" applyFill="1" applyAlignment="1">
      <alignment vertical="center" wrapText="1"/>
    </xf>
    <xf numFmtId="0" fontId="41" fillId="4" borderId="0" xfId="0" applyFont="1" applyFill="1" applyAlignment="1">
      <alignment horizontal="left" vertical="center" wrapText="1"/>
    </xf>
    <xf numFmtId="166" fontId="45" fillId="2" borderId="0" xfId="0" applyNumberFormat="1" applyFont="1">
      <alignment vertical="center"/>
    </xf>
    <xf numFmtId="0" fontId="43" fillId="2" borderId="0" xfId="0" applyFont="1">
      <alignment vertical="center"/>
    </xf>
    <xf numFmtId="0" fontId="44" fillId="2" borderId="0" xfId="0" applyFont="1">
      <alignment vertical="center"/>
    </xf>
    <xf numFmtId="0" fontId="45" fillId="2" borderId="0" xfId="0" applyFont="1">
      <alignment vertical="center"/>
    </xf>
    <xf numFmtId="0" fontId="45" fillId="2" borderId="0" xfId="0" applyFont="1">
      <alignment vertical="center"/>
    </xf>
    <xf numFmtId="166" fontId="45" fillId="2" borderId="0" xfId="0" applyNumberFormat="1" applyFont="1">
      <alignment vertical="center"/>
    </xf>
    <xf numFmtId="0" fontId="45" fillId="2" borderId="0" xfId="0" applyFont="1" applyAlignment="1">
      <alignment horizontal="right" vertical="center"/>
    </xf>
    <xf numFmtId="166" fontId="37" fillId="2" borderId="0" xfId="0" applyNumberFormat="1" applyFont="1">
      <alignment vertical="center"/>
    </xf>
    <xf numFmtId="0" fontId="7" fillId="2" borderId="0" xfId="0" applyFont="1">
      <alignment vertical="center"/>
    </xf>
    <xf numFmtId="0" fontId="45" fillId="2" borderId="0" xfId="0" applyFont="1" applyAlignment="1">
      <alignment horizontal="center" vertical="center"/>
    </xf>
    <xf numFmtId="0" fontId="41" fillId="2" borderId="0" xfId="2" applyFont="1" applyFill="1" applyAlignment="1">
      <alignment vertical="center" wrapText="1"/>
    </xf>
    <xf numFmtId="0" fontId="41" fillId="2" borderId="0" xfId="0" applyFont="1" applyAlignment="1">
      <alignment horizontal="left" vertical="center" wrapText="1"/>
    </xf>
    <xf numFmtId="0" fontId="41" fillId="2" borderId="0" xfId="2" applyFont="1" applyFill="1" applyAlignment="1">
      <alignment vertical="center"/>
    </xf>
    <xf numFmtId="0" fontId="41" fillId="4" borderId="0" xfId="0" applyFont="1" applyFill="1" applyAlignment="1">
      <alignment horizontal="center" vertical="center"/>
    </xf>
    <xf numFmtId="165" fontId="11" fillId="2" borderId="0" xfId="0" applyNumberFormat="1" applyFont="1" applyAlignment="1">
      <alignment horizontal="left" vertical="center" wrapText="1"/>
    </xf>
    <xf numFmtId="0" fontId="12" fillId="4" borderId="0" xfId="2" applyFont="1" applyFill="1" applyAlignment="1">
      <alignment horizontal="left" vertical="center"/>
    </xf>
    <xf numFmtId="0" fontId="19" fillId="2" borderId="0" xfId="0" applyFont="1" applyAlignment="1">
      <alignment horizontal="left" vertical="center" wrapText="1" shrinkToFit="1"/>
    </xf>
    <xf numFmtId="0" fontId="20" fillId="2" borderId="0" xfId="0" applyFont="1" applyAlignment="1">
      <alignment horizontal="left" vertical="center" wrapText="1" shrinkToFit="1"/>
    </xf>
    <xf numFmtId="0" fontId="26" fillId="2" borderId="0" xfId="0" applyFont="1" applyAlignment="1">
      <alignment horizontal="left" vertical="center" wrapText="1" shrinkToFit="1"/>
    </xf>
    <xf numFmtId="0" fontId="27" fillId="2" borderId="0" xfId="0" applyFont="1" applyAlignment="1">
      <alignment horizontal="left" vertical="center" wrapText="1" shrinkToFit="1"/>
    </xf>
    <xf numFmtId="0" fontId="24" fillId="2" borderId="0" xfId="0" applyFont="1" applyAlignment="1">
      <alignment horizontal="center" vertical="center" wrapText="1" shrinkToFit="1"/>
    </xf>
    <xf numFmtId="0" fontId="14" fillId="3" borderId="0" xfId="0" applyFont="1" applyFill="1" applyAlignment="1">
      <alignment horizontal="center" vertical="center"/>
    </xf>
    <xf numFmtId="14" fontId="22" fillId="3" borderId="0" xfId="0" applyNumberFormat="1" applyFont="1" applyFill="1" applyAlignment="1">
      <alignment horizontal="center" vertical="center"/>
    </xf>
    <xf numFmtId="165" fontId="8" fillId="3" borderId="0" xfId="0" applyNumberFormat="1" applyFont="1" applyFill="1" applyAlignment="1">
      <alignment horizontal="center" vertical="center"/>
    </xf>
    <xf numFmtId="0" fontId="8" fillId="2" borderId="0" xfId="0" applyFont="1" applyAlignment="1">
      <alignment horizontal="center" vertical="center"/>
    </xf>
    <xf numFmtId="0" fontId="14" fillId="2" borderId="0" xfId="0" applyFont="1" applyAlignment="1">
      <alignment horizontal="center" vertical="center"/>
    </xf>
    <xf numFmtId="165" fontId="8" fillId="2" borderId="0" xfId="0" applyNumberFormat="1" applyFont="1" applyAlignment="1">
      <alignment horizontal="center" vertical="center"/>
    </xf>
    <xf numFmtId="0" fontId="15" fillId="2" borderId="0" xfId="0" applyFont="1" applyAlignment="1">
      <alignment horizontal="center" vertical="center"/>
    </xf>
    <xf numFmtId="0" fontId="16" fillId="2" borderId="0" xfId="0" applyFont="1" applyAlignment="1">
      <alignment horizontal="center" vertical="center"/>
    </xf>
    <xf numFmtId="14" fontId="25" fillId="2" borderId="0" xfId="0" applyNumberFormat="1" applyFont="1" applyAlignment="1">
      <alignment horizontal="center" vertical="top"/>
    </xf>
    <xf numFmtId="0" fontId="25" fillId="2" borderId="0" xfId="0" applyFont="1" applyAlignment="1">
      <alignment horizontal="center" vertical="top"/>
    </xf>
    <xf numFmtId="165" fontId="11" fillId="3" borderId="0" xfId="0" applyNumberFormat="1" applyFont="1" applyFill="1">
      <alignment vertical="center"/>
    </xf>
    <xf numFmtId="165" fontId="11" fillId="3" borderId="0" xfId="0" applyNumberFormat="1" applyFont="1" applyFill="1" applyAlignment="1">
      <alignment horizontal="left" vertical="center" wrapText="1"/>
    </xf>
    <xf numFmtId="0" fontId="8" fillId="3" borderId="0" xfId="0" applyFont="1" applyFill="1" applyAlignment="1">
      <alignment horizontal="center" vertical="center"/>
    </xf>
    <xf numFmtId="0" fontId="31" fillId="6" borderId="0" xfId="0" applyFont="1" applyFill="1" applyAlignment="1">
      <alignment horizontal="center" vertical="center"/>
    </xf>
    <xf numFmtId="165" fontId="29" fillId="6" borderId="0" xfId="0" applyNumberFormat="1" applyFont="1" applyFill="1" applyAlignment="1">
      <alignment horizontal="center" vertical="center"/>
    </xf>
    <xf numFmtId="0" fontId="29" fillId="5" borderId="0" xfId="0" applyFont="1" applyFill="1" applyAlignment="1">
      <alignment horizontal="center" vertical="center"/>
    </xf>
    <xf numFmtId="0" fontId="31" fillId="5" borderId="0" xfId="0" applyFont="1" applyFill="1" applyAlignment="1">
      <alignment horizontal="center" vertical="center"/>
    </xf>
    <xf numFmtId="165" fontId="29" fillId="5" borderId="0" xfId="0" applyNumberFormat="1" applyFont="1" applyFill="1" applyAlignment="1">
      <alignment horizontal="center" vertical="center"/>
    </xf>
    <xf numFmtId="0" fontId="29" fillId="6" borderId="0" xfId="0" applyFont="1" applyFill="1" applyAlignment="1">
      <alignment horizontal="center" vertical="center"/>
    </xf>
    <xf numFmtId="0" fontId="42" fillId="2" borderId="0" xfId="0" applyFont="1" applyAlignment="1">
      <alignment horizontal="right" vertical="center"/>
    </xf>
    <xf numFmtId="0" fontId="42" fillId="2" borderId="3" xfId="0" applyFont="1" applyBorder="1" applyAlignment="1">
      <alignment horizontal="right" vertical="center"/>
    </xf>
    <xf numFmtId="0" fontId="42" fillId="2" borderId="5" xfId="0" applyFont="1" applyBorder="1" applyAlignment="1">
      <alignment horizontal="right" vertical="center"/>
    </xf>
    <xf numFmtId="0" fontId="24" fillId="2" borderId="0" xfId="0" applyFont="1" applyAlignment="1">
      <alignment horizontal="left" vertical="center" wrapText="1"/>
    </xf>
    <xf numFmtId="0" fontId="41" fillId="4" borderId="0" xfId="0" applyFont="1" applyFill="1" applyAlignment="1">
      <alignment horizontal="left" vertical="center"/>
    </xf>
    <xf numFmtId="0" fontId="32" fillId="5" borderId="0" xfId="0" applyFont="1" applyFill="1" applyAlignment="1">
      <alignment horizontal="center" vertical="center"/>
    </xf>
    <xf numFmtId="2" fontId="42" fillId="2" borderId="0" xfId="0" applyNumberFormat="1" applyFont="1" applyAlignment="1">
      <alignment horizontal="right" vertical="center"/>
    </xf>
    <xf numFmtId="0" fontId="36" fillId="2" borderId="0" xfId="0" applyFont="1" applyAlignment="1">
      <alignment horizontal="left" vertical="center" wrapText="1"/>
    </xf>
    <xf numFmtId="0" fontId="36" fillId="2" borderId="0" xfId="0" applyFont="1" applyAlignment="1">
      <alignment horizontal="left" vertical="center"/>
    </xf>
    <xf numFmtId="0" fontId="41" fillId="2" borderId="0" xfId="0" applyFont="1" applyAlignment="1">
      <alignment horizontal="left" vertical="center"/>
    </xf>
    <xf numFmtId="10" fontId="42" fillId="2" borderId="5" xfId="0" applyNumberFormat="1" applyFont="1" applyBorder="1" applyAlignment="1">
      <alignment horizontal="right" vertical="center"/>
    </xf>
    <xf numFmtId="10" fontId="42" fillId="2" borderId="0" xfId="0" applyNumberFormat="1" applyFont="1" applyAlignment="1">
      <alignment horizontal="right" vertical="center"/>
    </xf>
    <xf numFmtId="10" fontId="42" fillId="2" borderId="3" xfId="0" applyNumberFormat="1" applyFont="1" applyBorder="1" applyAlignment="1">
      <alignment horizontal="right" vertical="center"/>
    </xf>
    <xf numFmtId="0" fontId="36" fillId="2" borderId="0" xfId="0" applyFont="1" applyAlignment="1">
      <alignment horizontal="center" vertical="center" wrapText="1"/>
    </xf>
  </cellXfs>
  <cellStyles count="7">
    <cellStyle name="Currency" xfId="1" builtinId="4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Percent" xfId="5" builtinId="5"/>
    <cellStyle name="Title" xfId="6" builtinId="15" customBuiltin="1"/>
  </cellStyles>
  <dxfs count="0"/>
  <tableStyles count="0" defaultTableStyle="TableStyleMedium2" defaultPivotStyle="PivotStyleLight16"/>
  <colors>
    <mruColors>
      <color rgb="FFBB3F39"/>
      <color rgb="FFC84640"/>
      <color rgb="FF33C7B8"/>
      <color rgb="FFEA2C46"/>
      <color rgb="FFD6CCCB"/>
      <color rgb="FF615A55"/>
      <color rgb="FF7A8074"/>
      <color rgb="FF6D7664"/>
      <color rgb="FF6C7C5E"/>
      <color rgb="FF5D8E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Custom 1">
      <a:dk1>
        <a:srgbClr val="494949"/>
      </a:dk1>
      <a:lt1>
        <a:srgbClr val="FFFFFF"/>
      </a:lt1>
      <a:dk2>
        <a:srgbClr val="494949"/>
      </a:dk2>
      <a:lt2>
        <a:srgbClr val="FFFFFF"/>
      </a:lt2>
      <a:accent1>
        <a:srgbClr val="99C1CC"/>
      </a:accent1>
      <a:accent2>
        <a:srgbClr val="FF574E"/>
      </a:accent2>
      <a:accent3>
        <a:srgbClr val="CC4772"/>
      </a:accent3>
      <a:accent4>
        <a:srgbClr val="20B39F"/>
      </a:accent4>
      <a:accent5>
        <a:srgbClr val="FEB80A"/>
      </a:accent5>
      <a:accent6>
        <a:srgbClr val="47596C"/>
      </a:accent6>
      <a:hlink>
        <a:srgbClr val="FF574E"/>
      </a:hlink>
      <a:folHlink>
        <a:srgbClr val="FF574E"/>
      </a:folHlink>
    </a:clrScheme>
    <a:fontScheme name="Composit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125"/>
  <sheetViews>
    <sheetView tabSelected="1" topLeftCell="A72" zoomScale="200" zoomScaleNormal="200" zoomScalePageLayoutView="200" workbookViewId="0">
      <selection activeCell="C73" sqref="C73:D73"/>
    </sheetView>
  </sheetViews>
  <sheetFormatPr defaultColWidth="0" defaultRowHeight="0" customHeight="1" zeroHeight="1"/>
  <cols>
    <col min="1" max="1" width="2" style="9" customWidth="1"/>
    <col min="2" max="2" width="8" style="9" customWidth="1"/>
    <col min="3" max="3" width="5.25" style="9" customWidth="1"/>
    <col min="4" max="4" width="4.625" style="9" customWidth="1"/>
    <col min="5" max="5" width="5" style="9" customWidth="1"/>
    <col min="6" max="6" width="2" style="9" customWidth="1"/>
    <col min="7" max="8" width="9" style="11" hidden="1" customWidth="1"/>
    <col min="9" max="15" width="9" style="9" hidden="1" customWidth="1"/>
    <col min="16" max="16" width="0" style="9" hidden="1" customWidth="1"/>
    <col min="17" max="17" width="8.875" style="9" hidden="1" customWidth="1"/>
    <col min="18" max="16384" width="8.875" style="9" hidden="1"/>
  </cols>
  <sheetData>
    <row r="1" spans="1:16" ht="22.5" customHeight="1">
      <c r="A1" s="110" t="s">
        <v>0</v>
      </c>
      <c r="B1" s="111"/>
      <c r="C1" s="111"/>
      <c r="D1" s="111"/>
      <c r="E1" s="111"/>
      <c r="F1" s="111"/>
    </row>
    <row r="2" spans="1:16" ht="17.100000000000001" customHeight="1">
      <c r="A2" s="112" t="s">
        <v>1</v>
      </c>
      <c r="B2" s="113"/>
      <c r="C2" s="113"/>
      <c r="D2" s="113"/>
      <c r="E2" s="113"/>
      <c r="F2" s="113"/>
    </row>
    <row r="3" spans="1:16" ht="12.75">
      <c r="A3" s="7" t="s">
        <v>2</v>
      </c>
      <c r="B3" s="6"/>
      <c r="C3" s="6"/>
      <c r="D3" s="6"/>
      <c r="E3" s="6"/>
      <c r="F3" s="6"/>
    </row>
    <row r="4" spans="1:16" ht="18.95" customHeight="1">
      <c r="A4" s="3" t="s">
        <v>3</v>
      </c>
      <c r="B4" s="2"/>
      <c r="C4" s="2"/>
      <c r="D4" s="2"/>
      <c r="E4" s="2"/>
      <c r="F4" s="2"/>
      <c r="G4" s="9"/>
      <c r="H4" s="9"/>
      <c r="P4" s="11"/>
    </row>
    <row r="5" spans="1:16" ht="19.5" customHeight="1">
      <c r="A5" s="100" t="s">
        <v>4</v>
      </c>
      <c r="B5" s="101"/>
      <c r="C5" s="101"/>
      <c r="D5" s="101"/>
      <c r="E5" s="101"/>
      <c r="F5" s="101"/>
      <c r="G5" s="9"/>
      <c r="H5" s="9"/>
      <c r="P5" s="11"/>
    </row>
    <row r="6" spans="1:16" ht="18.95" customHeight="1">
      <c r="A6" s="100" t="s">
        <v>5</v>
      </c>
      <c r="B6" s="101"/>
      <c r="C6" s="101"/>
      <c r="D6" s="101"/>
      <c r="E6" s="101"/>
      <c r="F6" s="101"/>
      <c r="G6" s="9"/>
      <c r="H6" s="9"/>
      <c r="P6" s="11"/>
    </row>
    <row r="7" spans="1:16" ht="18.95" customHeight="1">
      <c r="A7" s="102" t="s">
        <v>6</v>
      </c>
      <c r="B7" s="101"/>
      <c r="C7" s="101"/>
      <c r="D7" s="101"/>
      <c r="E7" s="101"/>
      <c r="F7" s="101"/>
      <c r="G7" s="9"/>
      <c r="H7" s="9"/>
      <c r="P7" s="11"/>
    </row>
    <row r="8" spans="1:16" s="103" customFormat="1" ht="18.95" customHeight="1"/>
    <row r="9" spans="1:16" ht="18.95" customHeight="1">
      <c r="A9" s="99" t="s">
        <v>7</v>
      </c>
      <c r="B9" s="3"/>
      <c r="C9" s="3"/>
      <c r="D9" s="3"/>
      <c r="E9" s="3"/>
      <c r="F9" s="3"/>
      <c r="G9" s="9"/>
      <c r="H9" s="9"/>
      <c r="P9" s="11"/>
    </row>
    <row r="10" spans="1:16" ht="16.5">
      <c r="A10" s="30"/>
      <c r="B10" s="36" t="s">
        <v>8</v>
      </c>
      <c r="C10" s="37" t="s">
        <v>9</v>
      </c>
      <c r="D10" s="37" t="s">
        <v>10</v>
      </c>
      <c r="E10" s="37" t="s">
        <v>11</v>
      </c>
      <c r="F10" s="31"/>
      <c r="G10" s="9"/>
      <c r="H10" s="9"/>
      <c r="P10" s="11"/>
    </row>
    <row r="11" spans="1:16" s="43" customFormat="1" ht="12.75">
      <c r="A11" s="116"/>
      <c r="B11" s="105" t="s">
        <v>12</v>
      </c>
      <c r="C11" s="42" t="s">
        <v>13</v>
      </c>
      <c r="D11" s="104" t="s">
        <v>14</v>
      </c>
      <c r="E11" s="104" t="s">
        <v>15</v>
      </c>
      <c r="F11" s="106"/>
    </row>
    <row r="12" spans="1:16" s="43" customFormat="1" ht="12.75">
      <c r="A12" s="116"/>
      <c r="B12" s="105"/>
      <c r="C12" s="44" t="s">
        <v>16</v>
      </c>
      <c r="D12" s="104"/>
      <c r="E12" s="104"/>
      <c r="F12" s="106"/>
    </row>
    <row r="13" spans="1:16" ht="12.75">
      <c r="A13" s="107"/>
      <c r="B13" s="105" t="s">
        <v>17</v>
      </c>
      <c r="C13" s="39" t="s">
        <v>18</v>
      </c>
      <c r="D13" s="108" t="s">
        <v>19</v>
      </c>
      <c r="E13" s="108" t="s">
        <v>15</v>
      </c>
      <c r="F13" s="109"/>
      <c r="G13" s="9"/>
      <c r="H13" s="9"/>
      <c r="P13" s="11"/>
    </row>
    <row r="14" spans="1:16" ht="12.75">
      <c r="A14" s="107"/>
      <c r="B14" s="105"/>
      <c r="C14" s="38" t="s">
        <v>16</v>
      </c>
      <c r="D14" s="108"/>
      <c r="E14" s="108"/>
      <c r="F14" s="109"/>
      <c r="G14" s="9"/>
      <c r="H14" s="9"/>
      <c r="P14" s="11"/>
    </row>
    <row r="15" spans="1:16" ht="12.75">
      <c r="A15" s="116"/>
      <c r="B15" s="105" t="s">
        <v>20</v>
      </c>
      <c r="C15" s="42" t="s">
        <v>13</v>
      </c>
      <c r="D15" s="104" t="s">
        <v>21</v>
      </c>
      <c r="E15" s="104" t="s">
        <v>15</v>
      </c>
      <c r="F15" s="106"/>
      <c r="G15" s="9"/>
      <c r="H15" s="9"/>
      <c r="P15" s="11"/>
    </row>
    <row r="16" spans="1:16" ht="12.75">
      <c r="A16" s="116"/>
      <c r="B16" s="105"/>
      <c r="C16" s="44" t="s">
        <v>16</v>
      </c>
      <c r="D16" s="104"/>
      <c r="E16" s="104"/>
      <c r="F16" s="106"/>
      <c r="G16" s="9"/>
      <c r="H16" s="9"/>
      <c r="P16" s="11"/>
    </row>
    <row r="17" spans="1:16" ht="12.75">
      <c r="A17" s="107"/>
      <c r="B17" s="105" t="s">
        <v>22</v>
      </c>
      <c r="C17" s="39" t="s">
        <v>23</v>
      </c>
      <c r="D17" s="108" t="s">
        <v>24</v>
      </c>
      <c r="E17" s="108" t="s">
        <v>25</v>
      </c>
      <c r="F17" s="109"/>
      <c r="G17" s="9"/>
      <c r="H17" s="9"/>
      <c r="P17" s="11"/>
    </row>
    <row r="18" spans="1:16" ht="12.75">
      <c r="A18" s="107"/>
      <c r="B18" s="105"/>
      <c r="C18" s="38" t="s">
        <v>16</v>
      </c>
      <c r="D18" s="108"/>
      <c r="E18" s="108"/>
      <c r="F18" s="109"/>
      <c r="G18" s="9"/>
      <c r="H18" s="9"/>
      <c r="P18" s="11"/>
    </row>
    <row r="19" spans="1:16" ht="12.75">
      <c r="A19" s="122"/>
      <c r="B19" s="105" t="s">
        <v>26</v>
      </c>
      <c r="C19" s="45" t="s">
        <v>27</v>
      </c>
      <c r="D19" s="117" t="s">
        <v>28</v>
      </c>
      <c r="E19" s="117" t="s">
        <v>29</v>
      </c>
      <c r="F19" s="118"/>
      <c r="G19" s="9"/>
      <c r="H19" s="9"/>
      <c r="P19" s="11"/>
    </row>
    <row r="20" spans="1:16" ht="12.75">
      <c r="A20" s="122"/>
      <c r="B20" s="105"/>
      <c r="C20" s="46" t="s">
        <v>16</v>
      </c>
      <c r="D20" s="117"/>
      <c r="E20" s="117"/>
      <c r="F20" s="118"/>
      <c r="G20" s="9"/>
      <c r="H20" s="9"/>
      <c r="P20" s="11"/>
    </row>
    <row r="21" spans="1:16" ht="12.75">
      <c r="A21" s="119"/>
      <c r="B21" s="105" t="s">
        <v>30</v>
      </c>
      <c r="C21" s="40" t="s">
        <v>18</v>
      </c>
      <c r="D21" s="120" t="s">
        <v>24</v>
      </c>
      <c r="E21" s="120" t="s">
        <v>15</v>
      </c>
      <c r="F21" s="121"/>
      <c r="G21" s="9"/>
      <c r="H21" s="9"/>
      <c r="P21" s="11"/>
    </row>
    <row r="22" spans="1:16" ht="12.75">
      <c r="A22" s="119"/>
      <c r="B22" s="105"/>
      <c r="C22" s="41" t="s">
        <v>16</v>
      </c>
      <c r="D22" s="120"/>
      <c r="E22" s="120"/>
      <c r="F22" s="121"/>
      <c r="G22" s="9"/>
      <c r="H22" s="9"/>
      <c r="P22" s="11"/>
    </row>
    <row r="23" spans="1:16" ht="12.75">
      <c r="A23" s="122"/>
      <c r="B23" s="105" t="s">
        <v>31</v>
      </c>
      <c r="C23" s="45" t="s">
        <v>13</v>
      </c>
      <c r="D23" s="117" t="s">
        <v>24</v>
      </c>
      <c r="E23" s="117" t="s">
        <v>15</v>
      </c>
      <c r="F23" s="118"/>
      <c r="G23" s="9"/>
      <c r="H23" s="9"/>
      <c r="P23" s="11"/>
    </row>
    <row r="24" spans="1:16" ht="12.75">
      <c r="A24" s="122"/>
      <c r="B24" s="105"/>
      <c r="C24" s="46" t="s">
        <v>16</v>
      </c>
      <c r="D24" s="117"/>
      <c r="E24" s="117"/>
      <c r="F24" s="118"/>
      <c r="G24" s="9"/>
      <c r="H24" s="9"/>
      <c r="P24" s="11"/>
    </row>
    <row r="25" spans="1:16" ht="12.75">
      <c r="A25" s="119"/>
      <c r="B25" s="105">
        <v>41633</v>
      </c>
      <c r="C25" s="40" t="s">
        <v>13</v>
      </c>
      <c r="D25" s="120" t="s">
        <v>32</v>
      </c>
      <c r="E25" s="128" t="s">
        <v>33</v>
      </c>
      <c r="F25" s="121"/>
      <c r="G25" s="9"/>
      <c r="H25" s="9"/>
      <c r="P25" s="11"/>
    </row>
    <row r="26" spans="1:16" ht="12.75">
      <c r="A26" s="119"/>
      <c r="B26" s="105"/>
      <c r="C26" s="41" t="s">
        <v>16</v>
      </c>
      <c r="D26" s="120"/>
      <c r="E26" s="120"/>
      <c r="F26" s="121"/>
      <c r="G26" s="9"/>
      <c r="H26" s="9"/>
      <c r="P26" s="11"/>
    </row>
    <row r="27" spans="1:16" ht="12.75">
      <c r="A27" s="18"/>
      <c r="B27" s="15"/>
      <c r="C27" s="15"/>
      <c r="D27" s="15"/>
      <c r="E27" s="15"/>
      <c r="F27" s="15"/>
      <c r="G27" s="9"/>
      <c r="H27" s="9"/>
      <c r="P27" s="11"/>
    </row>
    <row r="28" spans="1:16" ht="12.75">
      <c r="A28" s="47" t="s">
        <v>34</v>
      </c>
      <c r="B28" s="48"/>
      <c r="C28" s="48"/>
      <c r="D28" s="48"/>
      <c r="E28" s="48"/>
      <c r="F28" s="48"/>
      <c r="G28" s="9"/>
      <c r="H28" s="9"/>
      <c r="P28" s="11"/>
    </row>
    <row r="29" spans="1:16" ht="12.75">
      <c r="A29" s="5" t="s">
        <v>35</v>
      </c>
      <c r="B29" s="4"/>
      <c r="C29" s="4"/>
      <c r="D29" s="4"/>
      <c r="E29" s="4"/>
      <c r="F29" s="4"/>
      <c r="G29" s="9"/>
      <c r="H29" s="9"/>
      <c r="P29" s="11"/>
    </row>
    <row r="30" spans="1:16" ht="12.75">
      <c r="A30" s="14"/>
      <c r="B30" s="49" t="s">
        <v>36</v>
      </c>
      <c r="C30" s="50" t="s">
        <v>37</v>
      </c>
      <c r="D30" s="50" t="s">
        <v>38</v>
      </c>
      <c r="E30" s="50" t="s">
        <v>39</v>
      </c>
      <c r="F30" s="12"/>
      <c r="G30" s="9"/>
      <c r="H30" s="9"/>
      <c r="P30" s="11"/>
    </row>
    <row r="31" spans="1:16" s="32" customFormat="1" ht="12.75">
      <c r="A31" s="34"/>
      <c r="B31" s="51" t="s">
        <v>40</v>
      </c>
      <c r="C31" s="55">
        <v>16779.71</v>
      </c>
      <c r="D31" s="55">
        <v>10343.09</v>
      </c>
      <c r="E31" s="56">
        <v>6436.62</v>
      </c>
      <c r="F31" s="35"/>
      <c r="P31" s="33"/>
    </row>
    <row r="32" spans="1:16" ht="12.75">
      <c r="A32" s="15"/>
      <c r="B32" s="52" t="s">
        <v>41</v>
      </c>
      <c r="C32" s="57" t="s">
        <v>42</v>
      </c>
      <c r="D32" s="57" t="s">
        <v>42</v>
      </c>
      <c r="E32" s="58" t="s">
        <v>42</v>
      </c>
      <c r="F32" s="16"/>
      <c r="G32" s="9"/>
      <c r="H32" s="9"/>
      <c r="P32" s="11"/>
    </row>
    <row r="33" spans="1:16" ht="16.5">
      <c r="A33" s="19"/>
      <c r="B33" s="54" t="s">
        <v>43</v>
      </c>
      <c r="C33" s="55">
        <v>3.55</v>
      </c>
      <c r="D33" s="55">
        <v>3.56</v>
      </c>
      <c r="E33" s="56">
        <v>3.54</v>
      </c>
      <c r="F33" s="20"/>
      <c r="G33" s="9"/>
      <c r="H33" s="9"/>
      <c r="P33" s="11"/>
    </row>
    <row r="34" spans="1:16" ht="18">
      <c r="A34" s="15"/>
      <c r="B34" s="52" t="s">
        <v>44</v>
      </c>
      <c r="C34" s="57">
        <v>363772</v>
      </c>
      <c r="D34" s="57">
        <v>363772</v>
      </c>
      <c r="E34" s="58">
        <v>363772</v>
      </c>
      <c r="F34" s="16"/>
      <c r="G34" s="9"/>
      <c r="H34" s="9"/>
      <c r="P34" s="11"/>
    </row>
    <row r="35" spans="1:16" ht="18">
      <c r="A35" s="34"/>
      <c r="B35" s="54" t="s">
        <v>45</v>
      </c>
      <c r="C35" s="55">
        <v>292197</v>
      </c>
      <c r="D35" s="55">
        <v>292197</v>
      </c>
      <c r="E35" s="56">
        <v>292197</v>
      </c>
      <c r="F35" s="35"/>
      <c r="G35" s="9"/>
      <c r="H35" s="9"/>
      <c r="P35" s="11"/>
    </row>
    <row r="36" spans="1:16" ht="18">
      <c r="A36" s="15"/>
      <c r="B36" s="52" t="s">
        <v>46</v>
      </c>
      <c r="C36" s="57">
        <v>323896</v>
      </c>
      <c r="D36" s="57">
        <v>323896</v>
      </c>
      <c r="E36" s="58">
        <v>323896</v>
      </c>
      <c r="F36" s="16"/>
      <c r="G36" s="9"/>
      <c r="H36" s="9"/>
      <c r="P36" s="11"/>
    </row>
    <row r="37" spans="1:16" ht="18">
      <c r="A37" s="19"/>
      <c r="B37" s="52" t="s">
        <v>47</v>
      </c>
      <c r="C37" s="55">
        <v>365373</v>
      </c>
      <c r="D37" s="55">
        <v>225217</v>
      </c>
      <c r="E37" s="56">
        <v>140155</v>
      </c>
      <c r="F37" s="20"/>
      <c r="G37" s="9"/>
      <c r="H37" s="9"/>
      <c r="P37" s="11"/>
    </row>
    <row r="38" spans="1:16" ht="12.75">
      <c r="A38" s="15"/>
      <c r="B38" s="52"/>
      <c r="C38" s="57"/>
      <c r="D38" s="57"/>
      <c r="E38" s="58"/>
      <c r="F38" s="16"/>
      <c r="G38" s="9"/>
      <c r="H38" s="9"/>
      <c r="P38" s="11"/>
    </row>
    <row r="39" spans="1:16" s="126" customFormat="1" ht="11.25">
      <c r="A39" s="126" t="s">
        <v>48</v>
      </c>
    </row>
    <row r="40" spans="1:16" ht="12.75">
      <c r="A40" s="14"/>
      <c r="B40" s="64" t="s">
        <v>49</v>
      </c>
      <c r="C40" s="127" t="s">
        <v>50</v>
      </c>
      <c r="D40" s="127"/>
      <c r="E40" s="127"/>
      <c r="F40" s="127"/>
      <c r="G40" s="9"/>
      <c r="H40" s="9"/>
      <c r="P40" s="11"/>
    </row>
    <row r="41" spans="1:16" ht="12.75">
      <c r="A41" s="61"/>
      <c r="B41" s="63" t="s">
        <v>51</v>
      </c>
      <c r="C41" s="123">
        <v>288</v>
      </c>
      <c r="D41" s="123"/>
      <c r="E41" s="62"/>
      <c r="F41" s="62"/>
      <c r="G41" s="9"/>
      <c r="H41" s="9"/>
      <c r="P41" s="11"/>
    </row>
    <row r="42" spans="1:16" ht="12.75">
      <c r="A42" s="61"/>
      <c r="B42" s="63" t="s">
        <v>52</v>
      </c>
      <c r="C42" s="123">
        <v>166</v>
      </c>
      <c r="D42" s="123"/>
      <c r="E42" s="62"/>
      <c r="F42" s="62"/>
      <c r="G42" s="9"/>
      <c r="H42" s="9"/>
      <c r="P42" s="11"/>
    </row>
    <row r="43" spans="1:16" ht="12.75">
      <c r="A43" s="61"/>
      <c r="B43" s="63" t="s">
        <v>53</v>
      </c>
      <c r="C43" s="123">
        <v>174</v>
      </c>
      <c r="D43" s="123"/>
      <c r="E43" s="62"/>
      <c r="F43" s="62"/>
      <c r="G43" s="9"/>
      <c r="H43" s="9"/>
      <c r="P43" s="11"/>
    </row>
    <row r="44" spans="1:16" ht="12.75">
      <c r="A44" s="61"/>
      <c r="B44" s="63" t="s">
        <v>54</v>
      </c>
      <c r="C44" s="124">
        <v>1267</v>
      </c>
      <c r="D44" s="124"/>
      <c r="E44" s="62"/>
      <c r="F44" s="62"/>
      <c r="G44" s="9"/>
      <c r="H44" s="9"/>
      <c r="P44" s="11"/>
    </row>
    <row r="45" spans="1:16" s="65" customFormat="1" ht="12.75">
      <c r="A45" s="67"/>
      <c r="B45" s="68" t="s">
        <v>55</v>
      </c>
      <c r="C45" s="125">
        <f>SUM(C41:C44)</f>
        <v>1895</v>
      </c>
      <c r="D45" s="125"/>
      <c r="E45" s="69"/>
      <c r="F45" s="69"/>
      <c r="P45" s="66"/>
    </row>
    <row r="46" spans="1:16" ht="12.75">
      <c r="A46" s="61"/>
      <c r="B46" s="63"/>
      <c r="C46" s="62"/>
      <c r="D46" s="62"/>
      <c r="E46" s="62"/>
      <c r="F46" s="62"/>
      <c r="G46" s="9"/>
      <c r="H46" s="9"/>
      <c r="P46" s="11"/>
    </row>
    <row r="47" spans="1:16" ht="12.75">
      <c r="A47" s="14"/>
      <c r="B47" s="64" t="s">
        <v>49</v>
      </c>
      <c r="C47" s="127" t="s">
        <v>56</v>
      </c>
      <c r="D47" s="127"/>
      <c r="E47" s="127"/>
      <c r="F47" s="127"/>
      <c r="G47" s="9"/>
      <c r="H47" s="9"/>
      <c r="P47" s="11"/>
    </row>
    <row r="48" spans="1:16" ht="12.75">
      <c r="A48" s="61"/>
      <c r="B48" s="63" t="s">
        <v>51</v>
      </c>
      <c r="C48" s="129">
        <v>2199.2600000000002</v>
      </c>
      <c r="D48" s="129"/>
      <c r="E48" s="62"/>
      <c r="F48" s="62"/>
      <c r="G48" s="9"/>
      <c r="H48" s="9"/>
      <c r="P48" s="11"/>
    </row>
    <row r="49" spans="1:16" ht="12.75">
      <c r="A49" s="61"/>
      <c r="B49" s="63" t="s">
        <v>52</v>
      </c>
      <c r="C49" s="123">
        <v>1409.94</v>
      </c>
      <c r="D49" s="123"/>
      <c r="E49" s="62"/>
      <c r="F49" s="62"/>
      <c r="G49" s="9"/>
      <c r="H49" s="9"/>
      <c r="P49" s="11"/>
    </row>
    <row r="50" spans="1:16" ht="12.75">
      <c r="A50" s="61"/>
      <c r="B50" s="63" t="s">
        <v>53</v>
      </c>
      <c r="C50" s="123">
        <v>1218.5899999999999</v>
      </c>
      <c r="D50" s="123"/>
      <c r="E50" s="62"/>
      <c r="F50" s="62"/>
      <c r="G50" s="9"/>
      <c r="H50" s="9"/>
      <c r="P50" s="11"/>
    </row>
    <row r="51" spans="1:16" ht="12.75">
      <c r="A51" s="61"/>
      <c r="B51" s="63" t="s">
        <v>54</v>
      </c>
      <c r="C51" s="124">
        <v>7747.85</v>
      </c>
      <c r="D51" s="124"/>
      <c r="E51" s="62"/>
      <c r="F51" s="62"/>
      <c r="G51" s="9"/>
      <c r="H51" s="9"/>
      <c r="P51" s="11"/>
    </row>
    <row r="52" spans="1:16" ht="12.75">
      <c r="A52" s="67"/>
      <c r="B52" s="68" t="s">
        <v>55</v>
      </c>
      <c r="C52" s="125">
        <f>ROUND(SUM(C48:C51),2)</f>
        <v>12575.64</v>
      </c>
      <c r="D52" s="125"/>
      <c r="E52" s="69"/>
      <c r="F52" s="69"/>
      <c r="G52" s="9"/>
      <c r="H52" s="9"/>
      <c r="P52" s="11"/>
    </row>
    <row r="53" spans="1:16" ht="12.75">
      <c r="A53" s="61"/>
      <c r="B53" s="63"/>
      <c r="C53" s="62"/>
      <c r="D53" s="62"/>
      <c r="E53" s="62"/>
      <c r="F53" s="62"/>
      <c r="G53" s="9"/>
      <c r="H53" s="9"/>
    </row>
    <row r="54" spans="1:16" ht="12.75">
      <c r="A54" s="14"/>
      <c r="B54" s="64" t="s">
        <v>49</v>
      </c>
      <c r="C54" s="127" t="s">
        <v>57</v>
      </c>
      <c r="D54" s="127"/>
      <c r="E54" s="127"/>
      <c r="F54" s="127"/>
      <c r="G54" s="9"/>
      <c r="H54" s="9"/>
    </row>
    <row r="55" spans="1:16" ht="12.75">
      <c r="A55" s="61"/>
      <c r="B55" s="63" t="s">
        <v>51</v>
      </c>
      <c r="C55" s="123">
        <v>101</v>
      </c>
      <c r="D55" s="123"/>
      <c r="E55" s="62"/>
      <c r="F55" s="62"/>
      <c r="G55" s="9"/>
      <c r="H55" s="9"/>
    </row>
    <row r="56" spans="1:16" ht="12.75">
      <c r="A56" s="61"/>
      <c r="B56" s="63" t="s">
        <v>52</v>
      </c>
      <c r="C56" s="123">
        <v>51</v>
      </c>
      <c r="D56" s="123"/>
      <c r="E56" s="62"/>
      <c r="F56" s="62"/>
      <c r="G56" s="9"/>
      <c r="H56" s="9"/>
    </row>
    <row r="57" spans="1:16" ht="12.75">
      <c r="A57" s="61"/>
      <c r="B57" s="63" t="s">
        <v>53</v>
      </c>
      <c r="C57" s="123">
        <v>62</v>
      </c>
      <c r="D57" s="123"/>
      <c r="E57" s="62"/>
      <c r="F57" s="62"/>
      <c r="G57" s="9"/>
      <c r="H57" s="9"/>
    </row>
    <row r="58" spans="1:16" ht="12.75">
      <c r="A58" s="61"/>
      <c r="B58" s="63" t="s">
        <v>54</v>
      </c>
      <c r="C58" s="124">
        <v>471</v>
      </c>
      <c r="D58" s="124"/>
      <c r="E58" s="62"/>
      <c r="F58" s="62"/>
      <c r="G58" s="9"/>
      <c r="H58" s="9"/>
    </row>
    <row r="59" spans="1:16" ht="12.75">
      <c r="A59" s="67"/>
      <c r="B59" s="68" t="s">
        <v>55</v>
      </c>
      <c r="C59" s="125">
        <f>SUM(C55:C58)</f>
        <v>685</v>
      </c>
      <c r="D59" s="125"/>
      <c r="E59" s="69"/>
      <c r="F59" s="69"/>
      <c r="G59" s="9"/>
      <c r="H59" s="9"/>
    </row>
    <row r="60" spans="1:16" ht="12.75">
      <c r="A60" s="61"/>
      <c r="B60" s="63"/>
      <c r="C60" s="70"/>
      <c r="D60" s="71"/>
      <c r="E60" s="71"/>
      <c r="F60" s="71"/>
      <c r="G60" s="9"/>
      <c r="H60" s="9"/>
    </row>
    <row r="61" spans="1:16" ht="12.75">
      <c r="A61" s="14"/>
      <c r="B61" s="64" t="s">
        <v>49</v>
      </c>
      <c r="C61" s="127" t="s">
        <v>58</v>
      </c>
      <c r="D61" s="127"/>
      <c r="E61" s="127"/>
      <c r="F61" s="127"/>
      <c r="G61" s="9"/>
      <c r="H61" s="9"/>
    </row>
    <row r="62" spans="1:16" ht="12.75">
      <c r="A62" s="61"/>
      <c r="B62" s="63" t="s">
        <v>51</v>
      </c>
      <c r="C62" s="123">
        <v>141</v>
      </c>
      <c r="D62" s="123"/>
      <c r="E62" s="62"/>
      <c r="F62" s="62"/>
      <c r="G62" s="9"/>
      <c r="H62" s="9"/>
    </row>
    <row r="63" spans="1:16" ht="12.75">
      <c r="A63" s="61"/>
      <c r="B63" s="63" t="s">
        <v>52</v>
      </c>
      <c r="C63" s="123">
        <v>96</v>
      </c>
      <c r="D63" s="123"/>
      <c r="E63" s="62"/>
      <c r="F63" s="62"/>
      <c r="G63" s="9"/>
      <c r="H63" s="9"/>
    </row>
    <row r="64" spans="1:16" ht="12.75">
      <c r="A64" s="61"/>
      <c r="B64" s="63" t="s">
        <v>53</v>
      </c>
      <c r="C64" s="123">
        <v>68</v>
      </c>
      <c r="D64" s="123"/>
      <c r="E64" s="62"/>
      <c r="F64" s="62"/>
      <c r="G64" s="9"/>
      <c r="H64" s="9"/>
    </row>
    <row r="65" spans="1:9" ht="12.75">
      <c r="A65" s="61"/>
      <c r="B65" s="63" t="s">
        <v>54</v>
      </c>
      <c r="C65" s="124">
        <v>836</v>
      </c>
      <c r="D65" s="124"/>
      <c r="E65" s="62"/>
      <c r="F65" s="62"/>
      <c r="G65" s="9"/>
      <c r="H65" s="9"/>
    </row>
    <row r="66" spans="1:9" ht="12.75">
      <c r="A66" s="67"/>
      <c r="B66" s="68" t="s">
        <v>55</v>
      </c>
      <c r="C66" s="125" t="str">
        <f ca="1">SUM(C65:C762)</f>
        <v/>
      </c>
      <c r="D66" s="125"/>
      <c r="E66" s="69"/>
      <c r="F66" s="69"/>
      <c r="G66" s="9"/>
      <c r="H66" s="9"/>
    </row>
    <row r="67" spans="1:9" ht="12.75">
      <c r="A67" s="61"/>
      <c r="B67" s="63"/>
      <c r="C67" s="62"/>
      <c r="D67" s="62"/>
      <c r="E67" s="62"/>
      <c r="F67" s="62"/>
      <c r="G67" s="9"/>
      <c r="H67" s="9"/>
    </row>
    <row r="68" spans="1:9" ht="12.75">
      <c r="A68" s="14"/>
      <c r="B68" s="64" t="s">
        <v>49</v>
      </c>
      <c r="C68" s="127" t="s">
        <v>59</v>
      </c>
      <c r="D68" s="127"/>
      <c r="E68" s="127"/>
      <c r="F68" s="127"/>
      <c r="G68" s="9"/>
      <c r="H68" s="9"/>
    </row>
    <row r="69" spans="1:9" ht="12.75">
      <c r="A69" s="61"/>
      <c r="B69" s="63" t="s">
        <v>51</v>
      </c>
      <c r="C69" s="129">
        <v>981.45</v>
      </c>
      <c r="D69" s="129"/>
      <c r="E69" s="62"/>
      <c r="F69" s="62"/>
      <c r="G69" s="9"/>
      <c r="H69" s="9"/>
    </row>
    <row r="70" spans="1:9" ht="12.75">
      <c r="A70" s="61"/>
      <c r="B70" s="63" t="s">
        <v>52</v>
      </c>
      <c r="C70" s="123">
        <v>808.72</v>
      </c>
      <c r="D70" s="123"/>
      <c r="E70" s="62"/>
      <c r="F70" s="62"/>
      <c r="G70" s="9"/>
      <c r="H70" s="9"/>
    </row>
    <row r="71" spans="1:9" ht="12.75">
      <c r="A71" s="61"/>
      <c r="B71" s="63" t="s">
        <v>53</v>
      </c>
      <c r="C71" s="123">
        <v>536.33000000000004</v>
      </c>
      <c r="D71" s="123"/>
      <c r="E71" s="62"/>
      <c r="F71" s="62"/>
      <c r="G71" s="9"/>
      <c r="H71" s="9"/>
    </row>
    <row r="72" spans="1:9" ht="12.75">
      <c r="A72" s="61"/>
      <c r="B72" s="63" t="s">
        <v>54</v>
      </c>
      <c r="C72" s="124">
        <v>4705.74</v>
      </c>
      <c r="D72" s="124"/>
      <c r="E72" s="62"/>
      <c r="F72" s="62"/>
    </row>
    <row r="73" spans="1:9" ht="12.75">
      <c r="A73" s="67"/>
      <c r="B73" s="68" t="s">
        <v>55</v>
      </c>
      <c r="C73" s="125">
        <f>ROUND(SUM(C69:C72),2)</f>
        <v>7032.24</v>
      </c>
      <c r="D73" s="125"/>
      <c r="E73" s="69"/>
      <c r="F73" s="69"/>
      <c r="I73" s="22"/>
    </row>
    <row r="74" spans="1:9" ht="12.75">
      <c r="A74" s="61"/>
      <c r="B74" s="63"/>
      <c r="C74" s="62"/>
      <c r="D74" s="62"/>
      <c r="E74" s="62"/>
      <c r="F74" s="62"/>
      <c r="I74" s="23"/>
    </row>
    <row r="75" spans="1:9" ht="12.75">
      <c r="A75" s="14"/>
      <c r="B75" s="64" t="s">
        <v>49</v>
      </c>
      <c r="C75" s="127" t="s">
        <v>60</v>
      </c>
      <c r="D75" s="127"/>
      <c r="E75" s="127"/>
      <c r="F75" s="127"/>
      <c r="I75" s="23"/>
    </row>
    <row r="76" spans="1:9" ht="12.75">
      <c r="A76" s="61"/>
      <c r="B76" s="63" t="s">
        <v>51</v>
      </c>
      <c r="C76" s="134">
        <v>0.55000000000000004</v>
      </c>
      <c r="D76" s="134"/>
      <c r="E76" s="62"/>
      <c r="F76" s="62"/>
      <c r="I76" s="23"/>
    </row>
    <row r="77" spans="1:9" ht="12.75">
      <c r="A77" s="61"/>
      <c r="B77" s="63" t="s">
        <v>52</v>
      </c>
      <c r="C77" s="134">
        <v>0.43</v>
      </c>
      <c r="D77" s="123"/>
      <c r="E77" s="62"/>
      <c r="F77" s="62"/>
      <c r="I77" s="23"/>
    </row>
    <row r="78" spans="1:9" ht="12.75">
      <c r="A78" s="61"/>
      <c r="B78" s="63" t="s">
        <v>53</v>
      </c>
      <c r="C78" s="134">
        <v>0.56000000000000005</v>
      </c>
      <c r="D78" s="123"/>
      <c r="E78" s="62"/>
      <c r="F78" s="62"/>
    </row>
    <row r="79" spans="1:9" ht="12.75">
      <c r="A79" s="61"/>
      <c r="B79" s="63" t="s">
        <v>54</v>
      </c>
      <c r="C79" s="135">
        <v>0.39</v>
      </c>
      <c r="D79" s="124"/>
      <c r="E79" s="62"/>
      <c r="F79" s="62"/>
    </row>
    <row r="80" spans="1:9" ht="12.75">
      <c r="A80" s="67"/>
      <c r="B80" s="68" t="s">
        <v>55</v>
      </c>
      <c r="C80" s="133">
        <f>ROUND((SUM(C52,-C73) / C52),2)</f>
        <v>0.44</v>
      </c>
      <c r="D80" s="125"/>
      <c r="E80" s="69"/>
      <c r="F80" s="69"/>
    </row>
    <row r="81" spans="1:9" ht="12.75">
      <c r="A81" s="18"/>
      <c r="C81" s="15"/>
      <c r="D81" s="15"/>
      <c r="E81" s="15"/>
      <c r="F81" s="15"/>
    </row>
    <row r="82" spans="1:9" ht="12.75" hidden="1">
      <c r="A82" s="60"/>
      <c r="B82" s="59"/>
      <c r="C82" s="15"/>
      <c r="D82" s="15"/>
      <c r="E82" s="15"/>
      <c r="F82" s="15"/>
    </row>
    <row r="83" spans="1:9" ht="12.75" hidden="1">
      <c r="A83" s="60"/>
      <c r="B83" s="72"/>
      <c r="C83" s="15"/>
      <c r="D83" s="15"/>
      <c r="E83" s="15"/>
      <c r="F83" s="15"/>
    </row>
    <row r="84" spans="1:9" ht="12.75" hidden="1">
      <c r="A84" s="61"/>
      <c r="B84" s="95"/>
      <c r="C84" s="132"/>
      <c r="D84" s="132"/>
      <c r="E84" s="132"/>
      <c r="F84" s="132"/>
      <c r="G84" s="9"/>
      <c r="H84" s="9"/>
      <c r="I84" s="23"/>
    </row>
    <row r="85" spans="1:9" ht="12.75" hidden="1">
      <c r="A85" s="60"/>
      <c r="B85" s="73"/>
      <c r="D85" s="73"/>
      <c r="E85" s="15"/>
      <c r="F85" s="15"/>
      <c r="G85" s="9"/>
      <c r="H85" s="9"/>
    </row>
    <row r="86" spans="1:9" ht="12.75" hidden="1">
      <c r="A86" s="60"/>
      <c r="B86" s="73"/>
      <c r="C86" s="15"/>
      <c r="D86" s="73"/>
      <c r="E86" s="15"/>
      <c r="F86" s="15"/>
      <c r="G86" s="9"/>
      <c r="H86" s="9"/>
    </row>
    <row r="87" spans="1:9" ht="12.75" hidden="1">
      <c r="A87" s="18"/>
      <c r="B87" s="73"/>
      <c r="C87" s="15"/>
      <c r="D87" s="73"/>
      <c r="E87" s="15"/>
      <c r="F87" s="15"/>
      <c r="G87" s="9"/>
      <c r="H87" s="9"/>
    </row>
    <row r="88" spans="1:9" ht="12.75" hidden="1">
      <c r="A88" s="18"/>
      <c r="B88" s="73"/>
      <c r="C88" s="15"/>
      <c r="D88" s="73"/>
      <c r="E88" s="15"/>
      <c r="F88" s="15"/>
      <c r="G88" s="9"/>
      <c r="H88" s="9"/>
    </row>
    <row r="89" spans="1:9" ht="12.75" hidden="1">
      <c r="A89" s="18"/>
      <c r="B89" s="74"/>
      <c r="C89" s="15"/>
      <c r="D89" s="73"/>
      <c r="E89" s="15"/>
      <c r="F89" s="15"/>
      <c r="G89" s="9"/>
      <c r="H89" s="9"/>
    </row>
    <row r="90" spans="1:9" s="10" customFormat="1" ht="12.75" hidden="1">
      <c r="A90" s="78"/>
      <c r="B90" s="79"/>
      <c r="C90" s="80"/>
      <c r="D90" s="79"/>
      <c r="E90" s="80"/>
      <c r="F90" s="80"/>
    </row>
    <row r="91" spans="1:9" ht="12.75" hidden="1">
      <c r="A91" s="78"/>
      <c r="B91" s="79"/>
      <c r="C91" s="80"/>
      <c r="D91" s="79"/>
      <c r="E91" s="80"/>
      <c r="F91" s="80"/>
    </row>
    <row r="92" spans="1:9" ht="12.75" hidden="1">
      <c r="A92" s="60"/>
      <c r="B92" s="79"/>
      <c r="C92" s="80"/>
      <c r="D92" s="79"/>
      <c r="E92" s="80"/>
      <c r="F92" s="80"/>
    </row>
    <row r="93" spans="1:9" ht="12.75" hidden="1">
      <c r="A93" s="78"/>
      <c r="B93" s="130"/>
      <c r="C93" s="131"/>
      <c r="D93" s="131"/>
      <c r="E93" s="131"/>
      <c r="F93" s="131"/>
    </row>
    <row r="94" spans="1:9" ht="12.75" hidden="1">
      <c r="A94" s="93"/>
      <c r="B94" s="94"/>
      <c r="C94" s="94"/>
      <c r="D94" s="94"/>
      <c r="E94" s="94"/>
      <c r="F94" s="94"/>
      <c r="I94" s="23"/>
    </row>
    <row r="95" spans="1:9" ht="12.75" hidden="1">
      <c r="A95" s="18"/>
      <c r="B95" s="74"/>
      <c r="C95" s="15"/>
      <c r="D95" s="15"/>
      <c r="E95" s="15"/>
      <c r="F95" s="15"/>
    </row>
    <row r="96" spans="1:9" ht="12.75" hidden="1">
      <c r="A96" s="18"/>
      <c r="B96" s="73"/>
      <c r="C96" s="15"/>
      <c r="D96" s="15"/>
      <c r="E96" s="15"/>
      <c r="F96" s="15"/>
    </row>
    <row r="97" spans="1:6" ht="12.75" hidden="1">
      <c r="A97" s="18"/>
      <c r="B97" s="73"/>
      <c r="C97" s="15"/>
      <c r="D97" s="15"/>
      <c r="E97" s="15"/>
      <c r="F97" s="15"/>
    </row>
    <row r="98" spans="1:6" ht="12.75" hidden="1">
      <c r="A98" s="18"/>
      <c r="B98" s="73"/>
      <c r="C98" s="15"/>
      <c r="D98" s="15"/>
      <c r="E98" s="15"/>
      <c r="F98" s="15"/>
    </row>
    <row r="99" spans="1:6" ht="12.75" hidden="1">
      <c r="A99" s="18"/>
      <c r="C99" s="15"/>
      <c r="D99" s="15"/>
      <c r="E99" s="15"/>
      <c r="F99" s="15"/>
    </row>
    <row r="101" spans="1:6" ht="12.75" hidden="1">
      <c r="A101" s="14"/>
      <c r="B101" s="98" t="s">
        <v>61</v>
      </c>
      <c r="C101" s="98"/>
      <c r="D101" s="98"/>
      <c r="E101" s="25" t="s">
        <v>62</v>
      </c>
      <c r="F101" s="12"/>
    </row>
    <row r="102" spans="1:6" ht="12.75" hidden="1">
      <c r="A102" s="20"/>
      <c r="B102" s="1" t="s">
        <v>63</v>
      </c>
      <c r="C102" s="1"/>
      <c r="D102" s="1"/>
      <c r="E102" s="26">
        <v>332</v>
      </c>
      <c r="F102" s="26"/>
    </row>
    <row r="103" spans="1:6" ht="12.75" hidden="1">
      <c r="A103" s="16"/>
      <c r="B103" s="97" t="s">
        <v>64</v>
      </c>
      <c r="C103" s="97"/>
      <c r="D103" s="97"/>
      <c r="E103" s="27">
        <v>310</v>
      </c>
      <c r="F103" s="27"/>
    </row>
    <row r="104" spans="1:6" ht="12.75" hidden="1">
      <c r="A104" s="20"/>
      <c r="B104" s="115" t="s">
        <v>65</v>
      </c>
      <c r="C104" s="115"/>
      <c r="D104" s="115"/>
      <c r="E104" s="26">
        <v>418</v>
      </c>
      <c r="F104" s="26"/>
    </row>
    <row r="105" spans="1:6" ht="12.75" hidden="1">
      <c r="A105" s="16"/>
      <c r="B105" s="97" t="s">
        <v>66</v>
      </c>
      <c r="C105" s="97"/>
      <c r="D105" s="97"/>
      <c r="E105" s="27">
        <v>276</v>
      </c>
      <c r="F105" s="27"/>
    </row>
    <row r="106" spans="1:6" ht="12.75" hidden="1">
      <c r="A106" s="20"/>
      <c r="B106" s="114" t="s">
        <v>67</v>
      </c>
      <c r="C106" s="114"/>
      <c r="D106" s="114"/>
      <c r="E106" s="26">
        <v>0</v>
      </c>
      <c r="F106" s="26"/>
    </row>
    <row r="107" spans="1:6" ht="12.75" hidden="1">
      <c r="A107" s="16"/>
      <c r="B107" s="8" t="s">
        <v>68</v>
      </c>
      <c r="C107" s="8"/>
      <c r="D107" s="8"/>
      <c r="E107" s="28">
        <v>0</v>
      </c>
      <c r="F107" s="28"/>
    </row>
    <row r="108" spans="1:6" ht="12.75" hidden="1">
      <c r="A108" s="17"/>
      <c r="B108" s="24" t="s">
        <v>69</v>
      </c>
      <c r="C108" s="29"/>
      <c r="D108" s="29"/>
      <c r="E108" s="29">
        <f>SUM(F102:F107)</f>
        <v>0</v>
      </c>
      <c r="F108" s="29"/>
    </row>
    <row r="114" spans="1:6" ht="15.75" hidden="1">
      <c r="A114" s="21"/>
      <c r="B114" s="21"/>
      <c r="C114"/>
      <c r="D114"/>
      <c r="E114"/>
      <c r="F114"/>
    </row>
    <row r="125" spans="1:6" ht="12.75" hidden="1">
      <c r="A125" s="21"/>
      <c r="B125" s="21"/>
      <c r="C125" s="21"/>
      <c r="D125" s="21"/>
      <c r="E125" s="21"/>
      <c r="F125" s="21"/>
    </row>
  </sheetData>
  <mergeCells count="96">
    <mergeCell ref="C49:D49"/>
    <mergeCell ref="C50:D50"/>
    <mergeCell ref="C51:D51"/>
    <mergeCell ref="C52:D52"/>
    <mergeCell ref="C55:D55"/>
    <mergeCell ref="B93:F93"/>
    <mergeCell ref="C56:D56"/>
    <mergeCell ref="C57:D57"/>
    <mergeCell ref="C58:D58"/>
    <mergeCell ref="C59:D59"/>
    <mergeCell ref="C84:F84"/>
    <mergeCell ref="C80:D80"/>
    <mergeCell ref="C76:D76"/>
    <mergeCell ref="C77:D77"/>
    <mergeCell ref="C78:D78"/>
    <mergeCell ref="C79:D79"/>
    <mergeCell ref="C47:F47"/>
    <mergeCell ref="C54:F54"/>
    <mergeCell ref="C61:F61"/>
    <mergeCell ref="C68:F68"/>
    <mergeCell ref="C75:F75"/>
    <mergeCell ref="C69:D69"/>
    <mergeCell ref="C70:D70"/>
    <mergeCell ref="C71:D71"/>
    <mergeCell ref="C72:D72"/>
    <mergeCell ref="C73:D73"/>
    <mergeCell ref="C62:D62"/>
    <mergeCell ref="C63:D63"/>
    <mergeCell ref="C48:D48"/>
    <mergeCell ref="C64:D64"/>
    <mergeCell ref="C65:D65"/>
    <mergeCell ref="C66:D66"/>
    <mergeCell ref="A23:A24"/>
    <mergeCell ref="B23:B24"/>
    <mergeCell ref="D23:D24"/>
    <mergeCell ref="E23:E24"/>
    <mergeCell ref="F23:F24"/>
    <mergeCell ref="A39:XFD39"/>
    <mergeCell ref="C40:F40"/>
    <mergeCell ref="A25:A26"/>
    <mergeCell ref="B25:B26"/>
    <mergeCell ref="D25:D26"/>
    <mergeCell ref="E25:E26"/>
    <mergeCell ref="F25:F26"/>
    <mergeCell ref="C41:D41"/>
    <mergeCell ref="C42:D42"/>
    <mergeCell ref="C43:D43"/>
    <mergeCell ref="C44:D44"/>
    <mergeCell ref="C45:D45"/>
    <mergeCell ref="B19:B20"/>
    <mergeCell ref="D19:D20"/>
    <mergeCell ref="E19:E20"/>
    <mergeCell ref="F19:F20"/>
    <mergeCell ref="A21:A22"/>
    <mergeCell ref="B21:B22"/>
    <mergeCell ref="D21:D22"/>
    <mergeCell ref="E21:E22"/>
    <mergeCell ref="F21:F22"/>
    <mergeCell ref="A19:A20"/>
    <mergeCell ref="A1:F1"/>
    <mergeCell ref="A2:F2"/>
    <mergeCell ref="B106:D106"/>
    <mergeCell ref="B104:D104"/>
    <mergeCell ref="B105:D105"/>
    <mergeCell ref="E11:E12"/>
    <mergeCell ref="B11:B12"/>
    <mergeCell ref="F11:F12"/>
    <mergeCell ref="A11:A12"/>
    <mergeCell ref="A13:A14"/>
    <mergeCell ref="B13:B14"/>
    <mergeCell ref="D13:D14"/>
    <mergeCell ref="E13:E14"/>
    <mergeCell ref="F13:F14"/>
    <mergeCell ref="A15:A16"/>
    <mergeCell ref="E15:E16"/>
    <mergeCell ref="A17:A18"/>
    <mergeCell ref="B17:B18"/>
    <mergeCell ref="D17:D18"/>
    <mergeCell ref="E17:E18"/>
    <mergeCell ref="F17:F18"/>
    <mergeCell ref="B107:D107"/>
    <mergeCell ref="A3:F3"/>
    <mergeCell ref="A29:F29"/>
    <mergeCell ref="A4:F4"/>
    <mergeCell ref="B102:D102"/>
    <mergeCell ref="B103:D103"/>
    <mergeCell ref="B101:D101"/>
    <mergeCell ref="A9:F9"/>
    <mergeCell ref="A5:F5"/>
    <mergeCell ref="A6:F6"/>
    <mergeCell ref="A7:F7"/>
    <mergeCell ref="A8:XFD8"/>
    <mergeCell ref="D11:D12"/>
    <mergeCell ref="B15:B16"/>
    <mergeCell ref="D15:D16"/>
    <mergeCell ref="F15:F16"/>
  </mergeCells>
  <phoneticPr fontId="26" type="noConversion"/>
  <pageMargins left="0.7" right="0.7" top="0.75" bottom="0.75" header="0.3" footer="0.3"/>
  <pageSetup paperSize="70" scale="18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showGridLines="0" showRowColHeaders="0" topLeftCell="A13" zoomScale="200" zoomScaleNormal="200" workbookViewId="0">
      <selection activeCell="B19" sqref="B19:D19"/>
    </sheetView>
  </sheetViews>
  <sheetFormatPr defaultColWidth="0" defaultRowHeight="12.75" zeroHeight="1"/>
  <cols>
    <col min="1" max="1" width="3" style="9" customWidth="1"/>
    <col min="2" max="2" width="8.625" style="9" customWidth="1"/>
    <col min="3" max="3" width="3.625" style="9" customWidth="1"/>
    <col min="4" max="4" width="5.125" style="9" customWidth="1"/>
    <col min="5" max="5" width="5.5" style="9" customWidth="1"/>
    <col min="6" max="6" width="6.375" style="10" customWidth="1"/>
    <col min="7" max="7" width="6.375" style="9" hidden="1" customWidth="1"/>
    <col min="8" max="16384" width="6.375" style="9" hidden="1"/>
  </cols>
  <sheetData>
    <row r="1" spans="1:8" ht="24" customHeight="1">
      <c r="A1" s="84"/>
      <c r="B1" s="85"/>
      <c r="C1" s="85"/>
      <c r="D1" s="85"/>
      <c r="E1" s="86"/>
      <c r="F1" s="87"/>
      <c r="G1" s="86"/>
      <c r="H1" s="86"/>
    </row>
    <row r="2" spans="1:8">
      <c r="A2" s="7" t="s">
        <v>70</v>
      </c>
      <c r="B2" s="6" t="s">
        <v>71</v>
      </c>
      <c r="C2" s="6"/>
      <c r="D2" s="6"/>
      <c r="E2" s="6"/>
      <c r="F2" s="6"/>
      <c r="G2" s="92"/>
      <c r="H2" s="92"/>
    </row>
    <row r="3" spans="1:8">
      <c r="A3" s="60" t="s">
        <v>72</v>
      </c>
      <c r="B3" s="72"/>
      <c r="C3" s="15"/>
      <c r="D3" s="15"/>
      <c r="E3" s="15"/>
      <c r="F3" s="15"/>
      <c r="G3" s="87"/>
      <c r="H3" s="87"/>
    </row>
    <row r="4" spans="1:8" s="13" customFormat="1">
      <c r="A4" s="14"/>
      <c r="B4" s="64" t="s">
        <v>61</v>
      </c>
      <c r="C4" s="96" t="s">
        <v>73</v>
      </c>
      <c r="D4" s="96"/>
      <c r="E4" s="96"/>
      <c r="F4" s="96"/>
      <c r="G4" s="89"/>
      <c r="H4" s="89"/>
    </row>
    <row r="5" spans="1:8" s="11" customFormat="1">
      <c r="A5" s="60"/>
      <c r="B5" s="73" t="s">
        <v>63</v>
      </c>
      <c r="C5" s="73">
        <v>9907</v>
      </c>
      <c r="D5" s="73"/>
      <c r="E5" s="15"/>
      <c r="F5" s="15"/>
      <c r="G5" s="83"/>
      <c r="H5" s="83"/>
    </row>
    <row r="6" spans="1:8" s="11" customFormat="1">
      <c r="A6" s="60"/>
      <c r="B6" s="73" t="s">
        <v>64</v>
      </c>
      <c r="C6" s="73">
        <v>6864</v>
      </c>
      <c r="D6" s="73"/>
      <c r="E6" s="15"/>
      <c r="F6" s="15"/>
      <c r="G6" s="83"/>
      <c r="H6" s="83"/>
    </row>
    <row r="7" spans="1:8" s="11" customFormat="1">
      <c r="A7" s="18"/>
      <c r="B7" s="73" t="s">
        <v>65</v>
      </c>
      <c r="C7" s="73">
        <v>103</v>
      </c>
      <c r="D7" s="73"/>
      <c r="E7" s="15"/>
      <c r="F7" s="15"/>
      <c r="G7" s="83"/>
      <c r="H7" s="83"/>
    </row>
    <row r="8" spans="1:8" s="11" customFormat="1">
      <c r="A8" s="18"/>
      <c r="B8" s="73" t="s">
        <v>66</v>
      </c>
      <c r="C8" s="73">
        <v>6859</v>
      </c>
      <c r="D8" s="73"/>
      <c r="E8" s="15"/>
      <c r="F8" s="15"/>
      <c r="G8" s="83"/>
      <c r="H8" s="83"/>
    </row>
    <row r="9" spans="1:8" s="11" customFormat="1" ht="19.5" customHeight="1">
      <c r="A9" s="18"/>
      <c r="B9" s="74" t="s">
        <v>67</v>
      </c>
      <c r="C9" s="73">
        <v>141</v>
      </c>
      <c r="D9" s="73"/>
      <c r="E9" s="15"/>
      <c r="F9" s="15"/>
      <c r="G9" s="83"/>
      <c r="H9" s="83"/>
    </row>
    <row r="10" spans="1:8" s="11" customFormat="1">
      <c r="A10" s="75"/>
      <c r="B10" s="76" t="s">
        <v>68</v>
      </c>
      <c r="C10" s="76">
        <v>313</v>
      </c>
      <c r="D10" s="76"/>
      <c r="E10" s="77"/>
      <c r="F10" s="77"/>
      <c r="G10" s="83"/>
      <c r="H10" s="83"/>
    </row>
    <row r="11" spans="1:8" s="11" customFormat="1">
      <c r="A11" s="78"/>
      <c r="B11" s="79"/>
      <c r="C11" s="80"/>
      <c r="D11" s="79"/>
      <c r="E11" s="80"/>
      <c r="F11" s="80"/>
      <c r="G11" s="83"/>
      <c r="H11" s="83"/>
    </row>
    <row r="12" spans="1:8" s="11" customFormat="1">
      <c r="A12" s="60" t="s">
        <v>74</v>
      </c>
      <c r="B12" s="79"/>
      <c r="C12" s="80"/>
      <c r="D12" s="79"/>
      <c r="E12" s="80"/>
      <c r="F12" s="80"/>
      <c r="G12" s="83"/>
      <c r="H12" s="83"/>
    </row>
    <row r="13" spans="1:8" s="11" customFormat="1" ht="70.5" customHeight="1">
      <c r="A13" s="78"/>
      <c r="B13" s="136" t="s">
        <v>75</v>
      </c>
      <c r="C13" s="136"/>
      <c r="D13" s="136"/>
      <c r="E13" s="53"/>
      <c r="F13" s="53"/>
      <c r="G13" s="83"/>
      <c r="H13" s="83"/>
    </row>
    <row r="14" spans="1:8" s="11" customFormat="1" ht="19.5" customHeight="1">
      <c r="A14" s="81"/>
      <c r="B14" s="82" t="s">
        <v>76</v>
      </c>
      <c r="C14" s="82" t="s">
        <v>77</v>
      </c>
      <c r="D14" s="82" t="s">
        <v>78</v>
      </c>
      <c r="E14" s="82" t="s">
        <v>79</v>
      </c>
      <c r="F14" s="82" t="s">
        <v>80</v>
      </c>
      <c r="G14" s="83"/>
      <c r="H14" s="83"/>
    </row>
    <row r="15" spans="1:8" s="11" customFormat="1">
      <c r="A15" s="18"/>
      <c r="B15" s="74" t="s">
        <v>81</v>
      </c>
      <c r="C15" s="74">
        <v>250</v>
      </c>
      <c r="D15" s="74" t="s">
        <v>53</v>
      </c>
      <c r="E15" s="74" t="s">
        <v>82</v>
      </c>
      <c r="F15" s="74" t="s">
        <v>83</v>
      </c>
      <c r="G15" s="83"/>
      <c r="H15" s="83"/>
    </row>
    <row r="16" spans="1:8" s="11" customFormat="1">
      <c r="A16" s="18"/>
      <c r="B16" s="73" t="s">
        <v>84</v>
      </c>
      <c r="C16" s="74">
        <v>226</v>
      </c>
      <c r="D16" s="74" t="s">
        <v>51</v>
      </c>
      <c r="E16" s="74" t="s">
        <v>82</v>
      </c>
      <c r="F16" s="74" t="s">
        <v>83</v>
      </c>
      <c r="G16" s="88"/>
      <c r="H16" s="88"/>
    </row>
    <row r="17" spans="1:9" s="13" customFormat="1">
      <c r="A17" s="18"/>
      <c r="B17" s="73" t="s">
        <v>85</v>
      </c>
      <c r="C17" s="74">
        <v>218</v>
      </c>
      <c r="D17" s="74" t="s">
        <v>51</v>
      </c>
      <c r="E17" s="74" t="s">
        <v>82</v>
      </c>
      <c r="F17" s="74" t="s">
        <v>83</v>
      </c>
      <c r="G17" s="90"/>
      <c r="H17" s="90"/>
      <c r="I17" s="91"/>
    </row>
    <row r="18" spans="1:9" ht="9" customHeight="1"/>
    <row r="19" spans="1:9" ht="248.25" customHeight="1">
      <c r="B19" s="136" t="s">
        <v>86</v>
      </c>
      <c r="C19" s="136"/>
      <c r="D19" s="136"/>
      <c r="E19" s="53"/>
      <c r="F19" s="53"/>
    </row>
    <row r="20" spans="1:9">
      <c r="A20" s="60" t="s">
        <v>87</v>
      </c>
    </row>
    <row r="21" spans="1:9" ht="297.75" customHeight="1">
      <c r="B21" s="130" t="s">
        <v>88</v>
      </c>
      <c r="C21" s="130"/>
      <c r="D21" s="130"/>
      <c r="E21" s="53"/>
      <c r="F21" s="53"/>
    </row>
    <row r="22" spans="1:9" hidden="1"/>
    <row r="23" spans="1:9" hidden="1"/>
    <row r="24" spans="1:9" hidden="1"/>
    <row r="25" spans="1:9" hidden="1"/>
    <row r="26" spans="1:9" hidden="1"/>
    <row r="27" spans="1:9" hidden="1"/>
    <row r="28" spans="1:9" hidden="1"/>
    <row r="29" spans="1:9" hidden="1"/>
    <row r="30" spans="1:9" hidden="1"/>
    <row r="31" spans="1:9" hidden="1"/>
    <row r="32" spans="1:9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</sheetData>
  <mergeCells count="4">
    <mergeCell ref="A2:F2"/>
    <mergeCell ref="B13:D13"/>
    <mergeCell ref="B19:D19"/>
    <mergeCell ref="B21:D2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377DFF3F6DDB4293A8F0277D95B0B6" ma:contentTypeVersion="0" ma:contentTypeDescription="Create a new document." ma:contentTypeScope="" ma:versionID="04dacd4c11a0fe8880e5efe539d4dd7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C2396C-531A-402F-9CA0-C8BD2F7069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F15A15-539B-4AC5-ACB1-E8CCCE9C5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AB27081-017F-4FDD-804A-9797C6BD19B3}">
  <ds:schemaRefs>
    <ds:schemaRef ds:uri="http://www.w3.org/XML/1998/namespace"/>
    <ds:schemaRef ds:uri="http://purl.org/dc/dcmitype/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生产运行情况</vt:lpstr>
      <vt:lpstr>客服情况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生产日报</dc:title>
  <dc:creator/>
  <cp:lastModifiedBy/>
  <dcterms:created xsi:type="dcterms:W3CDTF">2012-07-09T23:27:10Z</dcterms:created>
  <dcterms:modified xsi:type="dcterms:W3CDTF">2014-02-28T09:51:53Z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0x01010089377DFF3F6DDB4293A8F0277D95B0B6</vt:lpwstr>
  </property>
</Properties>
</file>