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ie\Documents\BAE 305\"/>
    </mc:Choice>
  </mc:AlternateContent>
  <xr:revisionPtr revIDLastSave="0" documentId="13_ncr:1_{8D875911-B121-4BB9-981B-9E8F335D0D51}" xr6:coauthVersionLast="41" xr6:coauthVersionMax="41" xr10:uidLastSave="{00000000-0000-0000-0000-000000000000}"/>
  <bookViews>
    <workbookView xWindow="-110" yWindow="-110" windowWidth="19420" windowHeight="10420" xr2:uid="{B932E94D-14FE-4A8F-A79F-549C219C10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1" l="1"/>
  <c r="Z7" i="1"/>
  <c r="Y7" i="1"/>
  <c r="AA4" i="1"/>
  <c r="Z4" i="1"/>
  <c r="Y4" i="1"/>
  <c r="Y17" i="1" s="1"/>
  <c r="X7" i="1"/>
  <c r="X4" i="1"/>
  <c r="X17" i="1" s="1"/>
  <c r="W17" i="1"/>
  <c r="V17" i="1"/>
  <c r="AA18" i="1"/>
  <c r="Z18" i="1"/>
  <c r="Y18" i="1"/>
  <c r="X18" i="1"/>
  <c r="W18" i="1"/>
  <c r="V18" i="1"/>
  <c r="S17" i="1"/>
  <c r="R17" i="1"/>
  <c r="S18" i="1"/>
  <c r="R18" i="1"/>
  <c r="L17" i="1"/>
  <c r="K18" i="1"/>
  <c r="L18" i="1"/>
  <c r="M18" i="1"/>
  <c r="N18" i="1"/>
  <c r="O18" i="1"/>
  <c r="J18" i="1"/>
  <c r="K17" i="1"/>
  <c r="M17" i="1"/>
  <c r="N17" i="1"/>
  <c r="O17" i="1"/>
  <c r="J17" i="1"/>
  <c r="F18" i="1"/>
  <c r="G18" i="1"/>
  <c r="G17" i="1"/>
  <c r="F17" i="1"/>
  <c r="B16" i="1"/>
  <c r="C16" i="1"/>
  <c r="W19" i="1" l="1"/>
  <c r="AA17" i="1"/>
  <c r="AA19" i="1" s="1"/>
  <c r="Z17" i="1"/>
  <c r="Z19" i="1" s="1"/>
  <c r="Y19" i="1"/>
  <c r="V19" i="1"/>
  <c r="X19" i="1"/>
  <c r="K19" i="1"/>
  <c r="O19" i="1"/>
  <c r="M19" i="1"/>
  <c r="L19" i="1"/>
  <c r="N19" i="1"/>
  <c r="J19" i="1"/>
</calcChain>
</file>

<file path=xl/sharedStrings.xml><?xml version="1.0" encoding="utf-8"?>
<sst xmlns="http://schemas.openxmlformats.org/spreadsheetml/2006/main" count="124" uniqueCount="51">
  <si>
    <t>Resistor (ohms)</t>
  </si>
  <si>
    <t>Actual Value (ohms)</t>
  </si>
  <si>
    <t>Test Point 1</t>
  </si>
  <si>
    <t>Voltage (Switch On)</t>
  </si>
  <si>
    <t>Voltage (Switch Off)</t>
  </si>
  <si>
    <t>T1</t>
  </si>
  <si>
    <t>T2</t>
  </si>
  <si>
    <t>T3</t>
  </si>
  <si>
    <t>Component</t>
  </si>
  <si>
    <t>R1</t>
  </si>
  <si>
    <t>LED1</t>
  </si>
  <si>
    <t>S1</t>
  </si>
  <si>
    <t>Current Through (Switch On)</t>
  </si>
  <si>
    <t>Current Through (Switch Off)</t>
  </si>
  <si>
    <t>Voltage Across (Switch On)</t>
  </si>
  <si>
    <t>Voltage Across (Switch Off)</t>
  </si>
  <si>
    <t xml:space="preserve">T6 </t>
  </si>
  <si>
    <t>T7</t>
  </si>
  <si>
    <t>R2</t>
  </si>
  <si>
    <r>
      <t>T3 (V</t>
    </r>
    <r>
      <rPr>
        <sz val="8"/>
        <color theme="1"/>
        <rFont val="Calibri"/>
        <family val="2"/>
        <scheme val="minor"/>
      </rPr>
      <t>CE</t>
    </r>
    <r>
      <rPr>
        <sz val="11"/>
        <color theme="1"/>
        <rFont val="Calibri"/>
        <family val="2"/>
        <scheme val="minor"/>
      </rPr>
      <t>)</t>
    </r>
  </si>
  <si>
    <r>
      <t>T5 (V</t>
    </r>
    <r>
      <rPr>
        <sz val="8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>)</t>
    </r>
  </si>
  <si>
    <r>
      <t>LED1 (I</t>
    </r>
    <r>
      <rPr>
        <sz val="8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</si>
  <si>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t>R2 (I</t>
    </r>
    <r>
      <rPr>
        <sz val="8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</si>
  <si>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t>T4</t>
  </si>
  <si>
    <t>Voltage (LED Dim)</t>
  </si>
  <si>
    <t>Voltage (LED Bright)</t>
  </si>
  <si>
    <t>Voltage Midpoint 1</t>
  </si>
  <si>
    <t>Voltage Midpoint 2</t>
  </si>
  <si>
    <t>Voltage Midpoint 3</t>
  </si>
  <si>
    <t>Voltage Midpoint 4</t>
  </si>
  <si>
    <t>Voltage Across (LED Dim)</t>
  </si>
  <si>
    <t>Voltageb Across (LED Bright)</t>
  </si>
  <si>
    <t>Voltage Voltage Midpoint 1</t>
  </si>
  <si>
    <t>Voltage Voltage Midpoint 2</t>
  </si>
  <si>
    <t>Voltage Voltage Midpoint 3</t>
  </si>
  <si>
    <t>Voltage Voltage Midpoint 4</t>
  </si>
  <si>
    <t>Current Through (LED Dim)</t>
  </si>
  <si>
    <t>Current Through (LED Bright)</t>
  </si>
  <si>
    <t>Current Through Midpoint 1</t>
  </si>
  <si>
    <t>Current Through Midpoint 2</t>
  </si>
  <si>
    <t>Current Through Midpoint 3</t>
  </si>
  <si>
    <t>Current Through Midpoint 4</t>
  </si>
  <si>
    <r>
      <t>Gain (I</t>
    </r>
    <r>
      <rPr>
        <sz val="8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/I</t>
    </r>
    <r>
      <rPr>
        <sz val="8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</si>
  <si>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t>M1</t>
  </si>
  <si>
    <r>
      <t>M1 (I</t>
    </r>
    <r>
      <rPr>
        <sz val="8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</si>
  <si>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Voltage (Fan Slow)</t>
  </si>
  <si>
    <t>Voltage Across (Fan Slow)</t>
  </si>
  <si>
    <t>Current Through (Fan Slow)</t>
  </si>
  <si>
    <t>Current Through (Fan Fast)</t>
  </si>
  <si>
    <t>Voltageb Across (Fan Fast)</t>
  </si>
  <si>
    <t>Voltage (Fan Fast)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</si>
</sst>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2" borderId="3" xfId="0" applyFill="1" applyBorder="1"/>
    <xf numFmtId="0" fontId="0" fillId="2" borderId="8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0DEB-48B3-41D1-8EC9-D2AE55209E14}">
  <dimension ref="A1:AA19"/>
  <sheetViews>
    <sheetView tabSelected="1" topLeftCell="R2" workbookViewId="0">
      <selection activeCell="W10" sqref="W10"/>
    </sheetView>
  </sheetViews>
  <sheetFormatPr defaultRowHeight="14.5" x14ac:dyDescent="0.35"/>
  <cols>
    <col min="1" max="1" width="13.90625" bestFit="1" customWidth="1"/>
    <col min="2" max="3" width="17.6328125" customWidth="1"/>
    <col min="4" max="4" width="2.6328125" customWidth="1"/>
    <col min="5" max="5" width="10.6328125" customWidth="1"/>
    <col min="6" max="7" width="17.6328125" customWidth="1"/>
    <col min="8" max="8" width="2.6328125" customWidth="1"/>
    <col min="9" max="9" width="10.6328125" customWidth="1"/>
    <col min="10" max="15" width="17.6328125" customWidth="1"/>
    <col min="16" max="16" width="2.6328125" customWidth="1"/>
    <col min="17" max="17" width="10.6328125" customWidth="1"/>
    <col min="18" max="19" width="17.6328125" customWidth="1"/>
    <col min="20" max="20" width="2.6328125" customWidth="1"/>
    <col min="21" max="21" width="10.6328125" customWidth="1"/>
    <col min="22" max="27" width="17.6328125" customWidth="1"/>
  </cols>
  <sheetData>
    <row r="1" spans="1:27" x14ac:dyDescent="0.35">
      <c r="A1" t="s">
        <v>0</v>
      </c>
      <c r="B1" t="s">
        <v>1</v>
      </c>
    </row>
    <row r="2" spans="1:27" ht="15" thickBot="1" x14ac:dyDescent="0.4">
      <c r="A2">
        <v>270</v>
      </c>
      <c r="B2">
        <v>269.2</v>
      </c>
    </row>
    <row r="3" spans="1:27" ht="15" thickBot="1" x14ac:dyDescent="0.4">
      <c r="A3">
        <v>1000</v>
      </c>
      <c r="B3">
        <v>981</v>
      </c>
      <c r="E3" s="18" t="s">
        <v>2</v>
      </c>
      <c r="F3" s="19" t="s">
        <v>3</v>
      </c>
      <c r="G3" s="20" t="s">
        <v>4</v>
      </c>
      <c r="I3" s="18" t="s">
        <v>2</v>
      </c>
      <c r="J3" s="19" t="s">
        <v>24</v>
      </c>
      <c r="K3" s="19" t="s">
        <v>25</v>
      </c>
      <c r="L3" s="19" t="s">
        <v>26</v>
      </c>
      <c r="M3" s="19" t="s">
        <v>27</v>
      </c>
      <c r="N3" s="19" t="s">
        <v>28</v>
      </c>
      <c r="O3" s="20" t="s">
        <v>29</v>
      </c>
      <c r="Q3" s="18" t="s">
        <v>2</v>
      </c>
      <c r="R3" s="19" t="s">
        <v>3</v>
      </c>
      <c r="S3" s="20" t="s">
        <v>4</v>
      </c>
      <c r="U3" s="18" t="s">
        <v>2</v>
      </c>
      <c r="V3" s="19" t="s">
        <v>45</v>
      </c>
      <c r="W3" s="19" t="s">
        <v>50</v>
      </c>
      <c r="X3" s="19" t="s">
        <v>26</v>
      </c>
      <c r="Y3" s="19" t="s">
        <v>27</v>
      </c>
      <c r="Z3" s="19" t="s">
        <v>28</v>
      </c>
      <c r="AA3" s="20" t="s">
        <v>29</v>
      </c>
    </row>
    <row r="4" spans="1:27" x14ac:dyDescent="0.35">
      <c r="A4">
        <v>2.2000000000000002</v>
      </c>
      <c r="B4">
        <v>2.7</v>
      </c>
      <c r="E4" s="21" t="s">
        <v>5</v>
      </c>
      <c r="F4" s="23">
        <v>4.72</v>
      </c>
      <c r="G4" s="29">
        <v>5.0599999999999996</v>
      </c>
      <c r="I4" s="21" t="s">
        <v>5</v>
      </c>
      <c r="J4" s="23">
        <v>5.04</v>
      </c>
      <c r="K4" s="23">
        <v>5.04</v>
      </c>
      <c r="L4" s="42">
        <v>5.04</v>
      </c>
      <c r="M4" s="42">
        <v>5.04</v>
      </c>
      <c r="N4" s="42">
        <v>5.04</v>
      </c>
      <c r="O4" s="42">
        <v>5.04</v>
      </c>
      <c r="Q4" s="21" t="s">
        <v>5</v>
      </c>
      <c r="R4" s="23">
        <v>4.9400000000000004</v>
      </c>
      <c r="S4" s="29">
        <v>5.0599999999999996</v>
      </c>
      <c r="U4" s="21" t="s">
        <v>5</v>
      </c>
      <c r="V4" s="23">
        <v>5.04</v>
      </c>
      <c r="W4" s="23">
        <v>5.04</v>
      </c>
      <c r="X4" s="42">
        <f>V4</f>
        <v>5.04</v>
      </c>
      <c r="Y4" s="42">
        <f>V4</f>
        <v>5.04</v>
      </c>
      <c r="Z4" s="42">
        <f>V4</f>
        <v>5.04</v>
      </c>
      <c r="AA4" s="42">
        <f>V4</f>
        <v>5.04</v>
      </c>
    </row>
    <row r="5" spans="1:27" ht="15" thickBot="1" x14ac:dyDescent="0.4">
      <c r="E5" s="24" t="s">
        <v>6</v>
      </c>
      <c r="F5" s="25">
        <v>2.0529999999999999</v>
      </c>
      <c r="G5" s="26">
        <v>5.0599999999999996</v>
      </c>
      <c r="I5" s="24" t="s">
        <v>6</v>
      </c>
      <c r="J5" s="25">
        <v>4.95</v>
      </c>
      <c r="K5" s="25">
        <v>2.0950000000000002</v>
      </c>
      <c r="L5" s="1">
        <v>5</v>
      </c>
      <c r="M5" s="1">
        <v>4.8</v>
      </c>
      <c r="N5" s="1">
        <v>4.34</v>
      </c>
      <c r="O5" s="3">
        <v>2.1629999999999998</v>
      </c>
      <c r="Q5" s="24" t="s">
        <v>6</v>
      </c>
      <c r="R5" s="25">
        <v>4.78</v>
      </c>
      <c r="S5" s="26">
        <v>5.0599999999999996</v>
      </c>
      <c r="U5" s="24" t="s">
        <v>6</v>
      </c>
      <c r="V5" s="25">
        <v>5</v>
      </c>
      <c r="W5" s="25">
        <v>4.84</v>
      </c>
      <c r="X5" s="1">
        <v>5</v>
      </c>
      <c r="Y5" s="1">
        <v>4.99</v>
      </c>
      <c r="Z5" s="1">
        <v>4.96</v>
      </c>
      <c r="AA5" s="3">
        <v>4.9400000000000004</v>
      </c>
    </row>
    <row r="6" spans="1:27" ht="15" thickBot="1" x14ac:dyDescent="0.4">
      <c r="A6" s="10" t="s">
        <v>2</v>
      </c>
      <c r="B6" s="11" t="s">
        <v>3</v>
      </c>
      <c r="C6" s="12" t="s">
        <v>4</v>
      </c>
      <c r="E6" s="24" t="s">
        <v>19</v>
      </c>
      <c r="F6" s="25">
        <v>1.6E-2</v>
      </c>
      <c r="G6" s="26">
        <v>3.5390000000000001</v>
      </c>
      <c r="I6" s="24" t="s">
        <v>19</v>
      </c>
      <c r="J6" s="25">
        <v>3.17</v>
      </c>
      <c r="K6" s="25">
        <v>6.2E-2</v>
      </c>
      <c r="L6" s="1">
        <v>3.2240000000000002</v>
      </c>
      <c r="M6" s="1">
        <v>2.964</v>
      </c>
      <c r="N6" s="1">
        <v>2.4369999999999998</v>
      </c>
      <c r="O6" s="3">
        <v>0.13200000000000001</v>
      </c>
      <c r="Q6" s="24" t="s">
        <v>19</v>
      </c>
      <c r="R6" s="25">
        <v>7.0000000000000007E-2</v>
      </c>
      <c r="S6" s="26">
        <v>4.5</v>
      </c>
      <c r="U6" s="24" t="s">
        <v>19</v>
      </c>
      <c r="V6" s="25">
        <v>2.1</v>
      </c>
      <c r="W6" s="25">
        <v>0.22800000000000001</v>
      </c>
      <c r="X6" s="1">
        <v>2.1</v>
      </c>
      <c r="Y6" s="1">
        <v>2.0680000000000001</v>
      </c>
      <c r="Z6" s="1">
        <v>1.8680000000000001</v>
      </c>
      <c r="AA6" s="3">
        <v>1.754</v>
      </c>
    </row>
    <row r="7" spans="1:27" x14ac:dyDescent="0.35">
      <c r="A7" s="7" t="s">
        <v>5</v>
      </c>
      <c r="B7">
        <v>5.05</v>
      </c>
      <c r="C7" s="8">
        <v>5.0599999999999996</v>
      </c>
      <c r="E7" s="24" t="s">
        <v>23</v>
      </c>
      <c r="F7" s="25">
        <v>0</v>
      </c>
      <c r="G7" s="26">
        <v>0</v>
      </c>
      <c r="I7" s="24" t="s">
        <v>23</v>
      </c>
      <c r="J7" s="25">
        <v>0</v>
      </c>
      <c r="K7" s="25">
        <v>0</v>
      </c>
      <c r="L7" s="40">
        <v>0</v>
      </c>
      <c r="M7" s="40">
        <v>0</v>
      </c>
      <c r="N7" s="40">
        <v>0</v>
      </c>
      <c r="O7" s="41">
        <v>0</v>
      </c>
      <c r="Q7" s="24" t="s">
        <v>23</v>
      </c>
      <c r="R7" s="25">
        <v>0</v>
      </c>
      <c r="S7" s="26">
        <v>0</v>
      </c>
      <c r="U7" s="24" t="s">
        <v>23</v>
      </c>
      <c r="V7" s="25">
        <v>0</v>
      </c>
      <c r="W7" s="25">
        <v>0</v>
      </c>
      <c r="X7" s="40">
        <f>V7</f>
        <v>0</v>
      </c>
      <c r="Y7" s="40">
        <f>V7</f>
        <v>0</v>
      </c>
      <c r="Z7" s="40">
        <f>V7</f>
        <v>0</v>
      </c>
      <c r="AA7" s="40">
        <f>V7</f>
        <v>0</v>
      </c>
    </row>
    <row r="8" spans="1:27" x14ac:dyDescent="0.35">
      <c r="A8" s="2" t="s">
        <v>6</v>
      </c>
      <c r="B8" s="1">
        <v>2.0459999999999998</v>
      </c>
      <c r="C8" s="3">
        <v>5.0599999999999996</v>
      </c>
      <c r="E8" s="24" t="s">
        <v>20</v>
      </c>
      <c r="F8" s="1">
        <v>0.69399999999999995</v>
      </c>
      <c r="G8" s="3">
        <v>0</v>
      </c>
      <c r="I8" s="24" t="s">
        <v>20</v>
      </c>
      <c r="J8" s="1">
        <v>0.53200000000000003</v>
      </c>
      <c r="K8" s="1">
        <v>0.628</v>
      </c>
      <c r="L8" s="1">
        <v>0.52</v>
      </c>
      <c r="M8" s="1">
        <v>0.55800000000000005</v>
      </c>
      <c r="N8" s="1">
        <v>0.58499999999999996</v>
      </c>
      <c r="O8" s="3">
        <v>0.622</v>
      </c>
      <c r="Q8" s="24" t="s">
        <v>20</v>
      </c>
      <c r="R8" s="1">
        <v>0.71099999999999997</v>
      </c>
      <c r="S8" s="3">
        <v>0</v>
      </c>
      <c r="U8" s="24" t="s">
        <v>20</v>
      </c>
      <c r="V8" s="1">
        <v>0.63300000000000001</v>
      </c>
      <c r="W8" s="1">
        <v>0.67300000000000004</v>
      </c>
      <c r="X8" s="1">
        <v>0.63400000000000001</v>
      </c>
      <c r="Y8" s="1">
        <v>0.63500000000000001</v>
      </c>
      <c r="Z8" s="1">
        <v>0.64600000000000002</v>
      </c>
      <c r="AA8" s="3">
        <v>0.64900000000000002</v>
      </c>
    </row>
    <row r="9" spans="1:27" ht="15" thickBot="1" x14ac:dyDescent="0.4">
      <c r="A9" s="2" t="s">
        <v>7</v>
      </c>
      <c r="B9" s="1">
        <v>1E-3</v>
      </c>
      <c r="C9" s="3">
        <v>3.5339999999999998</v>
      </c>
      <c r="E9" s="24" t="s">
        <v>16</v>
      </c>
      <c r="F9" s="1">
        <v>5.04</v>
      </c>
      <c r="G9" s="3">
        <v>0.74299999999999999</v>
      </c>
      <c r="I9" s="27" t="s">
        <v>16</v>
      </c>
      <c r="J9" s="5">
        <v>0.53700000000000003</v>
      </c>
      <c r="K9" s="5">
        <v>0.92800000000000005</v>
      </c>
      <c r="L9" s="5">
        <v>0.52300000000000002</v>
      </c>
      <c r="M9" s="5">
        <v>0.56899999999999995</v>
      </c>
      <c r="N9" s="5">
        <v>0.61299999999999999</v>
      </c>
      <c r="O9" s="6">
        <v>0.73399999999999999</v>
      </c>
      <c r="Q9" s="24" t="s">
        <v>16</v>
      </c>
      <c r="R9" s="1">
        <v>5</v>
      </c>
      <c r="S9" s="3">
        <v>0</v>
      </c>
      <c r="U9" s="27" t="s">
        <v>16</v>
      </c>
      <c r="V9" s="5">
        <v>0.79900000000000004</v>
      </c>
      <c r="W9" s="5">
        <v>1.3220000000000001</v>
      </c>
      <c r="X9" s="5">
        <v>0.80200000000000005</v>
      </c>
      <c r="Y9" s="5">
        <v>0.81299999999999994</v>
      </c>
      <c r="Z9" s="5">
        <v>0.89600000000000002</v>
      </c>
      <c r="AA9" s="6">
        <v>0.94399999999999995</v>
      </c>
    </row>
    <row r="10" spans="1:27" ht="15" thickBot="1" x14ac:dyDescent="0.4">
      <c r="A10" s="4" t="s">
        <v>23</v>
      </c>
      <c r="B10" s="5">
        <v>0</v>
      </c>
      <c r="C10" s="6">
        <v>0</v>
      </c>
      <c r="E10" s="27" t="s">
        <v>17</v>
      </c>
      <c r="F10" s="5">
        <v>5.04</v>
      </c>
      <c r="G10" s="6">
        <v>5.0599999999999996</v>
      </c>
      <c r="I10" s="22"/>
      <c r="Q10" s="27" t="s">
        <v>17</v>
      </c>
      <c r="R10" s="5">
        <v>5</v>
      </c>
      <c r="S10" s="6">
        <v>5.0599999999999996</v>
      </c>
      <c r="U10" s="22"/>
    </row>
    <row r="11" spans="1:27" ht="27" customHeight="1" thickBot="1" x14ac:dyDescent="0.4">
      <c r="A11" s="10" t="s">
        <v>8</v>
      </c>
      <c r="B11" s="16" t="s">
        <v>14</v>
      </c>
      <c r="C11" s="17" t="s">
        <v>15</v>
      </c>
      <c r="E11" s="18" t="s">
        <v>8</v>
      </c>
      <c r="F11" s="16" t="s">
        <v>14</v>
      </c>
      <c r="G11" s="17" t="s">
        <v>15</v>
      </c>
      <c r="I11" s="36" t="s">
        <v>8</v>
      </c>
      <c r="J11" s="16" t="s">
        <v>30</v>
      </c>
      <c r="K11" s="16" t="s">
        <v>31</v>
      </c>
      <c r="L11" s="16" t="s">
        <v>32</v>
      </c>
      <c r="M11" s="16" t="s">
        <v>33</v>
      </c>
      <c r="N11" s="16" t="s">
        <v>34</v>
      </c>
      <c r="O11" s="17" t="s">
        <v>35</v>
      </c>
      <c r="Q11" s="18" t="s">
        <v>8</v>
      </c>
      <c r="R11" s="16" t="s">
        <v>14</v>
      </c>
      <c r="S11" s="17" t="s">
        <v>15</v>
      </c>
      <c r="U11" s="36" t="s">
        <v>8</v>
      </c>
      <c r="V11" s="16" t="s">
        <v>46</v>
      </c>
      <c r="W11" s="16" t="s">
        <v>49</v>
      </c>
      <c r="X11" s="16" t="s">
        <v>32</v>
      </c>
      <c r="Y11" s="16" t="s">
        <v>33</v>
      </c>
      <c r="Z11" s="16" t="s">
        <v>34</v>
      </c>
      <c r="AA11" s="17" t="s">
        <v>35</v>
      </c>
    </row>
    <row r="12" spans="1:27" x14ac:dyDescent="0.35">
      <c r="A12" s="7" t="s">
        <v>9</v>
      </c>
      <c r="B12" s="8">
        <v>2.8620000000000001</v>
      </c>
      <c r="C12" s="9">
        <v>0</v>
      </c>
      <c r="E12" s="21" t="s">
        <v>9</v>
      </c>
      <c r="F12" s="23">
        <v>2.9729999999999999</v>
      </c>
      <c r="G12" s="29">
        <v>0</v>
      </c>
      <c r="I12" s="21" t="s">
        <v>9</v>
      </c>
      <c r="J12" s="23">
        <v>8.7999999999999995E-2</v>
      </c>
      <c r="K12" s="23">
        <v>2.9260000000000002</v>
      </c>
      <c r="L12" s="8">
        <v>4.1000000000000002E-2</v>
      </c>
      <c r="M12" s="8">
        <v>0.22800000000000001</v>
      </c>
      <c r="N12" s="8">
        <v>0.745</v>
      </c>
      <c r="O12" s="9">
        <v>2.8490000000000002</v>
      </c>
      <c r="Q12" s="21" t="s">
        <v>9</v>
      </c>
      <c r="R12" s="23">
        <v>0.159</v>
      </c>
      <c r="S12" s="29">
        <v>0</v>
      </c>
      <c r="U12" s="21" t="s">
        <v>9</v>
      </c>
      <c r="V12" s="23">
        <v>4.5999999999999999E-2</v>
      </c>
      <c r="W12" s="23">
        <v>0.151</v>
      </c>
      <c r="X12" s="8">
        <v>4.4999999999999998E-2</v>
      </c>
      <c r="Y12" s="8">
        <v>4.8000000000000001E-2</v>
      </c>
      <c r="Z12" s="8">
        <v>7.1999999999999995E-2</v>
      </c>
      <c r="AA12" s="9">
        <v>8.5999999999999993E-2</v>
      </c>
    </row>
    <row r="13" spans="1:27" x14ac:dyDescent="0.35">
      <c r="A13" s="2" t="s">
        <v>10</v>
      </c>
      <c r="B13" s="1">
        <v>2.0310000000000001</v>
      </c>
      <c r="C13" s="3">
        <v>0.14099999999999999</v>
      </c>
      <c r="E13" s="24" t="s">
        <v>10</v>
      </c>
      <c r="F13" s="25">
        <v>2.0430000000000001</v>
      </c>
      <c r="G13" s="26">
        <v>0.13700000000000001</v>
      </c>
      <c r="I13" s="24" t="s">
        <v>10</v>
      </c>
      <c r="J13" s="25">
        <v>1.788</v>
      </c>
      <c r="K13" s="25">
        <v>2.032</v>
      </c>
      <c r="L13" s="1">
        <v>1.7569999999999999</v>
      </c>
      <c r="M13" s="1">
        <v>1.831</v>
      </c>
      <c r="N13" s="1">
        <v>1.8979999999999999</v>
      </c>
      <c r="O13" s="3">
        <v>2.0289999999999999</v>
      </c>
      <c r="Q13" s="24" t="s">
        <v>43</v>
      </c>
      <c r="R13" s="25">
        <v>4.7699999999999996</v>
      </c>
      <c r="S13" s="26">
        <v>2.4E-2</v>
      </c>
      <c r="U13" s="24" t="s">
        <v>43</v>
      </c>
      <c r="V13" s="25">
        <v>2.9</v>
      </c>
      <c r="W13" s="25">
        <v>4.6100000000000003</v>
      </c>
      <c r="X13" s="1">
        <v>2.92</v>
      </c>
      <c r="Y13" s="1">
        <v>2.9140000000000001</v>
      </c>
      <c r="Z13" s="1">
        <v>3.02</v>
      </c>
      <c r="AA13" s="3">
        <v>3.1629999999999998</v>
      </c>
    </row>
    <row r="14" spans="1:27" ht="15" thickBot="1" x14ac:dyDescent="0.4">
      <c r="A14" s="4" t="s">
        <v>11</v>
      </c>
      <c r="B14" s="5">
        <v>1E-3</v>
      </c>
      <c r="C14" s="6">
        <v>3.54</v>
      </c>
      <c r="E14" s="24" t="s">
        <v>18</v>
      </c>
      <c r="F14" s="25">
        <v>4.34</v>
      </c>
      <c r="G14" s="26">
        <v>0</v>
      </c>
      <c r="I14" s="27" t="s">
        <v>18</v>
      </c>
      <c r="J14" s="28">
        <v>3.0000000000000001E-3</v>
      </c>
      <c r="K14" s="28">
        <v>0.28499999999999998</v>
      </c>
      <c r="L14" s="5">
        <v>1E-3</v>
      </c>
      <c r="M14" s="5">
        <v>0.01</v>
      </c>
      <c r="N14" s="5">
        <v>2.9000000000000001E-2</v>
      </c>
      <c r="O14" s="6">
        <v>0.109</v>
      </c>
      <c r="Q14" s="24" t="s">
        <v>18</v>
      </c>
      <c r="R14" s="25">
        <v>4.26</v>
      </c>
      <c r="S14" s="26">
        <v>0</v>
      </c>
      <c r="U14" s="27" t="s">
        <v>18</v>
      </c>
      <c r="V14" s="28">
        <v>0.16600000000000001</v>
      </c>
      <c r="W14" s="28">
        <v>0.64400000000000002</v>
      </c>
      <c r="X14" s="5">
        <v>0.16700000000000001</v>
      </c>
      <c r="Y14" s="5">
        <v>0.17699999999999999</v>
      </c>
      <c r="Z14" s="5">
        <v>0.255</v>
      </c>
      <c r="AA14" s="6">
        <v>0.82399999999999995</v>
      </c>
    </row>
    <row r="15" spans="1:27" ht="28" customHeight="1" thickBot="1" x14ac:dyDescent="0.4">
      <c r="A15" s="10"/>
      <c r="B15" s="16" t="s">
        <v>12</v>
      </c>
      <c r="C15" s="17" t="s">
        <v>13</v>
      </c>
      <c r="E15" s="27" t="s">
        <v>11</v>
      </c>
      <c r="F15" s="5">
        <v>0</v>
      </c>
      <c r="G15" s="6">
        <v>4.2699999999999996</v>
      </c>
      <c r="I15" s="22"/>
      <c r="Q15" s="27" t="s">
        <v>11</v>
      </c>
      <c r="R15" s="5">
        <v>0</v>
      </c>
      <c r="S15" s="6">
        <v>4.59</v>
      </c>
      <c r="U15" s="22"/>
    </row>
    <row r="16" spans="1:27" ht="27" customHeight="1" thickBot="1" x14ac:dyDescent="0.4">
      <c r="A16" s="13" t="s">
        <v>10</v>
      </c>
      <c r="B16" s="14">
        <f>(B7-B8)/B2</f>
        <v>1.1158989598811293E-2</v>
      </c>
      <c r="C16" s="15">
        <f>(C7-C8)/B2</f>
        <v>0</v>
      </c>
      <c r="E16" s="18"/>
      <c r="F16" s="16" t="s">
        <v>12</v>
      </c>
      <c r="G16" s="17" t="s">
        <v>13</v>
      </c>
      <c r="I16" s="18"/>
      <c r="J16" s="16" t="s">
        <v>36</v>
      </c>
      <c r="K16" s="16" t="s">
        <v>37</v>
      </c>
      <c r="L16" s="16" t="s">
        <v>38</v>
      </c>
      <c r="M16" s="16" t="s">
        <v>39</v>
      </c>
      <c r="N16" s="16" t="s">
        <v>40</v>
      </c>
      <c r="O16" s="17" t="s">
        <v>41</v>
      </c>
      <c r="Q16" s="18"/>
      <c r="R16" s="16" t="s">
        <v>12</v>
      </c>
      <c r="S16" s="17" t="s">
        <v>13</v>
      </c>
      <c r="U16" s="18"/>
      <c r="V16" s="16" t="s">
        <v>47</v>
      </c>
      <c r="W16" s="16" t="s">
        <v>48</v>
      </c>
      <c r="X16" s="16" t="s">
        <v>38</v>
      </c>
      <c r="Y16" s="16" t="s">
        <v>39</v>
      </c>
      <c r="Z16" s="16" t="s">
        <v>40</v>
      </c>
      <c r="AA16" s="17" t="s">
        <v>41</v>
      </c>
    </row>
    <row r="17" spans="5:27" x14ac:dyDescent="0.35">
      <c r="E17" s="30" t="s">
        <v>21</v>
      </c>
      <c r="F17" s="31">
        <f>(F4-F5)/$B$2</f>
        <v>9.9071322436849931E-3</v>
      </c>
      <c r="G17" s="31">
        <f>(G4-G5)/$B$2</f>
        <v>0</v>
      </c>
      <c r="I17" s="21" t="s">
        <v>21</v>
      </c>
      <c r="J17" s="23">
        <f>(J4-J5)/$B$2</f>
        <v>3.3432392273402621E-4</v>
      </c>
      <c r="K17" s="23">
        <f t="shared" ref="K17:O17" si="0">(K4-K5)/$B$2</f>
        <v>1.0939821693907874E-2</v>
      </c>
      <c r="L17" s="23">
        <f>(L4-L5)/$B$2</f>
        <v>1.4858841010401204E-4</v>
      </c>
      <c r="M17" s="23">
        <f t="shared" si="0"/>
        <v>8.9153046062407217E-4</v>
      </c>
      <c r="N17" s="23">
        <f t="shared" si="0"/>
        <v>2.6002971768202088E-3</v>
      </c>
      <c r="O17" s="29">
        <f t="shared" si="0"/>
        <v>1.0687221396731056E-2</v>
      </c>
      <c r="Q17" s="30" t="s">
        <v>44</v>
      </c>
      <c r="R17" s="31">
        <f>(R4-R5)/$B$4</f>
        <v>5.925925925925931E-2</v>
      </c>
      <c r="S17" s="32">
        <f>(S4-S5)/$B$4</f>
        <v>0</v>
      </c>
      <c r="U17" s="21" t="s">
        <v>44</v>
      </c>
      <c r="V17" s="23">
        <f>(V4-V5)/$B$4</f>
        <v>1.4814814814814828E-2</v>
      </c>
      <c r="W17" s="23">
        <f t="shared" ref="W17:AA17" si="1">(W4-W5)/$B$4</f>
        <v>7.4074074074074139E-2</v>
      </c>
      <c r="X17" s="23">
        <f>(X4-X5)/$B$4</f>
        <v>1.4814814814814828E-2</v>
      </c>
      <c r="Y17" s="23">
        <f>(Y4-Y5)/$B$4</f>
        <v>1.8518518518518452E-2</v>
      </c>
      <c r="Z17" s="23">
        <f t="shared" si="1"/>
        <v>2.9629629629629655E-2</v>
      </c>
      <c r="AA17" s="23">
        <f t="shared" si="1"/>
        <v>3.7037037037036903E-2</v>
      </c>
    </row>
    <row r="18" spans="5:27" ht="15" thickBot="1" x14ac:dyDescent="0.4">
      <c r="E18" s="27" t="s">
        <v>22</v>
      </c>
      <c r="F18" s="5">
        <f>(F8-F9)/B3</f>
        <v>-4.4301732925586135E-3</v>
      </c>
      <c r="G18" s="5">
        <f>(G8-G9)/B3</f>
        <v>-7.5739041794087661E-4</v>
      </c>
      <c r="I18" s="33" t="s">
        <v>22</v>
      </c>
      <c r="J18" s="34">
        <f>(J9-J8)/$B$3</f>
        <v>5.0968399592252852E-6</v>
      </c>
      <c r="K18" s="34">
        <f t="shared" ref="K18:O18" si="2">(K9-K8)/$B$3</f>
        <v>3.0581039755351685E-4</v>
      </c>
      <c r="L18" s="34">
        <f t="shared" si="2"/>
        <v>3.0581039755351708E-6</v>
      </c>
      <c r="M18" s="34">
        <f t="shared" si="2"/>
        <v>1.1213047910295513E-5</v>
      </c>
      <c r="N18" s="34">
        <f t="shared" si="2"/>
        <v>2.8542303771661595E-5</v>
      </c>
      <c r="O18" s="35">
        <f t="shared" si="2"/>
        <v>1.1416921508664627E-4</v>
      </c>
      <c r="Q18" s="27" t="s">
        <v>22</v>
      </c>
      <c r="R18" s="5">
        <f>(R9-R8)/$B$3</f>
        <v>4.372069317023445E-3</v>
      </c>
      <c r="S18" s="6">
        <f>(S9-S8)/$B$3</f>
        <v>0</v>
      </c>
      <c r="U18" s="33" t="s">
        <v>22</v>
      </c>
      <c r="V18" s="34">
        <f>(V9-V8)/$B$3</f>
        <v>1.6921508664627936E-4</v>
      </c>
      <c r="W18" s="34">
        <f t="shared" ref="W18:AA18" si="3">(W9-W8)/$B$3</f>
        <v>6.6156982670744142E-4</v>
      </c>
      <c r="X18" s="34">
        <f t="shared" si="3"/>
        <v>1.7125382262996947E-4</v>
      </c>
      <c r="Y18" s="34">
        <f t="shared" si="3"/>
        <v>1.8144750254841992E-4</v>
      </c>
      <c r="Z18" s="34">
        <f t="shared" si="3"/>
        <v>2.5484199796126404E-4</v>
      </c>
      <c r="AA18" s="35">
        <f t="shared" si="3"/>
        <v>3.0071355759429146E-4</v>
      </c>
    </row>
    <row r="19" spans="5:27" ht="15" thickBot="1" x14ac:dyDescent="0.4">
      <c r="I19" s="37" t="s">
        <v>42</v>
      </c>
      <c r="J19" s="38">
        <f>J17/J18</f>
        <v>65.594353640415875</v>
      </c>
      <c r="K19" s="38">
        <f t="shared" ref="K19:O19" si="4">K17/K18</f>
        <v>35.773216939078743</v>
      </c>
      <c r="L19" s="38">
        <f t="shared" si="4"/>
        <v>48.588410104011892</v>
      </c>
      <c r="M19" s="38">
        <f t="shared" si="4"/>
        <v>79.50830744292935</v>
      </c>
      <c r="N19" s="38">
        <f t="shared" si="4"/>
        <v>91.103268945022236</v>
      </c>
      <c r="O19" s="39">
        <f t="shared" si="4"/>
        <v>93.608608841010422</v>
      </c>
      <c r="U19" s="37" t="s">
        <v>42</v>
      </c>
      <c r="V19" s="38">
        <f>V17/V18</f>
        <v>87.550200803212903</v>
      </c>
      <c r="W19" s="38">
        <f t="shared" ref="W19" si="5">W17/W18</f>
        <v>111.96712891628155</v>
      </c>
      <c r="X19" s="38">
        <f t="shared" ref="X19" si="6">X17/X18</f>
        <v>86.507936507936563</v>
      </c>
      <c r="Y19" s="38">
        <f t="shared" ref="Y19" si="7">Y17/Y18</f>
        <v>102.05992509363261</v>
      </c>
      <c r="Z19" s="38">
        <f t="shared" ref="Z19" si="8">Z17/Z18</f>
        <v>116.26666666666675</v>
      </c>
      <c r="AA19" s="39">
        <f t="shared" ref="AA19" si="9">AA17/AA18</f>
        <v>123.16384180790919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</dc:creator>
  <cp:lastModifiedBy>Gracie</cp:lastModifiedBy>
  <dcterms:created xsi:type="dcterms:W3CDTF">2019-03-20T18:01:27Z</dcterms:created>
  <dcterms:modified xsi:type="dcterms:W3CDTF">2019-03-21T12:38:37Z</dcterms:modified>
</cp:coreProperties>
</file>