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<sst xmlns="http://schemas.openxmlformats.org/spreadsheetml/2006/main" count="183" uniqueCount="103">
  <si>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</si>
  <si>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</si>
  <si>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</si>
  <si>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</si>
  <si>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</si>
  <si>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12.Gym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</si>
  <si>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</si>
  <si>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</si>
  <si>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</si>
  <si>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</si>
  <si>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</si>
  <si>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</si>
  <si>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</si>
  <si>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</si>
  <si>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</si>
  <si>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AWT</t>
  </si>
  <si>
    <t xml:space="preserve">Bio</t>
  </si>
  <si>
    <t xml:space="preserve">Ch</t>
  </si>
  <si>
    <t xml:space="preserve">Geo</t>
  </si>
  <si>
    <t xml:space="preserve">Ges</t>
  </si>
  <si>
    <t xml:space="preserve">Mu</t>
  </si>
  <si>
    <t xml:space="preserve">Ph</t>
  </si>
  <si>
    <t xml:space="preserve">Rel</t>
  </si>
  <si>
    <t xml:space="preserve">Soz</t>
  </si>
  <si>
    <t xml:space="preserve">Sp</t>
  </si>
  <si>
    <t xml:space="preserve">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</si>
  <si>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</si>
  <si>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</si>
  <si>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</si>
  <si>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</si>
  <si>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</si>
  <si>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</si>
  <si>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</si>
  <si>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</si>
  <si>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</si>
  <si>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</si>
  <si>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_MITTEL</t>
  </si>
  <si>
    <t xml:space="preserve">_DEM</t>
  </si>
  <si>
    <t xml:space="preserve">_V12</t>
  </si>
  <si>
    <t xml:space="preserve">_V13</t>
  </si>
  <si>
    <t xml:space="preserve">_GS</t>
  </si>
  <si>
    <t xml:space="preserve">_Q12</t>
  </si>
  <si>
    <t xml:space="preserve">_BB</t>
  </si>
  <si>
    <t xml:space="preserve">0 – 15 Punkte</t>
  </si>
  <si>
    <t xml:space="preserve">Deutsch</t>
  </si>
  <si>
    <t xml:space="preserve">Englisch</t>
  </si>
  <si>
    <t xml:space="preserve">Mathematik</t>
  </si>
  <si>
    <t xml:space="preserve">Französisch</t>
  </si>
  <si>
    <t xml:space="preserve">Arbeit-Wirtschaft-Technik</t>
  </si>
  <si>
    <t xml:space="preserve">Biologie</t>
  </si>
  <si>
    <t xml:space="preserve">Chemie</t>
  </si>
  <si>
    <t xml:space="preserve">Geographie</t>
  </si>
  <si>
    <t xml:space="preserve">Geschichte</t>
  </si>
  <si>
    <t xml:space="preserve">Musik</t>
  </si>
  <si>
    <t xml:space="preserve">Physik</t>
  </si>
  <si>
    <t xml:space="preserve">Religion</t>
  </si>
  <si>
    <t xml:space="preserve">Sozialkunde</t>
  </si>
  <si>
    <t xml:space="preserve">Sport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</si>
  <si>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</si>
  <si>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</si>
  <si>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</si>
  <si>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</si>
  <si>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</si>
  <si>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</si>
  <si>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</si>
  <si>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</si>
  <si>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</si>
  <si>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</si>
  <si>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</si>
  <si>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</si>
  <si>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</si>
  <si>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→ Quali</t>
  </si>
  <si>
    <t xml:space="preserve">Versetzung → Quali 2</t>
  </si>
  <si>
    <t xml:space="preserve">Gleichstellungs-vermerk</t>
  </si>
  <si>
    <t xml:space="preserve">Abschluss 12.Kl.</t>
  </si>
  <si>
    <t xml:space="preserve">„Blauer Brief“</t>
  </si>
  <si>
    <t xml:space="preserve">200651</t>
  </si>
  <si>
    <t xml:space="preserve">Renate Astrein</t>
  </si>
  <si>
    <t xml:space="preserve">Gym</t>
  </si>
  <si>
    <t xml:space="preserve">12</t>
  </si>
  <si>
    <t xml:space="preserve">13</t>
  </si>
  <si>
    <t xml:space="preserve">03</t>
  </si>
  <si>
    <t xml:space="preserve">11</t>
  </si>
  <si>
    <t xml:space="preserve">/</t>
  </si>
  <si>
    <t xml:space="preserve">05</t>
  </si>
  <si>
    <t xml:space="preserve">nt</t>
  </si>
  <si>
    <t xml:space="preserve">14</t>
  </si>
  <si>
    <t xml:space="preserve">201052</t>
  </si>
  <si>
    <t xml:space="preserve">Robin Dürre</t>
  </si>
  <si>
    <t xml:space="preserve">08</t>
  </si>
  <si>
    <t xml:space="preserve">00</t>
  </si>
  <si>
    <t xml:space="preserve">04</t>
  </si>
  <si>
    <t xml:space="preserve">06</t>
  </si>
  <si>
    <t xml:space="preserve">07</t>
  </si>
  <si>
    <t xml:space="preserve">10</t>
  </si>
  <si>
    <t xml:space="preserve">200404</t>
  </si>
  <si>
    <t xml:space="preserve">Hermione Harnisch</t>
  </si>
  <si>
    <t xml:space="preserve">200408</t>
  </si>
  <si>
    <t xml:space="preserve">Kevin Mandelbrot</t>
  </si>
  <si>
    <t xml:space="preserve">02</t>
  </si>
  <si>
    <t xml:space="preserve">200853</t>
  </si>
  <si>
    <t xml:space="preserve">Stefan von Stelzingen</t>
  </si>
  <si>
    <t xml:space="preserve">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</si>
</sst>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777777"/>
        <bgColor rgb="FF888888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888888"/>
      </patternFill>
    </fill>
    <fill>
      <patternFill patternType="solid">
        <fgColor rgb="FFFF4000"/>
        <bgColor rgb="FFFF0000"/>
      </patternFill>
    </fill>
    <fill>
      <patternFill patternType="solid">
        <fgColor rgb="FFC8FFB4"/>
        <bgColor rgb="FFDDE8CB"/>
      </patternFill>
    </fill>
    <fill>
      <patternFill patternType="solid">
        <fgColor rgb="FF888888"/>
        <bgColor rgb="FF777777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1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88888"/>
      <rgbColor rgb="FF9999FF"/>
      <rgbColor rgb="FF993366"/>
      <rgbColor rgb="FFDDE8CB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777777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H3" activeCellId="0" sqref="H3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7.65"/>
    <col collapsed="false" customWidth="true" hidden="false" outlineLevel="0" max="23" min="23" style="0" width="2.55"/>
    <col collapsed="false" customWidth="true" hidden="false" outlineLevel="0" max="28" min="24" style="0" width="7.49"/>
    <col collapsed="false" customWidth="true" hidden="false" outlineLevel="0" max="32" min="29" style="0" width="7.65"/>
    <col collapsed="false" customWidth="true" hidden="false" outlineLevel="0" max="33" min="33" style="0" width="2.55"/>
    <col collapsed="false" customWidth="true" hidden="false" outlineLevel="0" max="34" min="34" style="0" width="7.49"/>
    <col collapsed="false" customWidth="true" hidden="false" outlineLevel="0" max="35" min="35" style="0" width="2.55"/>
    <col collapsed="false" customWidth="true" hidden="false" outlineLevel="0" max="37" min="36" style="0" width="7.65"/>
    <col collapsed="false" customWidth="true" hidden="false" outlineLevel="0" max="38" min="38" style="0" width="2.55"/>
    <col collapsed="false" customWidth="true" hidden="false" outlineLevel="0" max="39" min="39" style="0" width="7.65"/>
    <col collapsed="false" customWidth="true" hidden="false" outlineLevel="0" max="1025" min="40" style="0" width="8.67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J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/>
      <c r="M6" s="6" t="s">
        <v>18</v>
      </c>
      <c r="N6" s="6" t="s">
        <v>19</v>
      </c>
      <c r="O6" s="6" t="s">
        <v>20</v>
      </c>
      <c r="P6" s="6"/>
      <c r="Q6" s="6" t="s">
        <v>21</v>
      </c>
      <c r="R6" s="6" t="s">
        <v>22</v>
      </c>
      <c r="S6" s="6" t="s">
        <v>23</v>
      </c>
      <c r="T6" s="6" t="s">
        <v>24</v>
      </c>
      <c r="V6" s="6" t="s">
        <v>25</v>
      </c>
      <c r="X6" s="6" t="s">
        <v>26</v>
      </c>
      <c r="Y6" s="6" t="s">
        <v>27</v>
      </c>
      <c r="Z6" s="6" t="s">
        <v>28</v>
      </c>
      <c r="AA6" s="6" t="s">
        <v>29</v>
      </c>
      <c r="AB6" s="6" t="s">
        <v>30</v>
      </c>
      <c r="AC6" s="6" t="s">
        <v>31</v>
      </c>
      <c r="AD6" s="6" t="s">
        <v>32</v>
      </c>
      <c r="AE6" s="6" t="s">
        <v>33</v>
      </c>
      <c r="AF6" s="6" t="s">
        <v>34</v>
      </c>
      <c r="AH6" s="6" t="s">
        <v>35</v>
      </c>
      <c r="AJ6" s="6" t="s">
        <v>36</v>
      </c>
      <c r="AK6" s="6" t="s">
        <v>37</v>
      </c>
      <c r="AM6" s="6" t="s">
        <v>38</v>
      </c>
      <c r="AN6" s="6" t="s">
        <v>39</v>
      </c>
      <c r="AO6" s="6" t="s">
        <v>40</v>
      </c>
      <c r="AP6" s="6" t="s">
        <v>41</v>
      </c>
      <c r="AQ6" s="6" t="s">
        <v>42</v>
      </c>
    </row>
    <row r="7" customFormat="false" ht="94.2" hidden="false" customHeight="true" outlineLevel="0" collapsed="false">
      <c r="A7" s="8"/>
      <c r="B7" s="9" t="s">
        <v>43</v>
      </c>
      <c r="C7" s="8"/>
      <c r="D7" s="7"/>
      <c r="E7" s="10" t="s">
        <v>44</v>
      </c>
      <c r="F7" s="10" t="s">
        <v>45</v>
      </c>
      <c r="G7" s="10" t="s">
        <v>46</v>
      </c>
      <c r="H7" s="10" t="s">
        <v>47</v>
      </c>
      <c r="I7" s="10" t="s">
        <v>48</v>
      </c>
      <c r="J7" s="10" t="s">
        <v>49</v>
      </c>
      <c r="K7" s="10" t="s">
        <v>50</v>
      </c>
      <c r="L7" s="10"/>
      <c r="M7" s="10" t="s">
        <v>51</v>
      </c>
      <c r="N7" s="10" t="s">
        <v>52</v>
      </c>
      <c r="O7" s="10" t="s">
        <v>53</v>
      </c>
      <c r="P7" s="10"/>
      <c r="Q7" s="10" t="s">
        <v>54</v>
      </c>
      <c r="R7" s="10" t="s">
        <v>55</v>
      </c>
      <c r="S7" s="10" t="s">
        <v>56</v>
      </c>
      <c r="T7" s="10" t="s">
        <v>57</v>
      </c>
      <c r="U7" s="11"/>
      <c r="V7" s="10" t="s">
        <v>58</v>
      </c>
      <c r="W7" s="11"/>
      <c r="X7" s="10" t="s">
        <v>59</v>
      </c>
      <c r="Y7" s="10" t="s">
        <v>60</v>
      </c>
      <c r="Z7" s="10" t="s">
        <v>61</v>
      </c>
      <c r="AA7" s="10" t="s">
        <v>62</v>
      </c>
      <c r="AB7" s="10" t="s">
        <v>63</v>
      </c>
      <c r="AC7" s="10" t="s">
        <v>64</v>
      </c>
      <c r="AD7" s="10" t="s">
        <v>65</v>
      </c>
      <c r="AE7" s="10" t="s">
        <v>66</v>
      </c>
      <c r="AF7" s="10" t="s">
        <v>67</v>
      </c>
      <c r="AG7" s="11"/>
      <c r="AH7" s="10" t="s">
        <v>68</v>
      </c>
      <c r="AI7" s="11"/>
      <c r="AJ7" s="12" t="s">
        <v>69</v>
      </c>
      <c r="AK7" s="12" t="s">
        <v>70</v>
      </c>
      <c r="AL7" s="11"/>
      <c r="AM7" s="10" t="s">
        <v>71</v>
      </c>
      <c r="AN7" s="10" t="s">
        <v>72</v>
      </c>
      <c r="AO7" s="10" t="s">
        <v>73</v>
      </c>
      <c r="AP7" s="10" t="s">
        <v>74</v>
      </c>
      <c r="AQ7" s="10" t="s">
        <v>75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3"/>
      <c r="X8" s="14"/>
      <c r="Y8" s="14"/>
      <c r="Z8" s="14"/>
      <c r="AA8" s="14"/>
      <c r="AB8" s="14"/>
      <c r="AC8" s="14"/>
      <c r="AD8" s="14"/>
      <c r="AE8" s="14"/>
      <c r="AF8" s="14"/>
      <c r="AH8" s="15"/>
      <c r="AM8" s="16"/>
      <c r="AN8" s="16"/>
      <c r="AO8" s="16"/>
      <c r="AP8" s="16"/>
      <c r="AQ8" s="16"/>
    </row>
    <row r="9" customFormat="false" ht="22.4" hidden="false" customHeight="true" outlineLevel="0" collapsed="false">
      <c r="A9" s="6" t="s">
        <v>76</v>
      </c>
      <c r="B9" s="17" t="s">
        <v>77</v>
      </c>
      <c r="C9" s="17" t="s">
        <v>78</v>
      </c>
      <c r="D9" s="7"/>
      <c r="E9" s="18" t="s">
        <v>79</v>
      </c>
      <c r="F9" s="18" t="s">
        <v>80</v>
      </c>
      <c r="G9" s="18" t="s">
        <v>81</v>
      </c>
      <c r="H9" s="18" t="s">
        <v>82</v>
      </c>
      <c r="I9" s="19" t="s">
        <v>83</v>
      </c>
      <c r="J9" s="18" t="s">
        <v>84</v>
      </c>
      <c r="K9" s="19" t="s">
        <v>83</v>
      </c>
      <c r="L9" s="18"/>
      <c r="M9" s="18" t="s">
        <v>79</v>
      </c>
      <c r="N9" s="18" t="s">
        <v>80</v>
      </c>
      <c r="O9" s="18" t="s">
        <v>85</v>
      </c>
      <c r="P9" s="18"/>
      <c r="Q9" s="18"/>
      <c r="R9" s="18"/>
      <c r="S9" s="18" t="s">
        <v>85</v>
      </c>
      <c r="T9" s="18" t="s">
        <v>86</v>
      </c>
      <c r="V9" s="20" t="str">
        <f aca="false" t="array" ref="V9:V9">TEXT( AVERAGE(IFERROR(_xlfn.NUMBERVALUE(SUBSTITUTE(SUBSTITUTE(X9:AE9,"-",""),"+","")),"")),"00")</f>
        <v>13</v>
      </c>
      <c r="X9" s="18"/>
      <c r="Y9" s="18" t="s">
        <v>80</v>
      </c>
      <c r="Z9" s="18" t="s">
        <v>86</v>
      </c>
      <c r="AA9" s="18"/>
      <c r="AB9" s="18"/>
      <c r="AC9" s="18"/>
      <c r="AD9" s="18"/>
      <c r="AE9" s="18" t="s">
        <v>79</v>
      </c>
      <c r="AF9" s="18"/>
      <c r="AH9" s="18" t="s">
        <v>86</v>
      </c>
      <c r="AJ9" s="21" t="n">
        <f aca="false" t="array" ref="AJ9:AJ9">ROUND(AVERAGE(IFERROR(_xlfn.NUMBERVALUE(SUBSTITUTE(SUBSTITUTE(E9:V9,"-",""),"+","")),"")),1)</f>
        <v>10.7</v>
      </c>
      <c r="AK9" s="19" t="s">
        <v>83</v>
      </c>
      <c r="AM9" s="22"/>
      <c r="AN9" s="22"/>
      <c r="AO9" s="22"/>
      <c r="AP9" s="19" t="s">
        <v>83</v>
      </c>
      <c r="AQ9" s="22"/>
    </row>
    <row r="10" customFormat="false" ht="22.4" hidden="false" customHeight="true" outlineLevel="0" collapsed="false">
      <c r="A10" s="6" t="s">
        <v>87</v>
      </c>
      <c r="B10" s="17" t="s">
        <v>88</v>
      </c>
      <c r="C10" s="17" t="s">
        <v>78</v>
      </c>
      <c r="D10" s="7"/>
      <c r="E10" s="18" t="s">
        <v>89</v>
      </c>
      <c r="F10" s="18" t="s">
        <v>84</v>
      </c>
      <c r="G10" s="18" t="s">
        <v>90</v>
      </c>
      <c r="H10" s="18" t="s">
        <v>91</v>
      </c>
      <c r="I10" s="19" t="s">
        <v>83</v>
      </c>
      <c r="J10" s="18" t="s">
        <v>89</v>
      </c>
      <c r="K10" s="18" t="s">
        <v>81</v>
      </c>
      <c r="L10" s="18"/>
      <c r="M10" s="18" t="s">
        <v>92</v>
      </c>
      <c r="N10" s="18" t="s">
        <v>93</v>
      </c>
      <c r="O10" s="18" t="s">
        <v>80</v>
      </c>
      <c r="P10" s="18"/>
      <c r="Q10" s="18"/>
      <c r="R10" s="18"/>
      <c r="S10" s="18" t="s">
        <v>94</v>
      </c>
      <c r="T10" s="18" t="s">
        <v>86</v>
      </c>
      <c r="V10" s="21" t="str">
        <f aca="false" t="array" ref="V10:V10">TEXT( AVERAGE(IFERROR(_xlfn.NUMBERVALUE(SUBSTITUTE(SUBSTITUTE(O10:T10,"-",""),"+","")),"")),"00")</f>
        <v>12</v>
      </c>
      <c r="X10" s="18"/>
      <c r="Y10" s="18" t="s">
        <v>85</v>
      </c>
      <c r="Z10" s="18" t="s">
        <v>85</v>
      </c>
      <c r="AA10" s="18"/>
      <c r="AB10" s="18"/>
      <c r="AC10" s="18"/>
      <c r="AD10" s="18"/>
      <c r="AE10" s="18" t="s">
        <v>85</v>
      </c>
      <c r="AF10" s="18"/>
      <c r="AH10" s="18" t="s">
        <v>80</v>
      </c>
      <c r="AJ10" s="21" t="n">
        <f aca="false" t="array" ref="AJ10:AJ10">ROUND(AVERAGE(IFERROR(_xlfn.NUMBERVALUE(SUBSTITUTE(SUBSTITUTE(E10:V10,"-",""),"+","")),"")),1)</f>
        <v>7.5</v>
      </c>
      <c r="AK10" s="19" t="s">
        <v>83</v>
      </c>
      <c r="AM10" s="22"/>
      <c r="AN10" s="22"/>
      <c r="AO10" s="22"/>
      <c r="AP10" s="19" t="s">
        <v>83</v>
      </c>
      <c r="AQ10" s="22"/>
    </row>
    <row r="11" customFormat="false" ht="22.4" hidden="false" customHeight="true" outlineLevel="0" collapsed="false">
      <c r="A11" s="6" t="s">
        <v>95</v>
      </c>
      <c r="B11" s="17" t="s">
        <v>96</v>
      </c>
      <c r="C11" s="17" t="s">
        <v>78</v>
      </c>
      <c r="D11" s="7"/>
      <c r="E11" s="18" t="s">
        <v>79</v>
      </c>
      <c r="F11" s="18" t="s">
        <v>80</v>
      </c>
      <c r="G11" s="18" t="s">
        <v>81</v>
      </c>
      <c r="H11" s="18" t="s">
        <v>82</v>
      </c>
      <c r="I11" s="19" t="s">
        <v>83</v>
      </c>
      <c r="J11" s="18" t="s">
        <v>85</v>
      </c>
      <c r="K11" s="18" t="s">
        <v>93</v>
      </c>
      <c r="L11" s="18"/>
      <c r="M11" s="18" t="s">
        <v>79</v>
      </c>
      <c r="N11" s="18" t="s">
        <v>80</v>
      </c>
      <c r="O11" s="18" t="s">
        <v>85</v>
      </c>
      <c r="P11" s="18"/>
      <c r="Q11" s="18"/>
      <c r="R11" s="18"/>
      <c r="S11" s="18" t="s">
        <v>86</v>
      </c>
      <c r="T11" s="18" t="s">
        <v>86</v>
      </c>
      <c r="V11" s="21" t="str">
        <f aca="false" t="array" ref="V11:V11">TEXT( AVERAGE(IFERROR(_xlfn.NUMBERVALUE(SUBSTITUTE(SUBSTITUTE(O11:T11,"-",""),"+","")),"")),"00")</f>
        <v>14</v>
      </c>
      <c r="X11" s="18"/>
      <c r="Y11" s="18" t="s">
        <v>80</v>
      </c>
      <c r="Z11" s="18" t="s">
        <v>86</v>
      </c>
      <c r="AA11" s="18"/>
      <c r="AB11" s="18"/>
      <c r="AC11" s="18"/>
      <c r="AD11" s="18"/>
      <c r="AE11" s="18" t="s">
        <v>79</v>
      </c>
      <c r="AF11" s="18"/>
      <c r="AH11" s="18" t="s">
        <v>86</v>
      </c>
      <c r="AJ11" s="21" t="n">
        <f aca="false" t="array" ref="AJ11:AJ11">ROUND(AVERAGE(IFERROR(_xlfn.NUMBERVALUE(SUBSTITUTE(SUBSTITUTE(E11:V11,"-",""),"+","")),"")),1)</f>
        <v>11.3</v>
      </c>
      <c r="AK11" s="19" t="s">
        <v>83</v>
      </c>
      <c r="AM11" s="22"/>
      <c r="AN11" s="22"/>
      <c r="AO11" s="22"/>
      <c r="AP11" s="19" t="s">
        <v>83</v>
      </c>
      <c r="AQ11" s="22"/>
    </row>
    <row r="12" customFormat="false" ht="22.4" hidden="false" customHeight="true" outlineLevel="0" collapsed="false">
      <c r="A12" s="6" t="s">
        <v>97</v>
      </c>
      <c r="B12" s="17" t="s">
        <v>98</v>
      </c>
      <c r="C12" s="17" t="s">
        <v>78</v>
      </c>
      <c r="D12" s="7"/>
      <c r="E12" s="18" t="s">
        <v>89</v>
      </c>
      <c r="F12" s="18" t="s">
        <v>93</v>
      </c>
      <c r="G12" s="18" t="s">
        <v>99</v>
      </c>
      <c r="H12" s="18" t="s">
        <v>99</v>
      </c>
      <c r="I12" s="19" t="s">
        <v>83</v>
      </c>
      <c r="J12" s="18" t="s">
        <v>81</v>
      </c>
      <c r="K12" s="18" t="s">
        <v>85</v>
      </c>
      <c r="L12" s="18"/>
      <c r="M12" s="18" t="s">
        <v>89</v>
      </c>
      <c r="N12" s="18" t="s">
        <v>93</v>
      </c>
      <c r="O12" s="18" t="s">
        <v>85</v>
      </c>
      <c r="P12" s="18"/>
      <c r="Q12" s="18"/>
      <c r="R12" s="18"/>
      <c r="S12" s="18" t="s">
        <v>79</v>
      </c>
      <c r="T12" s="18" t="s">
        <v>79</v>
      </c>
      <c r="V12" s="21" t="str">
        <f aca="false" t="array" ref="V12:V12">TEXT( AVERAGE(IFERROR(_xlfn.NUMBERVALUE(SUBSTITUTE(SUBSTITUTE(O12:T12,"-",""),"+","")),"")),"00")</f>
        <v>12</v>
      </c>
      <c r="X12" s="18"/>
      <c r="Y12" s="19" t="s">
        <v>83</v>
      </c>
      <c r="Z12" s="18" t="s">
        <v>82</v>
      </c>
      <c r="AA12" s="18"/>
      <c r="AB12" s="18"/>
      <c r="AC12" s="18"/>
      <c r="AD12" s="18"/>
      <c r="AE12" s="18" t="s">
        <v>79</v>
      </c>
      <c r="AF12" s="18"/>
      <c r="AH12" s="18" t="s">
        <v>82</v>
      </c>
      <c r="AJ12" s="21" t="n">
        <f aca="false" t="array" ref="AJ12:AJ12">ROUND(AVERAGE(IFERROR(_xlfn.NUMBERVALUE(SUBSTITUTE(SUBSTITUTE(E12:V12,"-",""),"+","")),"")),1)</f>
        <v>7.3</v>
      </c>
      <c r="AK12" s="19" t="s">
        <v>83</v>
      </c>
      <c r="AM12" s="22"/>
      <c r="AN12" s="22"/>
      <c r="AO12" s="22"/>
      <c r="AP12" s="19" t="s">
        <v>83</v>
      </c>
      <c r="AQ12" s="22"/>
    </row>
    <row r="13" customFormat="false" ht="22.4" hidden="false" customHeight="true" outlineLevel="0" collapsed="false">
      <c r="A13" s="6" t="s">
        <v>100</v>
      </c>
      <c r="B13" s="17" t="s">
        <v>101</v>
      </c>
      <c r="C13" s="17" t="s">
        <v>78</v>
      </c>
      <c r="D13" s="7"/>
      <c r="E13" s="18" t="s">
        <v>89</v>
      </c>
      <c r="F13" s="18" t="s">
        <v>93</v>
      </c>
      <c r="G13" s="18" t="s">
        <v>99</v>
      </c>
      <c r="H13" s="18" t="s">
        <v>91</v>
      </c>
      <c r="I13" s="19" t="s">
        <v>83</v>
      </c>
      <c r="J13" s="18" t="s">
        <v>99</v>
      </c>
      <c r="K13" s="18" t="s">
        <v>85</v>
      </c>
      <c r="L13" s="18"/>
      <c r="M13" s="18" t="s">
        <v>89</v>
      </c>
      <c r="N13" s="18" t="s">
        <v>93</v>
      </c>
      <c r="O13" s="18" t="s">
        <v>85</v>
      </c>
      <c r="P13" s="18"/>
      <c r="Q13" s="18"/>
      <c r="R13" s="18"/>
      <c r="S13" s="18" t="s">
        <v>84</v>
      </c>
      <c r="T13" s="18" t="s">
        <v>99</v>
      </c>
      <c r="V13" s="21" t="str">
        <f aca="false" t="array" ref="V13:V13">TEXT( AVERAGE(IFERROR(_xlfn.NUMBERVALUE(SUBSTITUTE(SUBSTITUTE(O13:T13,"-",""),"+","")),"")),"00")</f>
        <v>04</v>
      </c>
      <c r="X13" s="18"/>
      <c r="Y13" s="19" t="s">
        <v>83</v>
      </c>
      <c r="Z13" s="18" t="s">
        <v>82</v>
      </c>
      <c r="AA13" s="18"/>
      <c r="AB13" s="18"/>
      <c r="AC13" s="18"/>
      <c r="AD13" s="18"/>
      <c r="AE13" s="18" t="s">
        <v>102</v>
      </c>
      <c r="AF13" s="18"/>
      <c r="AH13" s="18" t="s">
        <v>82</v>
      </c>
      <c r="AJ13" s="21" t="n">
        <f aca="false" t="array" ref="AJ13:AJ13">ROUND(AVERAGE(IFERROR(_xlfn.NUMBERVALUE(SUBSTITUTE(SUBSTITUTE(E13:V13,"-",""),"+","")),"")),1)</f>
        <v>4.9</v>
      </c>
      <c r="AK13" s="19" t="s">
        <v>83</v>
      </c>
      <c r="AM13" s="22"/>
      <c r="AN13" s="22"/>
      <c r="AO13" s="22"/>
      <c r="AP13" s="19" t="s">
        <v>83</v>
      </c>
      <c r="AQ13" s="22"/>
    </row>
  </sheetData>
  <sheetProtection sheet="true" objects="true" scenarios="true"/>
  <mergeCells count="1">
    <mergeCell ref="B1:D1"/>
  </mergeCells>
  <dataValidations count="6">
    <dataValidation allowBlank="true" operator="between" showDropDown="false" showErrorMessage="true" showInputMessage="true" sqref="E9:H13 J9:J13 L9:T9 V9:V13 X9:AF11 AH9:AH13 K10:T13 X12:X13 Z12:AF13" type="list">
      <formula1>"15,14,13,12,11,10,09,08,07,06,05,04,03,02,01,00,nb,nt,t,*"</formula1>
      <formula2>0</formula2>
    </dataValidation>
    <dataValidation allowBlank="true" operator="between" showDropDown="false" showErrorMessage="true" showInputMessage="true" sqref="AJ9:AK13 AP9:AP13" type="none">
      <formula1>0</formula1>
      <formula2>0</formula2>
    </dataValidation>
    <dataValidation allowBlank="true" operator="between" showDropDown="false" showErrorMessage="true" showInputMessage="true" sqref="AQ9:AQ13" type="list">
      <formula1>"X,x"</formula1>
      <formula2>0</formula2>
    </dataValidation>
    <dataValidation allowBlank="true" operator="between" showDropDown="false" showErrorMessage="true" showInputMessage="true" sqref="AM9:AM13" type="list">
      <formula1>"Q"</formula1>
      <formula2>0</formula2>
    </dataValidation>
    <dataValidation allowBlank="true" operator="between" showDropDown="false" showErrorMessage="true" showInputMessage="true" sqref="AN9:AN13" type="list">
      <formula1>"Q13,Erw,RS,HS"</formula1>
      <formula2>0</formula2>
    </dataValidation>
    <dataValidation allowBlank="true" operator="between" showDropDown="false" showErrorMessage="true" showInputMessage="true" sqref="AO9:AO13" type="list">
      <formula1>"Erw,RS,HS"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2019-12-26T16:50:03Z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