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\ITMO-graevsky\2COURSE\2SEM\MathStat\tasks\task5\"/>
    </mc:Choice>
  </mc:AlternateContent>
  <xr:revisionPtr revIDLastSave="0" documentId="13_ncr:1_{A4F316D8-7FF4-4DC6-904B-668C6C01DB6A}" xr6:coauthVersionLast="47" xr6:coauthVersionMax="47" xr10:uidLastSave="{00000000-0000-0000-0000-000000000000}"/>
  <bookViews>
    <workbookView xWindow="28440" yWindow="0" windowWidth="17265" windowHeight="15780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3" i="1" l="1"/>
  <c r="AC53" i="1"/>
  <c r="AD53" i="1"/>
  <c r="AE53" i="1"/>
  <c r="AF53" i="1"/>
  <c r="AA53" i="1"/>
  <c r="AB52" i="1"/>
  <c r="AC52" i="1"/>
  <c r="AD52" i="1"/>
  <c r="AE52" i="1"/>
  <c r="AF52" i="1"/>
  <c r="AA52" i="1"/>
  <c r="AF51" i="1"/>
  <c r="AB51" i="1"/>
  <c r="AC51" i="1"/>
  <c r="AD51" i="1"/>
  <c r="AE51" i="1"/>
  <c r="AA51" i="1"/>
  <c r="AA33" i="1" a="1"/>
  <c r="AA33" i="1" s="1"/>
  <c r="AA38" i="1" s="1"/>
  <c r="C21" i="1"/>
  <c r="C22" i="1"/>
  <c r="C25" i="1" a="1"/>
  <c r="C25" i="1" s="1"/>
  <c r="N18" i="1"/>
  <c r="N17" i="1"/>
  <c r="D16" i="1"/>
  <c r="D10" i="1"/>
  <c r="C10" i="1"/>
  <c r="AB38" i="1" l="1"/>
  <c r="AF38" i="1"/>
  <c r="AE38" i="1"/>
  <c r="AD38" i="1"/>
  <c r="AC38" i="1"/>
  <c r="AA37" i="1" a="1"/>
  <c r="AA37" i="1" s="1"/>
  <c r="J6" i="1"/>
  <c r="AB17" i="1"/>
  <c r="AC17" i="1"/>
  <c r="AD17" i="1"/>
  <c r="AE17" i="1"/>
  <c r="AF17" i="1"/>
  <c r="AA17" i="1"/>
  <c r="D11" i="1"/>
  <c r="AE18" i="1"/>
  <c r="AE21" i="1" s="1"/>
  <c r="AE22" i="1" s="1"/>
  <c r="D22" i="1"/>
  <c r="D21" i="1"/>
  <c r="D17" i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AD18" i="1" l="1"/>
  <c r="AD21" i="1" s="1"/>
  <c r="AD22" i="1" s="1"/>
  <c r="AB18" i="1"/>
  <c r="AB21" i="1" s="1"/>
  <c r="AB22" i="1" s="1"/>
  <c r="AF18" i="1"/>
  <c r="AF21" i="1" s="1"/>
  <c r="AF22" i="1" s="1"/>
  <c r="AC18" i="1"/>
  <c r="AC21" i="1" s="1"/>
  <c r="AC22" i="1" s="1"/>
  <c r="AA18" i="1"/>
  <c r="AA21" i="1" s="1"/>
  <c r="AA22" i="1" s="1"/>
  <c r="AA25" i="1" s="1"/>
  <c r="AA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<sst xmlns="http://schemas.openxmlformats.org/spreadsheetml/2006/main" count="60" uniqueCount="55">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</sst>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функции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Лист1!$AA$17:$AF$17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Лист1!$AA$18:$AF$18</c:f>
              <c:numCache>
                <c:formatCode>0.000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75C-A9EA-3F4CF9B6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65407"/>
        <c:axId val="302575007"/>
      </c:scatterChart>
      <c:valAx>
        <c:axId val="3025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75007"/>
        <c:crosses val="autoZero"/>
        <c:crossBetween val="midCat"/>
      </c:valAx>
      <c:valAx>
        <c:axId val="3025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доверительного интервала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Лист1!$AA$52:$AF$52</c:f>
              <c:numCache>
                <c:formatCode>0.000</c:formatCode>
                <c:ptCount val="6"/>
                <c:pt idx="0">
                  <c:v>-13.547233055143098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3-4E1F-8FBA-BFF9536B1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Лист1!$AA$53:$AF$53</c:f>
              <c:numCache>
                <c:formatCode>0.000</c:formatCode>
                <c:ptCount val="6"/>
                <c:pt idx="0">
                  <c:v>36.92113578349425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3-4E1F-8FBA-BFF9536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1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56</xdr:row>
      <xdr:rowOff>148590</xdr:rowOff>
    </xdr:from>
    <xdr:to>
      <xdr:col>25</xdr:col>
      <xdr:colOff>533400</xdr:colOff>
      <xdr:row>71</xdr:row>
      <xdr:rowOff>148590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44EDA6-D932-4AB5-7E20-95283DEEE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68580</xdr:colOff>
      <xdr:row>56</xdr:row>
      <xdr:rowOff>179070</xdr:rowOff>
    </xdr:from>
    <xdr:to>
      <xdr:col>31</xdr:col>
      <xdr:colOff>594360</xdr:colOff>
      <xdr:row>71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E884126-827D-E95F-C83E-2B542357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I57"/>
  <sheetViews>
    <sheetView tabSelected="1" zoomScaleNormal="100" workbookViewId="0">
      <selection activeCell="B17" sqref="B17"/>
    </sheetView>
  </sheetViews>
  <sheetFormatPr defaultRowHeight="15" x14ac:dyDescent="0.25"/>
  <cols>
    <col min="3" max="3" width="9.42578125" bestFit="1" customWidth="1"/>
    <col min="4" max="4" width="12.140625" bestFit="1" customWidth="1"/>
    <col min="11" max="11" width="12" bestFit="1" customWidth="1"/>
    <col min="14" max="14" width="13.5703125" bestFit="1" customWidth="1"/>
    <col min="18" max="18" width="14.7109375" customWidth="1"/>
    <col min="19" max="19" width="12" bestFit="1" customWidth="1"/>
    <col min="26" max="26" width="21.28515625" customWidth="1"/>
    <col min="27" max="27" width="13" bestFit="1" customWidth="1"/>
    <col min="28" max="28" width="11.42578125" bestFit="1" customWidth="1"/>
    <col min="29" max="29" width="9.7109375" customWidth="1"/>
    <col min="30" max="32" width="12.42578125" bestFit="1" customWidth="1"/>
  </cols>
  <sheetData>
    <row r="1" spans="1:35" x14ac:dyDescent="0.25">
      <c r="A1" t="s">
        <v>38</v>
      </c>
      <c r="B1">
        <v>93</v>
      </c>
    </row>
    <row r="2" spans="1:35" x14ac:dyDescent="0.25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25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25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25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25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10" spans="1:35" x14ac:dyDescent="0.25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25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25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25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2">C2</f>
        <v>12</v>
      </c>
      <c r="AC17" s="2">
        <f t="shared" si="2"/>
        <v>18</v>
      </c>
      <c r="AD17" s="2">
        <f t="shared" si="2"/>
        <v>23</v>
      </c>
      <c r="AE17" s="2">
        <f t="shared" si="2"/>
        <v>28</v>
      </c>
      <c r="AF17" s="2">
        <f t="shared" si="2"/>
        <v>34</v>
      </c>
      <c r="AG17" s="2"/>
      <c r="AH17" s="2"/>
      <c r="AI17" s="2"/>
    </row>
    <row r="18" spans="2:35" x14ac:dyDescent="0.25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3">$N$17+$N$18*AB17</f>
        <v>-1.4125148279952384</v>
      </c>
      <c r="AC18" s="3">
        <f t="shared" si="3"/>
        <v>-12.64062870699879</v>
      </c>
      <c r="AD18" s="3">
        <f t="shared" si="3"/>
        <v>-21.997390272835091</v>
      </c>
      <c r="AE18" s="3">
        <f t="shared" si="3"/>
        <v>-31.354151838671385</v>
      </c>
      <c r="AF18" s="3">
        <f t="shared" si="3"/>
        <v>-42.582265717674936</v>
      </c>
      <c r="AG18" s="2"/>
      <c r="AH18" s="2"/>
      <c r="AI18" s="2"/>
    </row>
    <row r="19" spans="2:35" x14ac:dyDescent="0.25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25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25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4">C3-AB18</f>
        <v>1.9125148279952384</v>
      </c>
      <c r="AC21" s="3">
        <f t="shared" si="4"/>
        <v>-2.2593712930012106</v>
      </c>
      <c r="AD21" s="3">
        <f t="shared" si="4"/>
        <v>1.7973902728350915</v>
      </c>
      <c r="AE21" s="3">
        <f t="shared" si="4"/>
        <v>-1.4458481613286125</v>
      </c>
      <c r="AF21" s="3">
        <f t="shared" si="4"/>
        <v>0.58226571767493596</v>
      </c>
      <c r="AG21" s="3"/>
      <c r="AH21" s="2"/>
      <c r="AI21" s="2"/>
    </row>
    <row r="22" spans="2:35" x14ac:dyDescent="0.25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5">AB21*AB21</f>
        <v>3.6577129673016562</v>
      </c>
      <c r="AC22" s="3">
        <f t="shared" si="5"/>
        <v>5.1047586396379625</v>
      </c>
      <c r="AD22" s="3">
        <f t="shared" si="5"/>
        <v>3.2306117928822045</v>
      </c>
      <c r="AE22" s="3">
        <f t="shared" si="5"/>
        <v>2.0904769056173294</v>
      </c>
      <c r="AF22" s="3">
        <f t="shared" si="5"/>
        <v>0.33903336597950823</v>
      </c>
      <c r="AG22" s="3"/>
      <c r="AH22" s="2"/>
      <c r="AI22" s="2"/>
    </row>
    <row r="23" spans="2:35" x14ac:dyDescent="0.25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25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25">
      <c r="B25" t="s">
        <v>23</v>
      </c>
      <c r="C25" s="1" cm="1">
        <f t="array" ref="C25:D26">C10:D11*D17</f>
        <v>1.7793594306049823E-3</v>
      </c>
      <c r="D25" s="1">
        <v>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2:35" x14ac:dyDescent="0.25">
      <c r="C26" s="1">
        <v>3.5587188612099648E-2</v>
      </c>
      <c r="D26" s="1">
        <v>0.87841043890865966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25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25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25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2:35" x14ac:dyDescent="0.25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25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25"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7:35" x14ac:dyDescent="0.25"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6.5689971420490349E-3</v>
      </c>
      <c r="AB33" s="3">
        <v>0.1313799428409807</v>
      </c>
      <c r="AC33" s="2"/>
      <c r="AD33" s="2"/>
      <c r="AE33" s="2"/>
      <c r="AF33" s="2"/>
      <c r="AG33" s="2"/>
      <c r="AH33" s="2"/>
      <c r="AI33" s="2"/>
    </row>
    <row r="34" spans="17:35" x14ac:dyDescent="0.25">
      <c r="Q34" s="2"/>
      <c r="R34" s="2"/>
      <c r="S34" s="2"/>
      <c r="T34" s="2"/>
      <c r="U34" s="2"/>
      <c r="V34" s="2"/>
      <c r="Y34" s="2"/>
      <c r="Z34" s="2"/>
      <c r="AA34" s="3">
        <v>0.1313799428409807</v>
      </c>
      <c r="AB34" s="3">
        <v>3.2428949224582073</v>
      </c>
      <c r="AC34" s="2"/>
      <c r="AD34" s="2"/>
      <c r="AE34" s="2"/>
      <c r="AF34" s="2"/>
      <c r="AG34" s="2"/>
      <c r="AH34" s="2"/>
      <c r="AI34" s="2"/>
    </row>
    <row r="35" spans="17:35" x14ac:dyDescent="0.25"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7:35" x14ac:dyDescent="0.25"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7:35" x14ac:dyDescent="0.25"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7:35" x14ac:dyDescent="0.25">
      <c r="Y38" s="2"/>
      <c r="Z38" s="2" t="s">
        <v>52</v>
      </c>
      <c r="AA38" s="3">
        <f>$AA$33+2*$AB$33*AA37+$AB$34*AA37*AA37</f>
        <v>82.392741487007044</v>
      </c>
      <c r="AB38" s="3">
        <f>$AA$33+2*$AB$33*AB37+$AB$34*AB37*AB37</f>
        <v>470.13655645930743</v>
      </c>
      <c r="AC38" s="3">
        <f t="shared" ref="AC38:AF38" si="6">$AA$33+2*$AB$33*AC37+$AB$34*AC37*AC37</f>
        <v>1055.4342018158763</v>
      </c>
      <c r="AD38" s="3">
        <f t="shared" si="6"/>
        <v>1721.5414603482191</v>
      </c>
      <c r="AE38" s="3">
        <f t="shared" si="6"/>
        <v>2549.7934650034717</v>
      </c>
      <c r="AF38" s="3">
        <f t="shared" si="6"/>
        <v>3757.7269354720165</v>
      </c>
      <c r="AG38" s="2"/>
      <c r="AH38" s="2"/>
      <c r="AI38" s="2"/>
    </row>
    <row r="39" spans="17:35" x14ac:dyDescent="0.25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7:35" x14ac:dyDescent="0.25">
      <c r="Z41" s="2" t="s">
        <v>42</v>
      </c>
      <c r="AA41" s="2"/>
      <c r="AB41" s="2"/>
      <c r="AC41" s="2"/>
    </row>
    <row r="42" spans="17:35" x14ac:dyDescent="0.25">
      <c r="Z42" s="2"/>
      <c r="AA42" s="2"/>
      <c r="AB42" s="2"/>
      <c r="AC42" s="2"/>
    </row>
    <row r="43" spans="17:35" x14ac:dyDescent="0.25">
      <c r="Z43" s="2" t="s">
        <v>25</v>
      </c>
      <c r="AA43" s="2" t="s">
        <v>48</v>
      </c>
      <c r="AB43" s="2"/>
      <c r="AC43" s="2"/>
    </row>
    <row r="44" spans="17:35" x14ac:dyDescent="0.25">
      <c r="Z44" s="2"/>
      <c r="AA44" s="2" t="s">
        <v>49</v>
      </c>
      <c r="AB44" s="2"/>
      <c r="AC44" s="2"/>
    </row>
    <row r="45" spans="17:35" x14ac:dyDescent="0.25">
      <c r="Z45" s="2"/>
      <c r="AA45" s="2"/>
      <c r="AB45" s="2"/>
      <c r="AC45" s="2"/>
    </row>
    <row r="46" spans="17:35" x14ac:dyDescent="0.25">
      <c r="Z46" s="2"/>
      <c r="AA46" s="2"/>
      <c r="AB46" s="2"/>
      <c r="AC46" s="2"/>
    </row>
    <row r="47" spans="17:35" x14ac:dyDescent="0.25">
      <c r="Z47" s="2" t="s">
        <v>26</v>
      </c>
      <c r="AA47" s="4" t="s">
        <v>50</v>
      </c>
      <c r="AB47" s="2"/>
      <c r="AC47" s="2"/>
    </row>
    <row r="49" spans="26:32" x14ac:dyDescent="0.25">
      <c r="Z49" s="2" t="s">
        <v>51</v>
      </c>
      <c r="AA49" s="2"/>
      <c r="AB49" s="2"/>
      <c r="AC49" s="2"/>
      <c r="AD49" s="2"/>
      <c r="AE49" s="2"/>
      <c r="AF49" s="2"/>
    </row>
    <row r="50" spans="26:32" x14ac:dyDescent="0.25">
      <c r="Z50" s="2"/>
      <c r="AA50" s="2"/>
      <c r="AB50" s="2"/>
      <c r="AC50" s="2"/>
      <c r="AD50" s="2"/>
      <c r="AE50" s="2"/>
      <c r="AF50" s="2"/>
    </row>
    <row r="51" spans="26:32" x14ac:dyDescent="0.25">
      <c r="Z51" s="2" t="s">
        <v>37</v>
      </c>
      <c r="AA51" s="2">
        <f>AA37</f>
        <v>5</v>
      </c>
      <c r="AB51" s="2">
        <f t="shared" ref="AB51:AE51" si="7">AB37</f>
        <v>12</v>
      </c>
      <c r="AC51" s="2">
        <f t="shared" si="7"/>
        <v>18</v>
      </c>
      <c r="AD51" s="2">
        <f t="shared" si="7"/>
        <v>23</v>
      </c>
      <c r="AE51" s="2">
        <f t="shared" si="7"/>
        <v>28</v>
      </c>
      <c r="AF51" s="2">
        <f>AF37</f>
        <v>34</v>
      </c>
    </row>
    <row r="52" spans="26:32" x14ac:dyDescent="0.25">
      <c r="Z52" s="2" t="s">
        <v>53</v>
      </c>
      <c r="AA52" s="3">
        <f>AA18-R32*SQRT(AA38)</f>
        <v>-13.547233055143098</v>
      </c>
      <c r="AB52" s="3">
        <f t="shared" ref="AB52:AF52" si="8">AB18-S32*SQRT(AB38)</f>
        <v>-1.4125148279952384</v>
      </c>
      <c r="AC52" s="3">
        <f t="shared" si="8"/>
        <v>-12.64062870699879</v>
      </c>
      <c r="AD52" s="3">
        <f t="shared" si="8"/>
        <v>-21.997390272835091</v>
      </c>
      <c r="AE52" s="3">
        <f t="shared" si="8"/>
        <v>-31.354151838671385</v>
      </c>
      <c r="AF52" s="3">
        <f t="shared" si="8"/>
        <v>-42.582265717674936</v>
      </c>
    </row>
    <row r="53" spans="26:32" x14ac:dyDescent="0.25">
      <c r="Z53" s="2" t="s">
        <v>54</v>
      </c>
      <c r="AA53" s="3">
        <f>AA18+R32*SQRT(AA38)</f>
        <v>36.92113578349425</v>
      </c>
      <c r="AB53" s="3">
        <f t="shared" ref="AB53:AF53" si="9">AB18+S32*SQRT(AB38)</f>
        <v>-1.4125148279952384</v>
      </c>
      <c r="AC53" s="3">
        <f t="shared" si="9"/>
        <v>-12.64062870699879</v>
      </c>
      <c r="AD53" s="3">
        <f t="shared" si="9"/>
        <v>-21.997390272835091</v>
      </c>
      <c r="AE53" s="3">
        <f t="shared" si="9"/>
        <v>-31.354151838671385</v>
      </c>
      <c r="AF53" s="3">
        <f t="shared" si="9"/>
        <v>-42.582265717674936</v>
      </c>
    </row>
    <row r="57" spans="26:32" x14ac:dyDescent="0.25">
      <c r="AC57" s="2"/>
      <c r="AD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OverFitter</cp:lastModifiedBy>
  <dcterms:created xsi:type="dcterms:W3CDTF">2024-04-03T17:20:03Z</dcterms:created>
  <dcterms:modified xsi:type="dcterms:W3CDTF">2024-04-07T17:31:36Z</dcterms:modified>
</cp:coreProperties>
</file>