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b\Documents\CPSC-481-Project-1\"/>
    </mc:Choice>
  </mc:AlternateContent>
  <xr:revisionPtr revIDLastSave="0" documentId="13_ncr:1_{96495E40-11B8-41CF-AC31-5BA517401ACF}" xr6:coauthVersionLast="47" xr6:coauthVersionMax="47" xr10:uidLastSave="{00000000-0000-0000-0000-000000000000}"/>
  <bookViews>
    <workbookView xWindow="2205" yWindow="2205" windowWidth="21600" windowHeight="1129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39" i="1" l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D8" i="1"/>
  <c r="F7" i="1"/>
  <c r="F6" i="1"/>
  <c r="D5" i="1"/>
  <c r="F5" i="1" s="1"/>
  <c r="D4" i="1"/>
  <c r="F4" i="1" s="1"/>
  <c r="D3" i="1"/>
  <c r="F3" i="1" s="1"/>
  <c r="F2" i="1"/>
</calcChain>
</file>

<file path=xl/sharedStrings.xml><?xml version="1.0" encoding="utf-8"?>
<sst xmlns="http://schemas.openxmlformats.org/spreadsheetml/2006/main" count="155" uniqueCount="94">
  <si>
    <t>Type</t>
  </si>
  <si>
    <t>Name</t>
  </si>
  <si>
    <t>Units</t>
  </si>
  <si>
    <t>Prereq</t>
  </si>
  <si>
    <t>Depth</t>
  </si>
  <si>
    <t>Priority</t>
  </si>
  <si>
    <t>Description</t>
  </si>
  <si>
    <t>Lower Division Core</t>
  </si>
  <si>
    <t>CPSC 120A+L</t>
  </si>
  <si>
    <t>None</t>
  </si>
  <si>
    <t>Intro to Programming Lecture</t>
  </si>
  <si>
    <t>CPSC 121A+L</t>
  </si>
  <si>
    <t>Object-Oriented Programming Lecture</t>
  </si>
  <si>
    <t>CPSC 131</t>
  </si>
  <si>
    <t>Data Structure</t>
  </si>
  <si>
    <t>CPSC 223x</t>
  </si>
  <si>
    <t>{x = C/Java/C#/Python/Swift} Programming</t>
  </si>
  <si>
    <t>CPSC 240</t>
  </si>
  <si>
    <t>CPSC 131,MATH 170A</t>
  </si>
  <si>
    <t>Computer Organization and Assembly Language</t>
  </si>
  <si>
    <t>CPSC 253</t>
  </si>
  <si>
    <t>Cybersecurity Foundations and Principles</t>
  </si>
  <si>
    <t>Upper Division Core</t>
  </si>
  <si>
    <t>CPSC 315</t>
  </si>
  <si>
    <t>Professional Ethics in Computing</t>
  </si>
  <si>
    <t>CPSC 323</t>
  </si>
  <si>
    <t>Compilers and Languages</t>
  </si>
  <si>
    <t>CPSC 332</t>
  </si>
  <si>
    <t>File Structures &amp; Database Systems</t>
  </si>
  <si>
    <t>CPSC 335</t>
  </si>
  <si>
    <t>CPSC 131,MATH 170A,MATH 150A</t>
  </si>
  <si>
    <t>Algorithm Engineering</t>
  </si>
  <si>
    <t>CPSC 351</t>
  </si>
  <si>
    <t>Operating Systems Concepts</t>
  </si>
  <si>
    <t>CPSC 362</t>
  </si>
  <si>
    <t>Foundations of Software Engineering</t>
  </si>
  <si>
    <t>CPSC 471</t>
  </si>
  <si>
    <t>Computer Communications</t>
  </si>
  <si>
    <t>CPSC 481</t>
  </si>
  <si>
    <t>CPSC 335,MATH 338</t>
  </si>
  <si>
    <t>Artificial Intelligence</t>
  </si>
  <si>
    <t>CPSC 490</t>
  </si>
  <si>
    <t>Undergraduate Seminar in CS</t>
  </si>
  <si>
    <t>CPSC 491</t>
  </si>
  <si>
    <t>Senior Capstone Project in CS</t>
  </si>
  <si>
    <t>Math Requirements</t>
  </si>
  <si>
    <t>MATH 150A</t>
  </si>
  <si>
    <t>Calculus 1</t>
  </si>
  <si>
    <t>MATH 150B</t>
  </si>
  <si>
    <t>Calculus 2</t>
  </si>
  <si>
    <t>MATH 170A</t>
  </si>
  <si>
    <t>Math Structures 1</t>
  </si>
  <si>
    <t>MATH 170B</t>
  </si>
  <si>
    <t>Math Structures 2</t>
  </si>
  <si>
    <t xml:space="preserve">MATH 338 </t>
  </si>
  <si>
    <t>Statistics Applied to Natural Sciences</t>
  </si>
  <si>
    <t>CS Electives</t>
  </si>
  <si>
    <t>CS Elective 1</t>
  </si>
  <si>
    <t>Software Development with Open Source Systems</t>
  </si>
  <si>
    <t>CS Elective 2</t>
  </si>
  <si>
    <t>Web Front-End Engineering</t>
  </si>
  <si>
    <t>CS Elective 3</t>
  </si>
  <si>
    <t>Cryptography</t>
  </si>
  <si>
    <t>CS Elective 4</t>
  </si>
  <si>
    <t>Intro to Data Science and Big Data</t>
  </si>
  <si>
    <t>CS Elective 5</t>
  </si>
  <si>
    <t>Intro to Game Design and Production</t>
  </si>
  <si>
    <t>General Education</t>
  </si>
  <si>
    <t>GE 1</t>
  </si>
  <si>
    <t>General Education 1</t>
  </si>
  <si>
    <t>GE 2</t>
  </si>
  <si>
    <t>General Education 2</t>
  </si>
  <si>
    <t>GE 3</t>
  </si>
  <si>
    <t>General Education 3</t>
  </si>
  <si>
    <t>GE 4</t>
  </si>
  <si>
    <t>General Education 4</t>
  </si>
  <si>
    <t>GE 5</t>
  </si>
  <si>
    <t>General Education 5</t>
  </si>
  <si>
    <t>GE 6</t>
  </si>
  <si>
    <t>General Education 6</t>
  </si>
  <si>
    <t>GE 7</t>
  </si>
  <si>
    <t>General Education 7</t>
  </si>
  <si>
    <t>GE 8</t>
  </si>
  <si>
    <t>General Education 8</t>
  </si>
  <si>
    <t>Science/Math Elective</t>
  </si>
  <si>
    <t>SME 1</t>
  </si>
  <si>
    <t>Science/Math Elective 1</t>
  </si>
  <si>
    <t>SME 2</t>
  </si>
  <si>
    <t>Science/Math Elective 2</t>
  </si>
  <si>
    <t>SME 3</t>
  </si>
  <si>
    <t>Science/Math Elective 3</t>
  </si>
  <si>
    <t>GR 1</t>
  </si>
  <si>
    <t>Graduation Requirement 1</t>
  </si>
  <si>
    <t>Graduation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</si>
</sst>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zoomScaleNormal="100" workbookViewId="0">
      <pane ySplit="1" topLeftCell="A28" activePane="bottomLeft" state="frozen"/>
      <selection pane="bottomLeft" activeCell="A34" sqref="A34"/>
    </sheetView>
  </sheetViews>
  <sheetFormatPr defaultColWidth="12.7109375" defaultRowHeight="12.75" x14ac:dyDescent="0.2"/>
  <cols>
    <col min="1" max="1" width="25.7109375" customWidth="1"/>
    <col min="4" max="4" width="29.85546875" customWidth="1"/>
    <col min="5" max="6" width="16.7109375" customWidth="1"/>
    <col min="7" max="7" width="38.28515625" customWidth="1"/>
  </cols>
  <sheetData>
    <row r="1" spans="1:2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x14ac:dyDescent="0.2">
      <c r="A2" s="2" t="s">
        <v>7</v>
      </c>
      <c r="B2" s="3" t="s">
        <v>8</v>
      </c>
      <c r="C2" s="3">
        <v>3</v>
      </c>
      <c r="D2" s="3" t="s">
        <v>9</v>
      </c>
      <c r="E2" s="3">
        <v>5</v>
      </c>
      <c r="F2" s="3">
        <f t="shared" ref="F2:F7" si="0">IF(D2="None", 4, 4 - (LEN(D2) - LEN(SUBSTITUTE(D2, ",", "")) + 1))+3</f>
        <v>7</v>
      </c>
      <c r="G2" s="3" t="s">
        <v>10</v>
      </c>
    </row>
    <row r="3" spans="1:27" ht="14.25" x14ac:dyDescent="0.2">
      <c r="A3" s="2" t="s">
        <v>7</v>
      </c>
      <c r="B3" s="3" t="s">
        <v>11</v>
      </c>
      <c r="C3" s="3">
        <v>3</v>
      </c>
      <c r="D3" s="3" t="str">
        <f>B2</f>
        <v>CPSC 120A+L</v>
      </c>
      <c r="E3" s="3">
        <v>4</v>
      </c>
      <c r="F3" s="3">
        <f t="shared" si="0"/>
        <v>6</v>
      </c>
      <c r="G3" s="3" t="s">
        <v>12</v>
      </c>
    </row>
    <row r="4" spans="1:27" ht="14.25" x14ac:dyDescent="0.2">
      <c r="A4" s="2" t="s">
        <v>7</v>
      </c>
      <c r="B4" s="3" t="s">
        <v>13</v>
      </c>
      <c r="C4" s="3">
        <v>3</v>
      </c>
      <c r="D4" s="3" t="str">
        <f>B3</f>
        <v>CPSC 121A+L</v>
      </c>
      <c r="E4" s="3">
        <v>3</v>
      </c>
      <c r="F4" s="3">
        <f t="shared" si="0"/>
        <v>6</v>
      </c>
      <c r="G4" s="3" t="s">
        <v>14</v>
      </c>
    </row>
    <row r="5" spans="1:27" ht="14.25" x14ac:dyDescent="0.2">
      <c r="A5" s="2" t="s">
        <v>7</v>
      </c>
      <c r="B5" s="3" t="s">
        <v>15</v>
      </c>
      <c r="C5" s="3">
        <v>3</v>
      </c>
      <c r="D5" s="3" t="str">
        <f>B4</f>
        <v>CPSC 131</v>
      </c>
      <c r="E5" s="3">
        <v>0</v>
      </c>
      <c r="F5" s="3">
        <f t="shared" si="0"/>
        <v>6</v>
      </c>
      <c r="G5" s="3" t="s">
        <v>16</v>
      </c>
    </row>
    <row r="6" spans="1:27" ht="14.25" x14ac:dyDescent="0.2">
      <c r="A6" s="2" t="s">
        <v>7</v>
      </c>
      <c r="B6" s="3" t="s">
        <v>17</v>
      </c>
      <c r="C6" s="3">
        <v>3</v>
      </c>
      <c r="D6" s="3" t="s">
        <v>18</v>
      </c>
      <c r="E6" s="3">
        <v>0</v>
      </c>
      <c r="F6" s="3">
        <f t="shared" si="0"/>
        <v>5</v>
      </c>
      <c r="G6" s="3" t="s">
        <v>19</v>
      </c>
    </row>
    <row r="7" spans="1:27" ht="14.25" x14ac:dyDescent="0.2">
      <c r="A7" s="2" t="s">
        <v>7</v>
      </c>
      <c r="B7" s="3" t="s">
        <v>20</v>
      </c>
      <c r="C7" s="3">
        <v>3</v>
      </c>
      <c r="D7" s="3" t="s">
        <v>9</v>
      </c>
      <c r="E7" s="3">
        <v>0</v>
      </c>
      <c r="F7" s="3">
        <f t="shared" si="0"/>
        <v>7</v>
      </c>
      <c r="G7" s="3" t="s">
        <v>21</v>
      </c>
    </row>
    <row r="8" spans="1:27" ht="14.25" x14ac:dyDescent="0.2">
      <c r="A8" s="3" t="s">
        <v>22</v>
      </c>
      <c r="B8" s="3" t="s">
        <v>23</v>
      </c>
      <c r="C8" s="3">
        <v>3</v>
      </c>
      <c r="D8" s="3" t="str">
        <f>B4</f>
        <v>CPSC 131</v>
      </c>
      <c r="E8" s="3">
        <v>0</v>
      </c>
      <c r="F8" s="3">
        <f t="shared" ref="F8:F22" si="1">IF(D8="None", 4, 4 - (LEN(D8) - LEN(SUBSTITUTE(D8, ",", "")) + 1))+1</f>
        <v>4</v>
      </c>
      <c r="G8" s="3" t="s">
        <v>24</v>
      </c>
    </row>
    <row r="9" spans="1:27" ht="14.25" x14ac:dyDescent="0.2">
      <c r="A9" s="3" t="s">
        <v>22</v>
      </c>
      <c r="B9" s="3" t="s">
        <v>25</v>
      </c>
      <c r="C9" s="3">
        <v>3</v>
      </c>
      <c r="D9" s="3" t="s">
        <v>13</v>
      </c>
      <c r="E9" s="3">
        <v>0</v>
      </c>
      <c r="F9" s="3">
        <f t="shared" si="1"/>
        <v>4</v>
      </c>
      <c r="G9" s="3" t="s">
        <v>26</v>
      </c>
    </row>
    <row r="10" spans="1:27" ht="14.25" x14ac:dyDescent="0.2">
      <c r="A10" s="3" t="s">
        <v>22</v>
      </c>
      <c r="B10" s="3" t="s">
        <v>27</v>
      </c>
      <c r="C10" s="3">
        <v>3</v>
      </c>
      <c r="D10" s="3" t="s">
        <v>13</v>
      </c>
      <c r="E10" s="3">
        <v>0</v>
      </c>
      <c r="F10" s="3">
        <f t="shared" si="1"/>
        <v>4</v>
      </c>
      <c r="G10" s="3" t="s">
        <v>28</v>
      </c>
    </row>
    <row r="11" spans="1:27" ht="14.25" x14ac:dyDescent="0.2">
      <c r="A11" s="3" t="s">
        <v>22</v>
      </c>
      <c r="B11" s="3" t="s">
        <v>29</v>
      </c>
      <c r="C11" s="3">
        <v>3</v>
      </c>
      <c r="D11" s="3" t="s">
        <v>30</v>
      </c>
      <c r="E11" s="3">
        <v>1</v>
      </c>
      <c r="F11" s="3">
        <f t="shared" si="1"/>
        <v>2</v>
      </c>
      <c r="G11" s="3" t="s">
        <v>31</v>
      </c>
    </row>
    <row r="12" spans="1:27" ht="14.25" x14ac:dyDescent="0.2">
      <c r="A12" s="3" t="s">
        <v>22</v>
      </c>
      <c r="B12" s="3" t="s">
        <v>32</v>
      </c>
      <c r="C12" s="3">
        <v>3</v>
      </c>
      <c r="D12" s="3" t="s">
        <v>13</v>
      </c>
      <c r="E12" s="3">
        <v>1</v>
      </c>
      <c r="F12" s="3">
        <f t="shared" si="1"/>
        <v>4</v>
      </c>
      <c r="G12" s="3" t="s">
        <v>33</v>
      </c>
    </row>
    <row r="13" spans="1:27" ht="14.25" x14ac:dyDescent="0.2">
      <c r="A13" s="3" t="s">
        <v>22</v>
      </c>
      <c r="B13" s="3" t="s">
        <v>34</v>
      </c>
      <c r="C13" s="3">
        <v>3</v>
      </c>
      <c r="D13" s="3" t="s">
        <v>13</v>
      </c>
      <c r="E13" s="3">
        <v>2</v>
      </c>
      <c r="F13" s="3">
        <f t="shared" si="1"/>
        <v>4</v>
      </c>
      <c r="G13" s="3" t="s">
        <v>35</v>
      </c>
    </row>
    <row r="14" spans="1:27" ht="14.25" x14ac:dyDescent="0.2">
      <c r="A14" s="3" t="s">
        <v>22</v>
      </c>
      <c r="B14" s="3" t="s">
        <v>36</v>
      </c>
      <c r="C14" s="3">
        <v>3</v>
      </c>
      <c r="D14" s="3" t="s">
        <v>32</v>
      </c>
      <c r="E14" s="3">
        <v>0</v>
      </c>
      <c r="F14" s="3">
        <f t="shared" si="1"/>
        <v>4</v>
      </c>
      <c r="G14" s="3" t="s">
        <v>37</v>
      </c>
    </row>
    <row r="15" spans="1:27" ht="14.25" x14ac:dyDescent="0.2">
      <c r="A15" s="3" t="s">
        <v>22</v>
      </c>
      <c r="B15" s="3" t="s">
        <v>38</v>
      </c>
      <c r="C15" s="3">
        <v>3</v>
      </c>
      <c r="D15" s="3" t="s">
        <v>39</v>
      </c>
      <c r="E15" s="3">
        <v>0</v>
      </c>
      <c r="F15" s="3">
        <f t="shared" si="1"/>
        <v>3</v>
      </c>
      <c r="G15" s="3" t="s">
        <v>40</v>
      </c>
    </row>
    <row r="16" spans="1:27" ht="14.25" x14ac:dyDescent="0.2">
      <c r="A16" s="3" t="s">
        <v>22</v>
      </c>
      <c r="B16" s="3" t="s">
        <v>41</v>
      </c>
      <c r="C16" s="3">
        <v>3</v>
      </c>
      <c r="D16" s="3" t="s">
        <v>34</v>
      </c>
      <c r="E16" s="3">
        <v>1</v>
      </c>
      <c r="F16" s="3">
        <f t="shared" si="1"/>
        <v>4</v>
      </c>
      <c r="G16" s="3" t="s">
        <v>42</v>
      </c>
    </row>
    <row r="17" spans="1:7" ht="14.25" x14ac:dyDescent="0.2">
      <c r="A17" s="3" t="s">
        <v>22</v>
      </c>
      <c r="B17" s="3" t="s">
        <v>43</v>
      </c>
      <c r="C17" s="3">
        <v>3</v>
      </c>
      <c r="D17" s="3" t="s">
        <v>41</v>
      </c>
      <c r="E17" s="3">
        <v>0</v>
      </c>
      <c r="F17" s="3">
        <f t="shared" si="1"/>
        <v>4</v>
      </c>
      <c r="G17" s="3" t="s">
        <v>44</v>
      </c>
    </row>
    <row r="18" spans="1:7" ht="14.25" x14ac:dyDescent="0.2">
      <c r="A18" s="3" t="s">
        <v>45</v>
      </c>
      <c r="B18" s="3" t="s">
        <v>46</v>
      </c>
      <c r="C18" s="3">
        <v>4</v>
      </c>
      <c r="D18" s="3" t="s">
        <v>9</v>
      </c>
      <c r="E18" s="3">
        <v>3</v>
      </c>
      <c r="F18" s="3">
        <f t="shared" si="1"/>
        <v>5</v>
      </c>
      <c r="G18" s="3" t="s">
        <v>47</v>
      </c>
    </row>
    <row r="19" spans="1:7" ht="14.25" x14ac:dyDescent="0.2">
      <c r="A19" s="3" t="s">
        <v>45</v>
      </c>
      <c r="B19" s="3" t="s">
        <v>48</v>
      </c>
      <c r="C19" s="3">
        <v>4</v>
      </c>
      <c r="D19" s="3" t="s">
        <v>46</v>
      </c>
      <c r="E19" s="3">
        <v>2</v>
      </c>
      <c r="F19" s="3">
        <f t="shared" si="1"/>
        <v>4</v>
      </c>
      <c r="G19" s="3" t="s">
        <v>49</v>
      </c>
    </row>
    <row r="20" spans="1:7" ht="14.25" x14ac:dyDescent="0.2">
      <c r="A20" s="3" t="s">
        <v>45</v>
      </c>
      <c r="B20" s="3" t="s">
        <v>50</v>
      </c>
      <c r="C20" s="3">
        <v>3</v>
      </c>
      <c r="D20" s="3" t="s">
        <v>9</v>
      </c>
      <c r="E20" s="3">
        <v>2</v>
      </c>
      <c r="F20" s="3">
        <f t="shared" si="1"/>
        <v>5</v>
      </c>
      <c r="G20" s="3" t="s">
        <v>51</v>
      </c>
    </row>
    <row r="21" spans="1:7" ht="14.25" x14ac:dyDescent="0.2">
      <c r="A21" s="3" t="s">
        <v>45</v>
      </c>
      <c r="B21" s="3" t="s">
        <v>52</v>
      </c>
      <c r="C21" s="3">
        <v>3</v>
      </c>
      <c r="D21" s="3" t="s">
        <v>9</v>
      </c>
      <c r="E21" s="3">
        <v>0</v>
      </c>
      <c r="F21" s="3">
        <f t="shared" si="1"/>
        <v>5</v>
      </c>
      <c r="G21" s="3" t="s">
        <v>53</v>
      </c>
    </row>
    <row r="22" spans="1:7" ht="14.25" x14ac:dyDescent="0.2">
      <c r="A22" s="3" t="s">
        <v>45</v>
      </c>
      <c r="B22" s="3" t="s">
        <v>54</v>
      </c>
      <c r="C22" s="3">
        <v>4</v>
      </c>
      <c r="D22" s="3" t="s">
        <v>48</v>
      </c>
      <c r="E22" s="3">
        <v>1</v>
      </c>
      <c r="F22" s="3">
        <f t="shared" si="1"/>
        <v>4</v>
      </c>
      <c r="G22" s="3" t="s">
        <v>55</v>
      </c>
    </row>
    <row r="23" spans="1:7" ht="14.25" x14ac:dyDescent="0.2">
      <c r="A23" s="2" t="s">
        <v>56</v>
      </c>
      <c r="B23" s="3" t="s">
        <v>57</v>
      </c>
      <c r="C23" s="3">
        <v>3</v>
      </c>
      <c r="D23" s="3" t="s">
        <v>9</v>
      </c>
      <c r="E23" s="3">
        <v>0</v>
      </c>
      <c r="F23" s="3">
        <f>IF(D23="None", 4, 4 - (LEN(D23) - LEN(SUBSTITUTE(D23, ",", "")) + 1))+2</f>
        <v>6</v>
      </c>
      <c r="G23" s="3" t="s">
        <v>58</v>
      </c>
    </row>
    <row r="24" spans="1:7" ht="14.25" x14ac:dyDescent="0.2">
      <c r="A24" s="2" t="s">
        <v>56</v>
      </c>
      <c r="B24" s="3" t="s">
        <v>59</v>
      </c>
      <c r="C24" s="3">
        <v>3</v>
      </c>
      <c r="D24" s="3" t="s">
        <v>9</v>
      </c>
      <c r="E24" s="3">
        <v>0</v>
      </c>
      <c r="F24" s="3">
        <f>IF(D24="None", 4, 4 - (LEN(D24) - LEN(SUBSTITUTE(D24, ",", "")) + 1))+2</f>
        <v>6</v>
      </c>
      <c r="G24" s="3" t="s">
        <v>60</v>
      </c>
    </row>
    <row r="25" spans="1:7" ht="14.25" x14ac:dyDescent="0.2">
      <c r="A25" s="2" t="s">
        <v>56</v>
      </c>
      <c r="B25" s="3" t="s">
        <v>61</v>
      </c>
      <c r="C25" s="3">
        <v>3</v>
      </c>
      <c r="D25" s="3" t="s">
        <v>9</v>
      </c>
      <c r="E25" s="3">
        <v>0</v>
      </c>
      <c r="F25" s="3">
        <f>IF(D25="None", 4, 4 - (LEN(D25) - LEN(SUBSTITUTE(D25, ",", "")) + 1))+2</f>
        <v>6</v>
      </c>
      <c r="G25" s="3" t="s">
        <v>62</v>
      </c>
    </row>
    <row r="26" spans="1:7" ht="14.25" x14ac:dyDescent="0.2">
      <c r="A26" s="2" t="s">
        <v>56</v>
      </c>
      <c r="B26" s="3" t="s">
        <v>63</v>
      </c>
      <c r="C26" s="3">
        <v>3</v>
      </c>
      <c r="D26" s="3" t="s">
        <v>9</v>
      </c>
      <c r="E26" s="3">
        <v>0</v>
      </c>
      <c r="F26" s="3">
        <f>IF(D26="None", 4, 4 - (LEN(D26) - LEN(SUBSTITUTE(D26, ",", "")) + 1))+2</f>
        <v>6</v>
      </c>
      <c r="G26" s="3" t="s">
        <v>64</v>
      </c>
    </row>
    <row r="27" spans="1:7" ht="14.25" x14ac:dyDescent="0.2">
      <c r="A27" s="2" t="s">
        <v>56</v>
      </c>
      <c r="B27" s="3" t="s">
        <v>65</v>
      </c>
      <c r="C27" s="3">
        <v>3</v>
      </c>
      <c r="D27" s="3" t="s">
        <v>9</v>
      </c>
      <c r="E27" s="3">
        <v>0</v>
      </c>
      <c r="F27" s="3">
        <f>IF(D27="None", 4, 4 - (LEN(D27) - LEN(SUBSTITUTE(D27, ",", "")) + 1))+2</f>
        <v>6</v>
      </c>
      <c r="G27" s="3" t="s">
        <v>66</v>
      </c>
    </row>
    <row r="28" spans="1:7" ht="14.25" x14ac:dyDescent="0.2">
      <c r="A28" s="3" t="s">
        <v>67</v>
      </c>
      <c r="B28" s="3" t="s">
        <v>68</v>
      </c>
      <c r="C28" s="3">
        <v>3</v>
      </c>
      <c r="D28" s="3" t="s">
        <v>9</v>
      </c>
      <c r="E28" s="3">
        <v>0</v>
      </c>
      <c r="F28" s="3">
        <f t="shared" ref="F28:F39" si="2">IF(D28="None", 4, 4 - (LEN(D28) - LEN(SUBSTITUTE(D28, ",", "")) + 1))+3</f>
        <v>7</v>
      </c>
      <c r="G28" s="3" t="s">
        <v>69</v>
      </c>
    </row>
    <row r="29" spans="1:7" ht="14.25" x14ac:dyDescent="0.2">
      <c r="A29" s="3" t="s">
        <v>67</v>
      </c>
      <c r="B29" s="3" t="s">
        <v>70</v>
      </c>
      <c r="C29" s="3">
        <v>3</v>
      </c>
      <c r="D29" s="3" t="s">
        <v>9</v>
      </c>
      <c r="E29" s="3">
        <v>0</v>
      </c>
      <c r="F29" s="3">
        <f t="shared" si="2"/>
        <v>7</v>
      </c>
      <c r="G29" s="3" t="s">
        <v>71</v>
      </c>
    </row>
    <row r="30" spans="1:7" ht="14.25" x14ac:dyDescent="0.2">
      <c r="A30" s="3" t="s">
        <v>67</v>
      </c>
      <c r="B30" s="3" t="s">
        <v>72</v>
      </c>
      <c r="C30" s="3">
        <v>3</v>
      </c>
      <c r="D30" s="3" t="s">
        <v>9</v>
      </c>
      <c r="E30" s="3">
        <v>0</v>
      </c>
      <c r="F30" s="3">
        <f t="shared" si="2"/>
        <v>7</v>
      </c>
      <c r="G30" s="3" t="s">
        <v>73</v>
      </c>
    </row>
    <row r="31" spans="1:7" ht="14.25" x14ac:dyDescent="0.2">
      <c r="A31" s="3" t="s">
        <v>67</v>
      </c>
      <c r="B31" s="3" t="s">
        <v>74</v>
      </c>
      <c r="C31" s="3">
        <v>3</v>
      </c>
      <c r="D31" s="3" t="s">
        <v>9</v>
      </c>
      <c r="E31" s="3">
        <v>0</v>
      </c>
      <c r="F31" s="3">
        <f t="shared" si="2"/>
        <v>7</v>
      </c>
      <c r="G31" s="3" t="s">
        <v>75</v>
      </c>
    </row>
    <row r="32" spans="1:7" ht="14.25" x14ac:dyDescent="0.2">
      <c r="A32" s="3" t="s">
        <v>67</v>
      </c>
      <c r="B32" s="3" t="s">
        <v>76</v>
      </c>
      <c r="C32" s="3">
        <v>3</v>
      </c>
      <c r="D32" s="3" t="s">
        <v>9</v>
      </c>
      <c r="E32" s="3">
        <v>0</v>
      </c>
      <c r="F32" s="3">
        <f t="shared" si="2"/>
        <v>7</v>
      </c>
      <c r="G32" s="3" t="s">
        <v>77</v>
      </c>
    </row>
    <row r="33" spans="1:7" ht="14.25" x14ac:dyDescent="0.2">
      <c r="A33" s="3" t="s">
        <v>67</v>
      </c>
      <c r="B33" s="3" t="s">
        <v>78</v>
      </c>
      <c r="C33" s="3">
        <v>3</v>
      </c>
      <c r="D33" s="3" t="s">
        <v>9</v>
      </c>
      <c r="E33" s="3">
        <v>0</v>
      </c>
      <c r="F33" s="3">
        <f t="shared" si="2"/>
        <v>7</v>
      </c>
      <c r="G33" s="3" t="s">
        <v>79</v>
      </c>
    </row>
    <row r="34" spans="1:7" ht="14.25" x14ac:dyDescent="0.2">
      <c r="A34" s="3" t="s">
        <v>67</v>
      </c>
      <c r="B34" s="3" t="s">
        <v>80</v>
      </c>
      <c r="C34" s="3">
        <v>3</v>
      </c>
      <c r="D34" s="3" t="s">
        <v>9</v>
      </c>
      <c r="E34" s="3">
        <v>0</v>
      </c>
      <c r="F34" s="3">
        <f t="shared" si="2"/>
        <v>7</v>
      </c>
      <c r="G34" s="3" t="s">
        <v>81</v>
      </c>
    </row>
    <row r="35" spans="1:7" ht="14.25" x14ac:dyDescent="0.2">
      <c r="A35" s="3" t="s">
        <v>67</v>
      </c>
      <c r="B35" s="3" t="s">
        <v>82</v>
      </c>
      <c r="C35" s="3">
        <v>3</v>
      </c>
      <c r="D35" s="3" t="s">
        <v>9</v>
      </c>
      <c r="E35" s="3">
        <v>0</v>
      </c>
      <c r="F35" s="3">
        <f t="shared" si="2"/>
        <v>7</v>
      </c>
      <c r="G35" s="3" t="s">
        <v>83</v>
      </c>
    </row>
    <row r="36" spans="1:7" ht="14.25" x14ac:dyDescent="0.2">
      <c r="A36" s="3" t="s">
        <v>84</v>
      </c>
      <c r="B36" s="3" t="s">
        <v>85</v>
      </c>
      <c r="C36" s="3">
        <v>3</v>
      </c>
      <c r="D36" s="3" t="s">
        <v>9</v>
      </c>
      <c r="E36" s="3">
        <v>0</v>
      </c>
      <c r="F36" s="3">
        <f t="shared" si="2"/>
        <v>7</v>
      </c>
      <c r="G36" s="3" t="s">
        <v>86</v>
      </c>
    </row>
    <row r="37" spans="1:7" ht="14.25" x14ac:dyDescent="0.2">
      <c r="A37" s="3" t="s">
        <v>84</v>
      </c>
      <c r="B37" s="3" t="s">
        <v>87</v>
      </c>
      <c r="C37" s="3">
        <v>3</v>
      </c>
      <c r="D37" s="3" t="s">
        <v>9</v>
      </c>
      <c r="E37" s="3">
        <v>0</v>
      </c>
      <c r="F37" s="3">
        <f t="shared" si="2"/>
        <v>7</v>
      </c>
      <c r="G37" s="3" t="s">
        <v>88</v>
      </c>
    </row>
    <row r="38" spans="1:7" ht="14.25" x14ac:dyDescent="0.2">
      <c r="A38" s="3" t="s">
        <v>84</v>
      </c>
      <c r="B38" s="3" t="s">
        <v>89</v>
      </c>
      <c r="C38" s="3">
        <v>3</v>
      </c>
      <c r="D38" s="3" t="s">
        <v>9</v>
      </c>
      <c r="E38" s="3">
        <v>0</v>
      </c>
      <c r="F38" s="3">
        <f t="shared" si="2"/>
        <v>7</v>
      </c>
      <c r="G38" s="3" t="s">
        <v>90</v>
      </c>
    </row>
    <row r="39" spans="1:7" ht="14.25" x14ac:dyDescent="0.2">
      <c r="A39" s="3" t="s">
        <v>93</v>
      </c>
      <c r="B39" s="3" t="s">
        <v>91</v>
      </c>
      <c r="C39" s="3">
        <v>3</v>
      </c>
      <c r="D39" s="3" t="s">
        <v>9</v>
      </c>
      <c r="E39" s="3">
        <v>0</v>
      </c>
      <c r="F39" s="3">
        <f t="shared" si="2"/>
        <v>7</v>
      </c>
      <c r="G39" s="2" t="s">
        <v>92</v>
      </c>
    </row>
    <row r="41" spans="1:7" ht="14.25" x14ac:dyDescent="0.2">
      <c r="A41" s="3"/>
      <c r="B41" s="3"/>
    </row>
    <row r="42" spans="1:7" ht="14.25" x14ac:dyDescent="0.2">
      <c r="A42" s="3"/>
      <c r="B42" s="3"/>
    </row>
    <row r="43" spans="1:7" ht="14.25" x14ac:dyDescent="0.2">
      <c r="A43" s="3"/>
      <c r="B43" s="3"/>
    </row>
    <row r="44" spans="1:7" ht="14.25" x14ac:dyDescent="0.2">
      <c r="A44" s="3"/>
      <c r="B44" s="3"/>
    </row>
    <row r="45" spans="1:7" ht="14.25" x14ac:dyDescent="0.2">
      <c r="A45" s="3"/>
      <c r="B45" s="3"/>
    </row>
    <row r="47" spans="1:7" ht="14.25" x14ac:dyDescent="0.2">
      <c r="A47" s="3"/>
      <c r="B47" s="3"/>
    </row>
    <row r="48" spans="1:7" ht="14.25" x14ac:dyDescent="0.2">
      <c r="A48" s="3"/>
      <c r="B48" s="3"/>
    </row>
    <row r="49" spans="1:2" ht="14.25" x14ac:dyDescent="0.2">
      <c r="A49" s="3"/>
      <c r="B49" s="3"/>
    </row>
    <row r="50" spans="1:2" ht="14.25" x14ac:dyDescent="0.2">
      <c r="A50" s="3"/>
      <c r="B50" s="3"/>
    </row>
    <row r="51" spans="1:2" ht="14.25" x14ac:dyDescent="0.2">
      <c r="A51" s="3"/>
      <c r="B51" s="3"/>
    </row>
    <row r="52" spans="1:2" ht="14.25" x14ac:dyDescent="0.2">
      <c r="B5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Ball</cp:lastModifiedBy>
  <cp:revision>3</cp:revision>
  <dcterms:modified xsi:type="dcterms:W3CDTF">2023-09-30T23:00:18Z</dcterms:modified>
  <dc:language>en-US</dc:language>
</cp:coreProperties>
</file>