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<sst xmlns="http://schemas.openxmlformats.org/spreadsheetml/2006/main" count="155" uniqueCount="94">
  <si>
    <t xml:space="preserve">Type</t>
  </si>
  <si>
    <t xml:space="preserve">Name</t>
  </si>
  <si>
    <t xml:space="preserve">Units</t>
  </si>
  <si>
    <t xml:space="preserve">Prereq</t>
  </si>
  <si>
    <t xml:space="preserve">Depth</t>
  </si>
  <si>
    <t xml:space="preserve">Priority</t>
  </si>
  <si>
    <t xml:space="preserve">Description</t>
  </si>
  <si>
    <t xml:space="preserve">Lower Division Core</t>
  </si>
  <si>
    <t xml:space="preserve">CPSC 120A+L</t>
  </si>
  <si>
    <t xml:space="preserve">None</t>
  </si>
  <si>
    <t xml:space="preserve">Intro to Programming Lecture</t>
  </si>
  <si>
    <t xml:space="preserve">CPSC 121A+L</t>
  </si>
  <si>
    <t xml:space="preserve">Object-Oriented Programming Lecture</t>
  </si>
  <si>
    <t xml:space="preserve">CPSC 131</t>
  </si>
  <si>
    <t xml:space="preserve">Data Structure</t>
  </si>
  <si>
    <t xml:space="preserve">CPSC 223x</t>
  </si>
  <si>
    <t xml:space="preserve">{x = C/Java/C#/Python/Swift} Programming</t>
  </si>
  <si>
    <t xml:space="preserve">CPSC 240</t>
  </si>
  <si>
    <t xml:space="preserve">CPSC 131,MATH 170A</t>
  </si>
  <si>
    <t xml:space="preserve">Computer Organization and Assembly Language</t>
  </si>
  <si>
    <t xml:space="preserve">CPSC 253</t>
  </si>
  <si>
    <t xml:space="preserve">Cybersecurity Foundations and Principles</t>
  </si>
  <si>
    <t xml:space="preserve">Upper Division Core</t>
  </si>
  <si>
    <t xml:space="preserve">CPSC 315</t>
  </si>
  <si>
    <t xml:space="preserve">Professional Ethics in Computing</t>
  </si>
  <si>
    <t xml:space="preserve">CPSC 323</t>
  </si>
  <si>
    <t xml:space="preserve">Compilers and Languages</t>
  </si>
  <si>
    <t xml:space="preserve">CPSC 332</t>
  </si>
  <si>
    <t xml:space="preserve">File Structures &amp; Database Systems</t>
  </si>
  <si>
    <t xml:space="preserve">CPSC 335</t>
  </si>
  <si>
    <t xml:space="preserve">CPSC 131,MATH 170A,MATH 150A</t>
  </si>
  <si>
    <t xml:space="preserve">Algorithm Engineering</t>
  </si>
  <si>
    <t xml:space="preserve">CPSC 351</t>
  </si>
  <si>
    <t xml:space="preserve">Operating Systems Concepts</t>
  </si>
  <si>
    <t xml:space="preserve">CPSC 362</t>
  </si>
  <si>
    <t xml:space="preserve">Foundations of Software Engineering</t>
  </si>
  <si>
    <t xml:space="preserve">CPSC 471</t>
  </si>
  <si>
    <t xml:space="preserve">Computer Communications</t>
  </si>
  <si>
    <t xml:space="preserve">CPSC 481</t>
  </si>
  <si>
    <t xml:space="preserve">CPSC 335,MATH 338</t>
  </si>
  <si>
    <t xml:space="preserve">Artificial Intelligence</t>
  </si>
  <si>
    <t xml:space="preserve">CPSC 490</t>
  </si>
  <si>
    <t xml:space="preserve">Undergraduate Seminar in CS</t>
  </si>
  <si>
    <t xml:space="preserve">CPSC 491</t>
  </si>
  <si>
    <t xml:space="preserve">Senior Capstone Project in CS</t>
  </si>
  <si>
    <t xml:space="preserve">Math Requirements</t>
  </si>
  <si>
    <t xml:space="preserve">MATH 150A</t>
  </si>
  <si>
    <t xml:space="preserve">Calculus 1</t>
  </si>
  <si>
    <t xml:space="preserve">MATH 150B</t>
  </si>
  <si>
    <t xml:space="preserve">Calculus 2</t>
  </si>
  <si>
    <t xml:space="preserve">MATH 170A</t>
  </si>
  <si>
    <t xml:space="preserve">Math Structures 1</t>
  </si>
  <si>
    <t xml:space="preserve">MATH 170B</t>
  </si>
  <si>
    <t xml:space="preserve">Math Structures 2</t>
  </si>
  <si>
    <t xml:space="preserve">MATH 338 </t>
  </si>
  <si>
    <t xml:space="preserve">Statistics Applied to Natural Sciences</t>
  </si>
  <si>
    <t xml:space="preserve">CS Electives</t>
  </si>
  <si>
    <t xml:space="preserve">CS Elective 1</t>
  </si>
  <si>
    <t xml:space="preserve">Software Development with Open Source Systems</t>
  </si>
  <si>
    <t xml:space="preserve">CS Elective 2</t>
  </si>
  <si>
    <t xml:space="preserve">Web Front-End Engineering</t>
  </si>
  <si>
    <t xml:space="preserve">CS Elective 3</t>
  </si>
  <si>
    <t xml:space="preserve">Cryptography</t>
  </si>
  <si>
    <t xml:space="preserve">CS Elective 4</t>
  </si>
  <si>
    <t xml:space="preserve">Intro to Data Science and Big Data</t>
  </si>
  <si>
    <t xml:space="preserve">CS Elective 5</t>
  </si>
  <si>
    <t xml:space="preserve">Intro to Game Design and Production</t>
  </si>
  <si>
    <t xml:space="preserve">General Education</t>
  </si>
  <si>
    <t xml:space="preserve">GE 1</t>
  </si>
  <si>
    <t xml:space="preserve">General Education 1</t>
  </si>
  <si>
    <t xml:space="preserve">GE 2</t>
  </si>
  <si>
    <t xml:space="preserve">General Education 2</t>
  </si>
  <si>
    <t xml:space="preserve">GE 3</t>
  </si>
  <si>
    <t xml:space="preserve">General Education 3</t>
  </si>
  <si>
    <t xml:space="preserve">GE 4</t>
  </si>
  <si>
    <t xml:space="preserve">General Education 4</t>
  </si>
  <si>
    <t xml:space="preserve">GE 5</t>
  </si>
  <si>
    <t xml:space="preserve">General Education 5</t>
  </si>
  <si>
    <t xml:space="preserve">GE 6</t>
  </si>
  <si>
    <t xml:space="preserve">General Education 6</t>
  </si>
  <si>
    <t xml:space="preserve">GE 7</t>
  </si>
  <si>
    <t xml:space="preserve">General Education 7</t>
  </si>
  <si>
    <t xml:space="preserve">GE 8</t>
  </si>
  <si>
    <t xml:space="preserve">General Education 8</t>
  </si>
  <si>
    <t xml:space="preserve">Science/Math Elective</t>
  </si>
  <si>
    <t xml:space="preserve">SME 1</t>
  </si>
  <si>
    <t xml:space="preserve">Science/Math Elective 1</t>
  </si>
  <si>
    <t xml:space="preserve">SME 2</t>
  </si>
  <si>
    <t xml:space="preserve">Science/Math Elective 2</t>
  </si>
  <si>
    <t xml:space="preserve">SME 3</t>
  </si>
  <si>
    <t xml:space="preserve">Science/Math Elective 3</t>
  </si>
  <si>
    <t xml:space="preserve">Graduation Requirement </t>
  </si>
  <si>
    <t xml:space="preserve">GR 1</t>
  </si>
  <si>
    <t xml:space="preserve">Graduation Requirement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</si>
</sst>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B48" activeCellId="0" sqref="B48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5.74"/>
    <col collapsed="false" customWidth="true" hidden="false" outlineLevel="0" max="4" min="4" style="0" width="29.88"/>
    <col collapsed="false" customWidth="true" hidden="false" outlineLevel="0" max="6" min="5" style="0" width="16.75"/>
    <col collapsed="false" customWidth="true" hidden="false" outlineLevel="0" max="7" min="7" style="0" width="3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false" outlineLevel="0" collapsed="false">
      <c r="A2" s="2" t="s">
        <v>7</v>
      </c>
      <c r="B2" s="3" t="s">
        <v>8</v>
      </c>
      <c r="C2" s="3" t="n">
        <v>3</v>
      </c>
      <c r="D2" s="3" t="s">
        <v>9</v>
      </c>
      <c r="E2" s="3" t="n">
        <v>5</v>
      </c>
      <c r="F2" s="3" t="n">
        <f aca="false">IF(D2="None", 4, 4 - (LEN(D2) - LEN(SUBSTITUTE(D2, ",", "")) + 1))+3</f>
        <v>7</v>
      </c>
      <c r="G2" s="3" t="s">
        <v>10</v>
      </c>
    </row>
    <row r="3" customFormat="false" ht="15.75" hidden="false" customHeight="false" outlineLevel="0" collapsed="false">
      <c r="A3" s="2" t="s">
        <v>7</v>
      </c>
      <c r="B3" s="3" t="s">
        <v>11</v>
      </c>
      <c r="C3" s="3" t="n">
        <v>3</v>
      </c>
      <c r="D3" s="4" t="str">
        <f aca="false">B2</f>
        <v>CPSC 120A+L</v>
      </c>
      <c r="E3" s="3" t="n">
        <v>4</v>
      </c>
      <c r="F3" s="3" t="n">
        <f aca="false">IF(D3="None", 4, 4 - (LEN(D3) - LEN(SUBSTITUTE(D3, ",", "")) + 1))+3</f>
        <v>6</v>
      </c>
      <c r="G3" s="3" t="s">
        <v>12</v>
      </c>
    </row>
    <row r="4" customFormat="false" ht="15.75" hidden="false" customHeight="false" outlineLevel="0" collapsed="false">
      <c r="A4" s="2" t="s">
        <v>7</v>
      </c>
      <c r="B4" s="3" t="s">
        <v>13</v>
      </c>
      <c r="C4" s="3" t="n">
        <v>3</v>
      </c>
      <c r="D4" s="4" t="str">
        <f aca="false">B3</f>
        <v>CPSC 121A+L</v>
      </c>
      <c r="E4" s="3" t="n">
        <v>3</v>
      </c>
      <c r="F4" s="3" t="n">
        <f aca="false">IF(D4="None", 4, 4 - (LEN(D4) - LEN(SUBSTITUTE(D4, ",", "")) + 1))+3</f>
        <v>6</v>
      </c>
      <c r="G4" s="3" t="s">
        <v>14</v>
      </c>
    </row>
    <row r="5" customFormat="false" ht="15.75" hidden="false" customHeight="false" outlineLevel="0" collapsed="false">
      <c r="A5" s="2" t="s">
        <v>7</v>
      </c>
      <c r="B5" s="3" t="s">
        <v>15</v>
      </c>
      <c r="C5" s="3" t="n">
        <v>3</v>
      </c>
      <c r="D5" s="4" t="str">
        <f aca="false">B4</f>
        <v>CPSC 131</v>
      </c>
      <c r="E5" s="3" t="n">
        <v>0</v>
      </c>
      <c r="F5" s="3" t="n">
        <f aca="false">IF(D5="None", 4, 4 - (LEN(D5) - LEN(SUBSTITUTE(D5, ",", "")) + 1))+3</f>
        <v>6</v>
      </c>
      <c r="G5" s="3" t="s">
        <v>16</v>
      </c>
    </row>
    <row r="6" customFormat="false" ht="15.75" hidden="false" customHeight="false" outlineLevel="0" collapsed="false">
      <c r="A6" s="2" t="s">
        <v>7</v>
      </c>
      <c r="B6" s="3" t="s">
        <v>17</v>
      </c>
      <c r="C6" s="3" t="n">
        <v>3</v>
      </c>
      <c r="D6" s="3" t="s">
        <v>18</v>
      </c>
      <c r="E6" s="3" t="n">
        <v>0</v>
      </c>
      <c r="F6" s="3" t="n">
        <f aca="false">IF(D6="None", 4, 4 - (LEN(D6) - LEN(SUBSTITUTE(D6, ",", "")) + 1))+3</f>
        <v>5</v>
      </c>
      <c r="G6" s="3" t="s">
        <v>19</v>
      </c>
    </row>
    <row r="7" customFormat="false" ht="15.75" hidden="false" customHeight="false" outlineLevel="0" collapsed="false">
      <c r="A7" s="2" t="s">
        <v>7</v>
      </c>
      <c r="B7" s="3" t="s">
        <v>20</v>
      </c>
      <c r="C7" s="3" t="n">
        <v>3</v>
      </c>
      <c r="D7" s="3" t="s">
        <v>9</v>
      </c>
      <c r="E7" s="3" t="n">
        <v>0</v>
      </c>
      <c r="F7" s="3" t="n">
        <f aca="false">IF(D7="None", 4, 4 - (LEN(D7) - LEN(SUBSTITUTE(D7, ",", "")) + 1))+3</f>
        <v>7</v>
      </c>
      <c r="G7" s="3" t="s">
        <v>21</v>
      </c>
    </row>
    <row r="8" customFormat="false" ht="15.75" hidden="false" customHeight="false" outlineLevel="0" collapsed="false">
      <c r="A8" s="3" t="s">
        <v>22</v>
      </c>
      <c r="B8" s="3" t="s">
        <v>23</v>
      </c>
      <c r="C8" s="3" t="n">
        <v>3</v>
      </c>
      <c r="D8" s="4" t="str">
        <f aca="false">B4</f>
        <v>CPSC 131</v>
      </c>
      <c r="E8" s="3" t="n">
        <v>0</v>
      </c>
      <c r="F8" s="3" t="n">
        <f aca="false">IF(D8="None", 4, 4 - (LEN(D8) - LEN(SUBSTITUTE(D8, ",", "")) + 1))+1</f>
        <v>4</v>
      </c>
      <c r="G8" s="3" t="s">
        <v>24</v>
      </c>
    </row>
    <row r="9" customFormat="false" ht="15.75" hidden="false" customHeight="false" outlineLevel="0" collapsed="false">
      <c r="A9" s="3" t="s">
        <v>22</v>
      </c>
      <c r="B9" s="3" t="s">
        <v>25</v>
      </c>
      <c r="C9" s="3" t="n">
        <v>3</v>
      </c>
      <c r="D9" s="4" t="s">
        <v>13</v>
      </c>
      <c r="E9" s="3" t="n">
        <v>0</v>
      </c>
      <c r="F9" s="3" t="n">
        <f aca="false">IF(D9="None", 4, 4 - (LEN(D9) - LEN(SUBSTITUTE(D9, ",", "")) + 1))+1</f>
        <v>4</v>
      </c>
      <c r="G9" s="3" t="s">
        <v>26</v>
      </c>
    </row>
    <row r="10" customFormat="false" ht="15.75" hidden="false" customHeight="false" outlineLevel="0" collapsed="false">
      <c r="A10" s="3" t="s">
        <v>22</v>
      </c>
      <c r="B10" s="3" t="s">
        <v>27</v>
      </c>
      <c r="C10" s="3" t="n">
        <v>3</v>
      </c>
      <c r="D10" s="3" t="s">
        <v>13</v>
      </c>
      <c r="E10" s="3" t="n">
        <v>0</v>
      </c>
      <c r="F10" s="3" t="n">
        <f aca="false">IF(D10="None", 4, 4 - (LEN(D10) - LEN(SUBSTITUTE(D10, ",", "")) + 1))+1</f>
        <v>4</v>
      </c>
      <c r="G10" s="3" t="s">
        <v>28</v>
      </c>
    </row>
    <row r="11" customFormat="false" ht="15.75" hidden="false" customHeight="false" outlineLevel="0" collapsed="false">
      <c r="A11" s="3" t="s">
        <v>22</v>
      </c>
      <c r="B11" s="3" t="s">
        <v>29</v>
      </c>
      <c r="C11" s="3" t="n">
        <v>3</v>
      </c>
      <c r="D11" s="3" t="s">
        <v>30</v>
      </c>
      <c r="E11" s="3" t="n">
        <v>1</v>
      </c>
      <c r="F11" s="3" t="n">
        <f aca="false">IF(D11="None", 4, 4 - (LEN(D11) - LEN(SUBSTITUTE(D11, ",", "")) + 1))+1</f>
        <v>2</v>
      </c>
      <c r="G11" s="3" t="s">
        <v>31</v>
      </c>
    </row>
    <row r="12" customFormat="false" ht="15.75" hidden="false" customHeight="false" outlineLevel="0" collapsed="false">
      <c r="A12" s="3" t="s">
        <v>22</v>
      </c>
      <c r="B12" s="3" t="s">
        <v>32</v>
      </c>
      <c r="C12" s="3" t="n">
        <v>3</v>
      </c>
      <c r="D12" s="3" t="s">
        <v>13</v>
      </c>
      <c r="E12" s="3" t="n">
        <v>1</v>
      </c>
      <c r="F12" s="3" t="n">
        <f aca="false">IF(D12="None", 4, 4 - (LEN(D12) - LEN(SUBSTITUTE(D12, ",", "")) + 1))+1</f>
        <v>4</v>
      </c>
      <c r="G12" s="3" t="s">
        <v>33</v>
      </c>
    </row>
    <row r="13" customFormat="false" ht="15.75" hidden="false" customHeight="false" outlineLevel="0" collapsed="false">
      <c r="A13" s="3" t="s">
        <v>22</v>
      </c>
      <c r="B13" s="3" t="s">
        <v>34</v>
      </c>
      <c r="C13" s="3" t="n">
        <v>3</v>
      </c>
      <c r="D13" s="3" t="s">
        <v>13</v>
      </c>
      <c r="E13" s="3" t="n">
        <v>2</v>
      </c>
      <c r="F13" s="3" t="n">
        <f aca="false">IF(D13="None", 4, 4 - (LEN(D13) - LEN(SUBSTITUTE(D13, ",", "")) + 1))+1</f>
        <v>4</v>
      </c>
      <c r="G13" s="3" t="s">
        <v>35</v>
      </c>
    </row>
    <row r="14" customFormat="false" ht="15.75" hidden="false" customHeight="false" outlineLevel="0" collapsed="false">
      <c r="A14" s="3" t="s">
        <v>22</v>
      </c>
      <c r="B14" s="3" t="s">
        <v>36</v>
      </c>
      <c r="C14" s="3" t="n">
        <v>3</v>
      </c>
      <c r="D14" s="3" t="s">
        <v>32</v>
      </c>
      <c r="E14" s="3" t="n">
        <v>0</v>
      </c>
      <c r="F14" s="3" t="n">
        <f aca="false">IF(D14="None", 4, 4 - (LEN(D14) - LEN(SUBSTITUTE(D14, ",", "")) + 1))+1</f>
        <v>4</v>
      </c>
      <c r="G14" s="3" t="s">
        <v>37</v>
      </c>
    </row>
    <row r="15" customFormat="false" ht="15.75" hidden="false" customHeight="false" outlineLevel="0" collapsed="false">
      <c r="A15" s="3" t="s">
        <v>22</v>
      </c>
      <c r="B15" s="3" t="s">
        <v>38</v>
      </c>
      <c r="C15" s="3" t="n">
        <v>3</v>
      </c>
      <c r="D15" s="3" t="s">
        <v>39</v>
      </c>
      <c r="E15" s="3" t="n">
        <v>0</v>
      </c>
      <c r="F15" s="3" t="n">
        <f aca="false">IF(D15="None", 4, 4 - (LEN(D15) - LEN(SUBSTITUTE(D15, ",", "")) + 1))+1</f>
        <v>3</v>
      </c>
      <c r="G15" s="3" t="s">
        <v>40</v>
      </c>
    </row>
    <row r="16" customFormat="false" ht="15.75" hidden="false" customHeight="false" outlineLevel="0" collapsed="false">
      <c r="A16" s="3" t="s">
        <v>22</v>
      </c>
      <c r="B16" s="3" t="s">
        <v>41</v>
      </c>
      <c r="C16" s="3" t="n">
        <v>3</v>
      </c>
      <c r="D16" s="3" t="s">
        <v>34</v>
      </c>
      <c r="E16" s="3" t="n">
        <v>1</v>
      </c>
      <c r="F16" s="3" t="n">
        <f aca="false">IF(D16="None", 4, 4 - (LEN(D16) - LEN(SUBSTITUTE(D16, ",", "")) + 1))+1</f>
        <v>4</v>
      </c>
      <c r="G16" s="3" t="s">
        <v>42</v>
      </c>
    </row>
    <row r="17" customFormat="false" ht="15.75" hidden="false" customHeight="false" outlineLevel="0" collapsed="false">
      <c r="A17" s="3" t="s">
        <v>22</v>
      </c>
      <c r="B17" s="3" t="s">
        <v>43</v>
      </c>
      <c r="C17" s="3" t="n">
        <v>3</v>
      </c>
      <c r="D17" s="3" t="s">
        <v>41</v>
      </c>
      <c r="E17" s="3" t="n">
        <v>0</v>
      </c>
      <c r="F17" s="3" t="n">
        <f aca="false">IF(D17="None", 4, 4 - (LEN(D17) - LEN(SUBSTITUTE(D17, ",", "")) + 1))+1</f>
        <v>4</v>
      </c>
      <c r="G17" s="3" t="s">
        <v>44</v>
      </c>
    </row>
    <row r="18" customFormat="false" ht="15.75" hidden="false" customHeight="false" outlineLevel="0" collapsed="false">
      <c r="A18" s="3" t="s">
        <v>45</v>
      </c>
      <c r="B18" s="3" t="s">
        <v>46</v>
      </c>
      <c r="C18" s="3" t="n">
        <v>4</v>
      </c>
      <c r="D18" s="3" t="s">
        <v>9</v>
      </c>
      <c r="E18" s="3" t="n">
        <v>3</v>
      </c>
      <c r="F18" s="3" t="n">
        <f aca="false">IF(D18="None", 4, 4 - (LEN(D18) - LEN(SUBSTITUTE(D18, ",", "")) + 1))+1</f>
        <v>5</v>
      </c>
      <c r="G18" s="3" t="s">
        <v>47</v>
      </c>
    </row>
    <row r="19" customFormat="false" ht="15.75" hidden="false" customHeight="false" outlineLevel="0" collapsed="false">
      <c r="A19" s="3" t="s">
        <v>45</v>
      </c>
      <c r="B19" s="3" t="s">
        <v>48</v>
      </c>
      <c r="C19" s="3" t="n">
        <v>4</v>
      </c>
      <c r="D19" s="3" t="s">
        <v>46</v>
      </c>
      <c r="E19" s="3" t="n">
        <v>2</v>
      </c>
      <c r="F19" s="3" t="n">
        <f aca="false">IF(D19="None", 4, 4 - (LEN(D19) - LEN(SUBSTITUTE(D19, ",", "")) + 1))+1</f>
        <v>4</v>
      </c>
      <c r="G19" s="3" t="s">
        <v>49</v>
      </c>
    </row>
    <row r="20" customFormat="false" ht="15.75" hidden="false" customHeight="false" outlineLevel="0" collapsed="false">
      <c r="A20" s="3" t="s">
        <v>45</v>
      </c>
      <c r="B20" s="3" t="s">
        <v>50</v>
      </c>
      <c r="C20" s="3" t="n">
        <v>3</v>
      </c>
      <c r="D20" s="3" t="s">
        <v>9</v>
      </c>
      <c r="E20" s="3" t="n">
        <v>2</v>
      </c>
      <c r="F20" s="3" t="n">
        <f aca="false">IF(D20="None", 4, 4 - (LEN(D20) - LEN(SUBSTITUTE(D20, ",", "")) + 1))+1</f>
        <v>5</v>
      </c>
      <c r="G20" s="3" t="s">
        <v>51</v>
      </c>
    </row>
    <row r="21" customFormat="false" ht="15.75" hidden="false" customHeight="false" outlineLevel="0" collapsed="false">
      <c r="A21" s="3" t="s">
        <v>45</v>
      </c>
      <c r="B21" s="3" t="s">
        <v>52</v>
      </c>
      <c r="C21" s="3" t="n">
        <v>3</v>
      </c>
      <c r="D21" s="3" t="s">
        <v>9</v>
      </c>
      <c r="E21" s="3" t="n">
        <v>0</v>
      </c>
      <c r="F21" s="3" t="n">
        <f aca="false">IF(D21="None", 4, 4 - (LEN(D21) - LEN(SUBSTITUTE(D21, ",", "")) + 1))+1</f>
        <v>5</v>
      </c>
      <c r="G21" s="3" t="s">
        <v>53</v>
      </c>
    </row>
    <row r="22" customFormat="false" ht="15.75" hidden="false" customHeight="false" outlineLevel="0" collapsed="false">
      <c r="A22" s="3" t="s">
        <v>45</v>
      </c>
      <c r="B22" s="3" t="s">
        <v>54</v>
      </c>
      <c r="C22" s="3" t="n">
        <v>4</v>
      </c>
      <c r="D22" s="3" t="s">
        <v>48</v>
      </c>
      <c r="E22" s="3" t="n">
        <v>1</v>
      </c>
      <c r="F22" s="3" t="n">
        <f aca="false">IF(D22="None", 4, 4 - (LEN(D22) - LEN(SUBSTITUTE(D22, ",", "")) + 1))+1</f>
        <v>4</v>
      </c>
      <c r="G22" s="3" t="s">
        <v>55</v>
      </c>
    </row>
    <row r="23" customFormat="false" ht="15.75" hidden="false" customHeight="false" outlineLevel="0" collapsed="false">
      <c r="A23" s="2" t="s">
        <v>56</v>
      </c>
      <c r="B23" s="3" t="s">
        <v>57</v>
      </c>
      <c r="C23" s="3" t="n">
        <v>3</v>
      </c>
      <c r="D23" s="3" t="s">
        <v>9</v>
      </c>
      <c r="E23" s="3" t="n">
        <v>0</v>
      </c>
      <c r="F23" s="3" t="n">
        <f aca="false">IF(D23="None", 4, 4 - (LEN(D23) - LEN(SUBSTITUTE(D23, ",", "")) + 1))+2</f>
        <v>6</v>
      </c>
      <c r="G23" s="3" t="s">
        <v>58</v>
      </c>
    </row>
    <row r="24" customFormat="false" ht="15.75" hidden="false" customHeight="false" outlineLevel="0" collapsed="false">
      <c r="A24" s="2" t="s">
        <v>56</v>
      </c>
      <c r="B24" s="3" t="s">
        <v>59</v>
      </c>
      <c r="C24" s="3" t="n">
        <v>3</v>
      </c>
      <c r="D24" s="3" t="s">
        <v>9</v>
      </c>
      <c r="E24" s="3" t="n">
        <v>0</v>
      </c>
      <c r="F24" s="3" t="n">
        <f aca="false">IF(D24="None", 4, 4 - (LEN(D24) - LEN(SUBSTITUTE(D24, ",", "")) + 1))+2</f>
        <v>6</v>
      </c>
      <c r="G24" s="3" t="s">
        <v>60</v>
      </c>
    </row>
    <row r="25" customFormat="false" ht="15.75" hidden="false" customHeight="false" outlineLevel="0" collapsed="false">
      <c r="A25" s="2" t="s">
        <v>56</v>
      </c>
      <c r="B25" s="3" t="s">
        <v>61</v>
      </c>
      <c r="C25" s="3" t="n">
        <v>3</v>
      </c>
      <c r="D25" s="3" t="s">
        <v>9</v>
      </c>
      <c r="E25" s="3" t="n">
        <v>0</v>
      </c>
      <c r="F25" s="3" t="n">
        <f aca="false">IF(D25="None", 4, 4 - (LEN(D25) - LEN(SUBSTITUTE(D25, ",", "")) + 1))+2</f>
        <v>6</v>
      </c>
      <c r="G25" s="3" t="s">
        <v>62</v>
      </c>
    </row>
    <row r="26" customFormat="false" ht="15.75" hidden="false" customHeight="false" outlineLevel="0" collapsed="false">
      <c r="A26" s="2" t="s">
        <v>56</v>
      </c>
      <c r="B26" s="3" t="s">
        <v>63</v>
      </c>
      <c r="C26" s="3" t="n">
        <v>3</v>
      </c>
      <c r="D26" s="3" t="s">
        <v>9</v>
      </c>
      <c r="E26" s="3" t="n">
        <v>0</v>
      </c>
      <c r="F26" s="3" t="n">
        <f aca="false">IF(D26="None", 4, 4 - (LEN(D26) - LEN(SUBSTITUTE(D26, ",", "")) + 1))+2</f>
        <v>6</v>
      </c>
      <c r="G26" s="3" t="s">
        <v>64</v>
      </c>
    </row>
    <row r="27" customFormat="false" ht="15.75" hidden="false" customHeight="false" outlineLevel="0" collapsed="false">
      <c r="A27" s="2" t="s">
        <v>56</v>
      </c>
      <c r="B27" s="3" t="s">
        <v>65</v>
      </c>
      <c r="C27" s="3" t="n">
        <v>3</v>
      </c>
      <c r="D27" s="3" t="s">
        <v>9</v>
      </c>
      <c r="E27" s="3" t="n">
        <v>0</v>
      </c>
      <c r="F27" s="3" t="n">
        <f aca="false">IF(D27="None", 4, 4 - (LEN(D27) - LEN(SUBSTITUTE(D27, ",", "")) + 1))+2</f>
        <v>6</v>
      </c>
      <c r="G27" s="3" t="s">
        <v>66</v>
      </c>
    </row>
    <row r="28" customFormat="false" ht="15.75" hidden="false" customHeight="false" outlineLevel="0" collapsed="false">
      <c r="A28" s="3" t="s">
        <v>67</v>
      </c>
      <c r="B28" s="3" t="s">
        <v>68</v>
      </c>
      <c r="C28" s="3" t="n">
        <v>3</v>
      </c>
      <c r="D28" s="3" t="s">
        <v>9</v>
      </c>
      <c r="E28" s="3" t="n">
        <v>0</v>
      </c>
      <c r="F28" s="3" t="n">
        <f aca="false">IF(D28="None", 4, 4 - (LEN(D28) - LEN(SUBSTITUTE(D28, ",", "")) + 1))+3</f>
        <v>7</v>
      </c>
      <c r="G28" s="3" t="s">
        <v>69</v>
      </c>
    </row>
    <row r="29" customFormat="false" ht="15.75" hidden="false" customHeight="false" outlineLevel="0" collapsed="false">
      <c r="A29" s="3" t="s">
        <v>67</v>
      </c>
      <c r="B29" s="3" t="s">
        <v>70</v>
      </c>
      <c r="C29" s="3" t="n">
        <v>3</v>
      </c>
      <c r="D29" s="3" t="s">
        <v>9</v>
      </c>
      <c r="E29" s="3" t="n">
        <v>0</v>
      </c>
      <c r="F29" s="3" t="n">
        <f aca="false">IF(D29="None", 4, 4 - (LEN(D29) - LEN(SUBSTITUTE(D29, ",", "")) + 1))+3</f>
        <v>7</v>
      </c>
      <c r="G29" s="3" t="s">
        <v>71</v>
      </c>
    </row>
    <row r="30" customFormat="false" ht="15.75" hidden="false" customHeight="false" outlineLevel="0" collapsed="false">
      <c r="A30" s="3" t="s">
        <v>67</v>
      </c>
      <c r="B30" s="3" t="s">
        <v>72</v>
      </c>
      <c r="C30" s="3" t="n">
        <v>3</v>
      </c>
      <c r="D30" s="3" t="s">
        <v>9</v>
      </c>
      <c r="E30" s="3" t="n">
        <v>0</v>
      </c>
      <c r="F30" s="3" t="n">
        <f aca="false">IF(D30="None", 4, 4 - (LEN(D30) - LEN(SUBSTITUTE(D30, ",", "")) + 1))+3</f>
        <v>7</v>
      </c>
      <c r="G30" s="3" t="s">
        <v>73</v>
      </c>
    </row>
    <row r="31" customFormat="false" ht="15.75" hidden="false" customHeight="false" outlineLevel="0" collapsed="false">
      <c r="A31" s="3" t="s">
        <v>67</v>
      </c>
      <c r="B31" s="3" t="s">
        <v>74</v>
      </c>
      <c r="C31" s="3" t="n">
        <v>3</v>
      </c>
      <c r="D31" s="3" t="s">
        <v>9</v>
      </c>
      <c r="E31" s="3" t="n">
        <v>0</v>
      </c>
      <c r="F31" s="3" t="n">
        <f aca="false">IF(D31="None", 4, 4 - (LEN(D31) - LEN(SUBSTITUTE(D31, ",", "")) + 1))+3</f>
        <v>7</v>
      </c>
      <c r="G31" s="3" t="s">
        <v>75</v>
      </c>
    </row>
    <row r="32" customFormat="false" ht="15.75" hidden="false" customHeight="false" outlineLevel="0" collapsed="false">
      <c r="A32" s="3" t="s">
        <v>67</v>
      </c>
      <c r="B32" s="3" t="s">
        <v>76</v>
      </c>
      <c r="C32" s="3" t="n">
        <v>3</v>
      </c>
      <c r="D32" s="3" t="s">
        <v>9</v>
      </c>
      <c r="E32" s="3" t="n">
        <v>0</v>
      </c>
      <c r="F32" s="3" t="n">
        <f aca="false">IF(D32="None", 4, 4 - (LEN(D32) - LEN(SUBSTITUTE(D32, ",", "")) + 1))+3</f>
        <v>7</v>
      </c>
      <c r="G32" s="3" t="s">
        <v>77</v>
      </c>
    </row>
    <row r="33" customFormat="false" ht="15.75" hidden="false" customHeight="false" outlineLevel="0" collapsed="false">
      <c r="A33" s="3" t="s">
        <v>67</v>
      </c>
      <c r="B33" s="3" t="s">
        <v>78</v>
      </c>
      <c r="C33" s="3" t="n">
        <v>3</v>
      </c>
      <c r="D33" s="3" t="s">
        <v>9</v>
      </c>
      <c r="E33" s="3" t="n">
        <v>0</v>
      </c>
      <c r="F33" s="3" t="n">
        <f aca="false">IF(D33="None", 4, 4 - (LEN(D33) - LEN(SUBSTITUTE(D33, ",", "")) + 1))+3</f>
        <v>7</v>
      </c>
      <c r="G33" s="3" t="s">
        <v>79</v>
      </c>
    </row>
    <row r="34" customFormat="false" ht="15.75" hidden="false" customHeight="false" outlineLevel="0" collapsed="false">
      <c r="A34" s="3" t="s">
        <v>67</v>
      </c>
      <c r="B34" s="3" t="s">
        <v>80</v>
      </c>
      <c r="C34" s="3" t="n">
        <v>3</v>
      </c>
      <c r="D34" s="3" t="s">
        <v>9</v>
      </c>
      <c r="E34" s="3" t="n">
        <v>0</v>
      </c>
      <c r="F34" s="3" t="n">
        <f aca="false">IF(D34="None", 4, 4 - (LEN(D34) - LEN(SUBSTITUTE(D34, ",", "")) + 1))+3</f>
        <v>7</v>
      </c>
      <c r="G34" s="3" t="s">
        <v>81</v>
      </c>
    </row>
    <row r="35" customFormat="false" ht="15.75" hidden="false" customHeight="false" outlineLevel="0" collapsed="false">
      <c r="A35" s="3" t="s">
        <v>67</v>
      </c>
      <c r="B35" s="3" t="s">
        <v>82</v>
      </c>
      <c r="C35" s="3" t="n">
        <v>3</v>
      </c>
      <c r="D35" s="3" t="s">
        <v>9</v>
      </c>
      <c r="E35" s="3" t="n">
        <v>0</v>
      </c>
      <c r="F35" s="3" t="n">
        <f aca="false">IF(D35="None", 4, 4 - (LEN(D35) - LEN(SUBSTITUTE(D35, ",", "")) + 1))+3</f>
        <v>7</v>
      </c>
      <c r="G35" s="3" t="s">
        <v>83</v>
      </c>
    </row>
    <row r="36" customFormat="false" ht="15.75" hidden="false" customHeight="false" outlineLevel="0" collapsed="false">
      <c r="A36" s="3" t="s">
        <v>84</v>
      </c>
      <c r="B36" s="3" t="s">
        <v>85</v>
      </c>
      <c r="C36" s="3" t="n">
        <v>3</v>
      </c>
      <c r="D36" s="3" t="s">
        <v>9</v>
      </c>
      <c r="E36" s="3" t="n">
        <v>0</v>
      </c>
      <c r="F36" s="3" t="n">
        <f aca="false">IF(D36="None", 4, 4 - (LEN(D36) - LEN(SUBSTITUTE(D36, ",", "")) + 1))+3</f>
        <v>7</v>
      </c>
      <c r="G36" s="3" t="s">
        <v>86</v>
      </c>
    </row>
    <row r="37" customFormat="false" ht="15.75" hidden="false" customHeight="false" outlineLevel="0" collapsed="false">
      <c r="A37" s="3" t="s">
        <v>84</v>
      </c>
      <c r="B37" s="3" t="s">
        <v>87</v>
      </c>
      <c r="C37" s="3" t="n">
        <v>3</v>
      </c>
      <c r="D37" s="3" t="s">
        <v>9</v>
      </c>
      <c r="E37" s="3" t="n">
        <v>0</v>
      </c>
      <c r="F37" s="3" t="n">
        <f aca="false">IF(D37="None", 4, 4 - (LEN(D37) - LEN(SUBSTITUTE(D37, ",", "")) + 1))+3</f>
        <v>7</v>
      </c>
      <c r="G37" s="3" t="s">
        <v>88</v>
      </c>
    </row>
    <row r="38" customFormat="false" ht="15.75" hidden="false" customHeight="false" outlineLevel="0" collapsed="false">
      <c r="A38" s="3" t="s">
        <v>84</v>
      </c>
      <c r="B38" s="3" t="s">
        <v>89</v>
      </c>
      <c r="C38" s="3" t="n">
        <v>3</v>
      </c>
      <c r="D38" s="3" t="s">
        <v>9</v>
      </c>
      <c r="E38" s="3" t="n">
        <v>0</v>
      </c>
      <c r="F38" s="3" t="n">
        <f aca="false">IF(D38="None", 4, 4 - (LEN(D38) - LEN(SUBSTITUTE(D38, ",", "")) + 1))+3</f>
        <v>7</v>
      </c>
      <c r="G38" s="3" t="s">
        <v>90</v>
      </c>
    </row>
    <row r="39" customFormat="false" ht="15.75" hidden="false" customHeight="false" outlineLevel="0" collapsed="false">
      <c r="A39" s="3" t="s">
        <v>91</v>
      </c>
      <c r="B39" s="3" t="s">
        <v>92</v>
      </c>
      <c r="C39" s="3" t="n">
        <v>3</v>
      </c>
      <c r="D39" s="3" t="s">
        <v>9</v>
      </c>
      <c r="E39" s="3" t="n">
        <v>0</v>
      </c>
      <c r="F39" s="3" t="n">
        <f aca="false">IF(D39="None", 4, 4 - (LEN(D39) - LEN(SUBSTITUTE(D39, ",", "")) + 1))+3</f>
        <v>7</v>
      </c>
      <c r="G39" s="2" t="s">
        <v>93</v>
      </c>
    </row>
    <row r="41" customFormat="false" ht="13.8" hidden="false" customHeight="false" outlineLevel="0" collapsed="false">
      <c r="A41" s="3"/>
      <c r="B41" s="4"/>
    </row>
    <row r="42" customFormat="false" ht="13.8" hidden="false" customHeight="false" outlineLevel="0" collapsed="false">
      <c r="A42" s="3"/>
      <c r="B42" s="4"/>
    </row>
    <row r="43" customFormat="false" ht="13.8" hidden="false" customHeight="false" outlineLevel="0" collapsed="false">
      <c r="A43" s="3"/>
      <c r="B43" s="4"/>
    </row>
    <row r="44" customFormat="false" ht="13.8" hidden="false" customHeight="false" outlineLevel="0" collapsed="false">
      <c r="A44" s="3"/>
      <c r="B44" s="3"/>
    </row>
    <row r="45" customFormat="false" ht="13.8" hidden="false" customHeight="false" outlineLevel="0" collapsed="false">
      <c r="A45" s="3"/>
      <c r="B45" s="3"/>
    </row>
    <row r="47" customFormat="false" ht="13.8" hidden="false" customHeight="false" outlineLevel="0" collapsed="false">
      <c r="A47" s="3"/>
      <c r="B47" s="3"/>
    </row>
    <row r="48" customFormat="false" ht="13.8" hidden="false" customHeight="false" outlineLevel="0" collapsed="false">
      <c r="A48" s="3"/>
      <c r="B48" s="3"/>
    </row>
    <row r="49" customFormat="false" ht="13.8" hidden="false" customHeight="false" outlineLevel="0" collapsed="false">
      <c r="A49" s="3"/>
      <c r="B49" s="3"/>
    </row>
    <row r="50" customFormat="false" ht="13.8" hidden="false" customHeight="false" outlineLevel="0" collapsed="false">
      <c r="A50" s="3"/>
      <c r="B50" s="3"/>
    </row>
    <row r="51" customFormat="false" ht="13.8" hidden="false" customHeight="false" outlineLevel="0" collapsed="false">
      <c r="A51" s="3"/>
      <c r="B51" s="3"/>
    </row>
    <row r="52" customFormat="false" ht="13.8" hidden="false" customHeight="false" outlineLevel="0" collapsed="false">
      <c r="B5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2023-09-29T14:22:18Z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