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kes Version" sheetId="2" r:id="rId5"/>
  </sheets>
  <definedNames/>
  <calcPr/>
</workbook>
</file>

<file path=xl/sharedStrings.xml><?xml version="1.0" encoding="utf-8"?>
<sst xmlns="http://schemas.openxmlformats.org/spreadsheetml/2006/main" count="430" uniqueCount="167">
  <si>
    <t>Type</t>
  </si>
  <si>
    <t>Name</t>
  </si>
  <si>
    <t>Units</t>
  </si>
  <si>
    <t>Prereq</t>
  </si>
  <si>
    <t>Priority</t>
  </si>
  <si>
    <t>Description</t>
  </si>
  <si>
    <t>Lower Division Core</t>
  </si>
  <si>
    <t>CPSC 120A+L</t>
  </si>
  <si>
    <t>None</t>
  </si>
  <si>
    <t>Intro to Programming Lecture</t>
  </si>
  <si>
    <t>CPSC 121A+L</t>
  </si>
  <si>
    <t>Object-Oriented Programming Lecture</t>
  </si>
  <si>
    <t>Priority looks at the prereq tab: 
If None -&gt; 4
Else 4 - len(prereqs)
then it add +1, +2, or +3 depending on the type
lower, ge, sme +3
cs elec +2
upper, math +1</t>
  </si>
  <si>
    <t>CPSC 131</t>
  </si>
  <si>
    <t>Data Structure</t>
  </si>
  <si>
    <t>CPSC 223x</t>
  </si>
  <si>
    <t>{x = C/Java/C#/Python/Swift} Programming</t>
  </si>
  <si>
    <t>CPSC 240</t>
  </si>
  <si>
    <t>CPSC 131, MATH 170A</t>
  </si>
  <si>
    <t>Computer Organization and Assembly Language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</si>
  <si>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</si>
  <si>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</si>
  <si>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</si>
  <si>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</si>
  <si>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</si>
  <si>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</si>
  <si>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</si>
  <si>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</si>
  <si>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</si>
  <si>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</si>
  <si>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CPSC 131, MATH 170A, MATH 150A</t>
  </si>
  <si>
    <t>Algorithm Engineering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</si>
  <si>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</si>
  <si>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</si>
  <si>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</si>
  <si>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</si>
  <si>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</si>
  <si>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</si>
  <si>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</si>
  <si>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CPSC 335, MATH 338</t>
  </si>
  <si>
    <t>Artificial Intelligence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</si>
  <si>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</si>
  <si>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</si>
  <si>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</si>
  <si>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</si>
  <si>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</si>
  <si>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</si>
  <si>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</si>
  <si>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</si>
  <si>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</si>
  <si>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</si>
  <si>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</si>
  <si>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</si>
  <si>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</si>
  <si>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 xml:space="preserve">MATH 338 </t>
  </si>
  <si>
    <t>Statistics Applied to Natural Sciences</t>
  </si>
  <si>
    <t>CS Electives</t>
  </si>
  <si>
    <t>CPSC 254</t>
  </si>
  <si>
    <t>Software Development with Open Source Systems</t>
  </si>
  <si>
    <t>CPSC 349</t>
  </si>
  <si>
    <t>Web Front-End Engineering</t>
  </si>
  <si>
    <t>CPSC 352</t>
  </si>
  <si>
    <t>MATH 170B, CPSC 131, CPSC 253</t>
  </si>
  <si>
    <t>Cryptography</t>
  </si>
  <si>
    <t>CPSC 375</t>
  </si>
  <si>
    <t>CPSC 131, MATH 338</t>
  </si>
  <si>
    <t>Intro to Data Science and Big Data</t>
  </si>
  <si>
    <t>CPSC 386</t>
  </si>
  <si>
    <t>CPSC 121</t>
  </si>
  <si>
    <t>Intro to Game Design and Production</t>
  </si>
  <si>
    <t>CPSC 411</t>
  </si>
  <si>
    <t>Mobile Device Application Programming (iOS)</t>
  </si>
  <si>
    <t>CPSC 411A</t>
  </si>
  <si>
    <t>Mobile Device App Programming for Android</t>
  </si>
  <si>
    <t>CPSC 431</t>
  </si>
  <si>
    <t>Database and Applications</t>
  </si>
  <si>
    <t>CPSC 439</t>
  </si>
  <si>
    <t>CPSC 121, MATH 170B</t>
  </si>
  <si>
    <t>Theory of Computation</t>
  </si>
  <si>
    <t>CPSC 440</t>
  </si>
  <si>
    <t>CSPC 240</t>
  </si>
  <si>
    <t>Computer System Architecture</t>
  </si>
  <si>
    <t>CPSC 449</t>
  </si>
  <si>
    <t>Web Back-End Engineering</t>
  </si>
  <si>
    <t>CPSC 454</t>
  </si>
  <si>
    <t>CPSC 351, CPSC 253</t>
  </si>
  <si>
    <t>Cloud Computing and Security</t>
  </si>
  <si>
    <t>CPSC 455</t>
  </si>
  <si>
    <t>Web Security</t>
  </si>
  <si>
    <t>CPSC 456</t>
  </si>
  <si>
    <t>Network Security Fundamentals</t>
  </si>
  <si>
    <t>CPSC 458</t>
  </si>
  <si>
    <t>Malware Analysis</t>
  </si>
  <si>
    <t>CPSC 459</t>
  </si>
  <si>
    <t>CPSC 351, CPSC 352</t>
  </si>
  <si>
    <t>Blockchain Technologies</t>
  </si>
  <si>
    <t>CPSC 462</t>
  </si>
  <si>
    <t>Software Design</t>
  </si>
  <si>
    <t>CPSC 463</t>
  </si>
  <si>
    <t>Software Testing</t>
  </si>
  <si>
    <t>CPSC 464</t>
  </si>
  <si>
    <t>Software Architecture</t>
  </si>
  <si>
    <t>CPSC 466</t>
  </si>
  <si>
    <t>Software Process</t>
  </si>
  <si>
    <t>CPSC 474</t>
  </si>
  <si>
    <t>CSPC 351</t>
  </si>
  <si>
    <t>Parallel &amp; Distributed Computing</t>
  </si>
  <si>
    <t>CPSC 479</t>
  </si>
  <si>
    <t>Intro to High Performance Computing</t>
  </si>
  <si>
    <t>CPSC 483</t>
  </si>
  <si>
    <t>Intro to Machine Learning</t>
  </si>
  <si>
    <t>CPSC 484</t>
  </si>
  <si>
    <t>Principles of Computer Graphics</t>
  </si>
  <si>
    <t>CPSC 485</t>
  </si>
  <si>
    <t>Computational Bio informatics</t>
  </si>
  <si>
    <t>CPSC 486</t>
  </si>
  <si>
    <t>CPSC 386, CPSC 484</t>
  </si>
  <si>
    <t>Game Programming</t>
  </si>
  <si>
    <t>CPSC 487</t>
  </si>
  <si>
    <t>Computational Epidemiology</t>
  </si>
  <si>
    <t>CPSC 489</t>
  </si>
  <si>
    <t>Game Development Project</t>
  </si>
  <si>
    <t>Lower Division CPSC Units Total:</t>
  </si>
  <si>
    <t>CPSC 499</t>
  </si>
  <si>
    <t>Independent Study</t>
  </si>
  <si>
    <t>Upper Division CPSC Units Total:</t>
  </si>
  <si>
    <t>EGGN 495</t>
  </si>
  <si>
    <t>Professional Practice (Internship)</t>
  </si>
  <si>
    <t>General Education</t>
  </si>
  <si>
    <t>GE 1</t>
  </si>
  <si>
    <t>General Education 1</t>
  </si>
  <si>
    <t>Science/Math Electives</t>
  </si>
  <si>
    <t>GE 2</t>
  </si>
  <si>
    <t>General Education 2</t>
  </si>
  <si>
    <t>GE 3</t>
  </si>
  <si>
    <t>General Education 3</t>
  </si>
  <si>
    <t>GE 4</t>
  </si>
  <si>
    <t>General Education 4</t>
  </si>
  <si>
    <t>Core CS Courses</t>
  </si>
  <si>
    <t>GE 5</t>
  </si>
  <si>
    <t>General Education 5</t>
  </si>
  <si>
    <t>GE 6</t>
  </si>
  <si>
    <t>General Education 6</t>
  </si>
  <si>
    <t>GE 7</t>
  </si>
  <si>
    <t>General Education 7</t>
  </si>
  <si>
    <t>GE 8</t>
  </si>
  <si>
    <t>General Education 8</t>
  </si>
  <si>
    <t>Graduation Requirement</t>
  </si>
  <si>
    <t>Science/Math Elective</t>
  </si>
  <si>
    <t>SME 1</t>
  </si>
  <si>
    <t>Science/Math Elective 1</t>
  </si>
  <si>
    <t>SME 2</t>
  </si>
  <si>
    <t>Science/Math Elective 2</t>
  </si>
  <si>
    <t>SME 3</t>
  </si>
  <si>
    <t>Science/Math Elective 3</t>
  </si>
  <si>
    <t xml:space="preserve">Graduation Requirement </t>
  </si>
  <si>
    <t>GR 1</t>
  </si>
  <si>
    <t>Graduation Requirement 1</t>
  </si>
  <si>
    <t>Depth</t>
  </si>
  <si>
    <t>CPSC 131,MATH 170A</t>
  </si>
  <si>
    <t>CPSC 131,MATH 170A,MATH 150A</t>
  </si>
  <si>
    <t>CPSC 335,MATH 338</t>
  </si>
  <si>
    <t>CS Elective 1</t>
  </si>
  <si>
    <t>CS Elective 2</t>
  </si>
  <si>
    <t>CS Elective 3</t>
  </si>
  <si>
    <t>CS Elective 4</t>
  </si>
  <si>
    <t>CS Elective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</si>
</sst>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5" width="16.75"/>
    <col customWidth="1" min="6" max="6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f t="shared" ref="E2:E7" si="1">IF(D2="None", 4, 4 - (LEN(D2) - LEN(SUBSTITUTE(D2, ",", "")) + 1))+3</f>
        <v>7</v>
      </c>
      <c r="F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f t="shared" si="1"/>
        <v>6</v>
      </c>
      <c r="F3" s="4" t="s">
        <v>11</v>
      </c>
      <c r="H3" s="4" t="s">
        <v>12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f t="shared" si="1"/>
        <v>6</v>
      </c>
      <c r="F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f t="shared" si="1"/>
        <v>6</v>
      </c>
      <c r="F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18</v>
      </c>
      <c r="E6" s="4">
        <f t="shared" si="1"/>
        <v>5</v>
      </c>
      <c r="F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f t="shared" si="1"/>
        <v>7</v>
      </c>
      <c r="F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f t="shared" ref="E8:E22" si="3">IF(D8="None", 4, 4 - (LEN(D8) - LEN(SUBSTITUTE(D8, ",", "")) + 1))+1</f>
        <v>4</v>
      </c>
      <c r="F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f t="shared" si="3"/>
        <v>4</v>
      </c>
      <c r="F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f t="shared" si="3"/>
        <v>4</v>
      </c>
      <c r="F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30</v>
      </c>
      <c r="E11" s="4">
        <f t="shared" si="3"/>
        <v>2</v>
      </c>
      <c r="F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f t="shared" si="3"/>
        <v>4</v>
      </c>
      <c r="F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f t="shared" si="3"/>
        <v>4</v>
      </c>
      <c r="F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f t="shared" si="3"/>
        <v>4</v>
      </c>
      <c r="F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39</v>
      </c>
      <c r="E15" s="4">
        <f t="shared" si="3"/>
        <v>3</v>
      </c>
      <c r="F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f t="shared" si="3"/>
        <v>4</v>
      </c>
      <c r="F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f t="shared" si="3"/>
        <v>4</v>
      </c>
      <c r="F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f t="shared" si="3"/>
        <v>5</v>
      </c>
      <c r="F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f t="shared" si="3"/>
        <v>4</v>
      </c>
      <c r="F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f t="shared" si="3"/>
        <v>5</v>
      </c>
      <c r="F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f t="shared" si="3"/>
        <v>5</v>
      </c>
      <c r="F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f t="shared" si="3"/>
        <v>4</v>
      </c>
      <c r="F22" s="4" t="s">
        <v>55</v>
      </c>
    </row>
    <row r="23">
      <c r="A23" s="3" t="s">
        <v>56</v>
      </c>
      <c r="B23" s="4" t="s">
        <v>57</v>
      </c>
      <c r="C23" s="4">
        <v>3.0</v>
      </c>
      <c r="D23" s="4" t="s">
        <v>13</v>
      </c>
      <c r="E23" s="4">
        <f t="shared" ref="E23:E52" si="4">IF(D23="None", 4, 4 - (LEN(D23) - LEN(SUBSTITUTE(D23, ",", "")) + 1))+2</f>
        <v>5</v>
      </c>
      <c r="F23" s="4" t="s">
        <v>58</v>
      </c>
    </row>
    <row r="24">
      <c r="A24" s="3" t="s">
        <v>56</v>
      </c>
      <c r="B24" s="4" t="s">
        <v>59</v>
      </c>
      <c r="C24" s="4">
        <v>3.0</v>
      </c>
      <c r="D24" s="4" t="s">
        <v>13</v>
      </c>
      <c r="E24" s="4">
        <f t="shared" si="4"/>
        <v>5</v>
      </c>
      <c r="F24" s="4" t="s">
        <v>60</v>
      </c>
    </row>
    <row r="25">
      <c r="A25" s="3" t="s">
        <v>56</v>
      </c>
      <c r="B25" s="4" t="s">
        <v>61</v>
      </c>
      <c r="C25" s="4">
        <v>3.0</v>
      </c>
      <c r="D25" s="4" t="s">
        <v>62</v>
      </c>
      <c r="E25" s="4">
        <f t="shared" si="4"/>
        <v>3</v>
      </c>
      <c r="F25" s="4" t="s">
        <v>63</v>
      </c>
    </row>
    <row r="26">
      <c r="A26" s="3" t="s">
        <v>56</v>
      </c>
      <c r="B26" s="4" t="s">
        <v>64</v>
      </c>
      <c r="C26" s="4">
        <v>3.0</v>
      </c>
      <c r="D26" s="4" t="s">
        <v>65</v>
      </c>
      <c r="E26" s="4">
        <f t="shared" si="4"/>
        <v>4</v>
      </c>
      <c r="F26" s="4" t="s">
        <v>66</v>
      </c>
    </row>
    <row r="27">
      <c r="A27" s="3" t="s">
        <v>56</v>
      </c>
      <c r="B27" s="4" t="s">
        <v>67</v>
      </c>
      <c r="C27" s="4">
        <v>3.0</v>
      </c>
      <c r="D27" s="4" t="s">
        <v>68</v>
      </c>
      <c r="E27" s="4">
        <f t="shared" si="4"/>
        <v>5</v>
      </c>
      <c r="F27" s="4" t="s">
        <v>69</v>
      </c>
    </row>
    <row r="28">
      <c r="A28" s="3" t="s">
        <v>56</v>
      </c>
      <c r="B28" s="4" t="s">
        <v>70</v>
      </c>
      <c r="C28" s="4">
        <v>3.0</v>
      </c>
      <c r="D28" s="4" t="s">
        <v>13</v>
      </c>
      <c r="E28" s="4">
        <f t="shared" si="4"/>
        <v>5</v>
      </c>
      <c r="F28" s="4" t="s">
        <v>71</v>
      </c>
    </row>
    <row r="29">
      <c r="A29" s="3" t="s">
        <v>56</v>
      </c>
      <c r="B29" s="4" t="s">
        <v>72</v>
      </c>
      <c r="C29" s="4">
        <v>3.0</v>
      </c>
      <c r="D29" s="4" t="s">
        <v>13</v>
      </c>
      <c r="E29" s="4">
        <f t="shared" si="4"/>
        <v>5</v>
      </c>
      <c r="F29" s="4" t="s">
        <v>73</v>
      </c>
    </row>
    <row r="30">
      <c r="A30" s="3" t="s">
        <v>56</v>
      </c>
      <c r="B30" s="4" t="s">
        <v>74</v>
      </c>
      <c r="C30" s="4">
        <v>3.0</v>
      </c>
      <c r="D30" s="4" t="s">
        <v>27</v>
      </c>
      <c r="E30" s="4">
        <f t="shared" si="4"/>
        <v>5</v>
      </c>
      <c r="F30" s="4" t="s">
        <v>75</v>
      </c>
    </row>
    <row r="31">
      <c r="A31" s="3" t="s">
        <v>56</v>
      </c>
      <c r="B31" s="4" t="s">
        <v>76</v>
      </c>
      <c r="C31" s="4">
        <v>3.0</v>
      </c>
      <c r="D31" s="4" t="s">
        <v>77</v>
      </c>
      <c r="E31" s="4">
        <f t="shared" si="4"/>
        <v>4</v>
      </c>
      <c r="F31" s="4" t="s">
        <v>78</v>
      </c>
    </row>
    <row r="32">
      <c r="A32" s="3" t="s">
        <v>56</v>
      </c>
      <c r="B32" s="4" t="s">
        <v>79</v>
      </c>
      <c r="C32" s="4">
        <v>3.0</v>
      </c>
      <c r="D32" s="4" t="s">
        <v>80</v>
      </c>
      <c r="E32" s="4">
        <f t="shared" si="4"/>
        <v>5</v>
      </c>
      <c r="F32" s="4" t="s">
        <v>81</v>
      </c>
    </row>
    <row r="33">
      <c r="A33" s="3" t="s">
        <v>56</v>
      </c>
      <c r="B33" s="4" t="s">
        <v>82</v>
      </c>
      <c r="C33" s="4">
        <v>3.0</v>
      </c>
      <c r="D33" s="4" t="s">
        <v>27</v>
      </c>
      <c r="E33" s="4">
        <f t="shared" si="4"/>
        <v>5</v>
      </c>
      <c r="F33" s="4" t="s">
        <v>83</v>
      </c>
    </row>
    <row r="34">
      <c r="A34" s="3" t="s">
        <v>56</v>
      </c>
      <c r="B34" s="4" t="s">
        <v>84</v>
      </c>
      <c r="C34" s="4">
        <v>3.0</v>
      </c>
      <c r="D34" s="4" t="s">
        <v>85</v>
      </c>
      <c r="E34" s="4">
        <f t="shared" si="4"/>
        <v>4</v>
      </c>
      <c r="F34" s="4" t="s">
        <v>86</v>
      </c>
    </row>
    <row r="35">
      <c r="A35" s="3" t="s">
        <v>56</v>
      </c>
      <c r="B35" s="4" t="s">
        <v>87</v>
      </c>
      <c r="C35" s="4">
        <v>3.0</v>
      </c>
      <c r="D35" s="4" t="s">
        <v>32</v>
      </c>
      <c r="E35" s="4">
        <f t="shared" si="4"/>
        <v>5</v>
      </c>
      <c r="F35" s="4" t="s">
        <v>88</v>
      </c>
    </row>
    <row r="36">
      <c r="A36" s="3" t="s">
        <v>56</v>
      </c>
      <c r="B36" s="4" t="s">
        <v>89</v>
      </c>
      <c r="C36" s="4">
        <v>3.0</v>
      </c>
      <c r="D36" s="4" t="s">
        <v>32</v>
      </c>
      <c r="E36" s="4">
        <f t="shared" si="4"/>
        <v>5</v>
      </c>
      <c r="F36" s="4" t="s">
        <v>90</v>
      </c>
    </row>
    <row r="37">
      <c r="A37" s="3" t="s">
        <v>56</v>
      </c>
      <c r="B37" s="4" t="s">
        <v>91</v>
      </c>
      <c r="C37" s="4">
        <v>3.0</v>
      </c>
      <c r="D37" s="4" t="s">
        <v>32</v>
      </c>
      <c r="E37" s="4">
        <f t="shared" si="4"/>
        <v>5</v>
      </c>
      <c r="F37" s="4" t="s">
        <v>92</v>
      </c>
    </row>
    <row r="38">
      <c r="A38" s="3" t="s">
        <v>56</v>
      </c>
      <c r="B38" s="4" t="s">
        <v>93</v>
      </c>
      <c r="C38" s="4">
        <v>3.0</v>
      </c>
      <c r="D38" s="4" t="s">
        <v>94</v>
      </c>
      <c r="E38" s="4">
        <f t="shared" si="4"/>
        <v>4</v>
      </c>
      <c r="F38" s="4" t="s">
        <v>95</v>
      </c>
    </row>
    <row r="39">
      <c r="A39" s="3" t="s">
        <v>56</v>
      </c>
      <c r="B39" s="4" t="s">
        <v>96</v>
      </c>
      <c r="C39" s="4">
        <v>3.0</v>
      </c>
      <c r="D39" s="4" t="s">
        <v>34</v>
      </c>
      <c r="E39" s="4">
        <f t="shared" si="4"/>
        <v>5</v>
      </c>
      <c r="F39" s="4" t="s">
        <v>97</v>
      </c>
    </row>
    <row r="40">
      <c r="A40" s="3" t="s">
        <v>56</v>
      </c>
      <c r="B40" s="4" t="s">
        <v>98</v>
      </c>
      <c r="C40" s="4">
        <v>3.0</v>
      </c>
      <c r="D40" s="4" t="s">
        <v>34</v>
      </c>
      <c r="E40" s="4">
        <f t="shared" si="4"/>
        <v>5</v>
      </c>
      <c r="F40" s="4" t="s">
        <v>99</v>
      </c>
    </row>
    <row r="41">
      <c r="A41" s="3" t="s">
        <v>56</v>
      </c>
      <c r="B41" s="4" t="s">
        <v>100</v>
      </c>
      <c r="C41" s="4">
        <v>3.0</v>
      </c>
      <c r="D41" s="4" t="s">
        <v>34</v>
      </c>
      <c r="E41" s="4">
        <f t="shared" si="4"/>
        <v>5</v>
      </c>
      <c r="F41" s="4" t="s">
        <v>101</v>
      </c>
    </row>
    <row r="42">
      <c r="A42" s="3" t="s">
        <v>56</v>
      </c>
      <c r="B42" s="4" t="s">
        <v>102</v>
      </c>
      <c r="C42" s="4">
        <v>3.0</v>
      </c>
      <c r="D42" s="4" t="s">
        <v>34</v>
      </c>
      <c r="E42" s="4">
        <f t="shared" si="4"/>
        <v>5</v>
      </c>
      <c r="F42" s="4" t="s">
        <v>103</v>
      </c>
    </row>
    <row r="43">
      <c r="A43" s="3" t="s">
        <v>56</v>
      </c>
      <c r="B43" s="4" t="s">
        <v>104</v>
      </c>
      <c r="C43" s="4">
        <v>3.0</v>
      </c>
      <c r="D43" s="4" t="s">
        <v>105</v>
      </c>
      <c r="E43" s="4">
        <f t="shared" si="4"/>
        <v>5</v>
      </c>
      <c r="F43" s="4" t="s">
        <v>106</v>
      </c>
    </row>
    <row r="44">
      <c r="A44" s="3" t="s">
        <v>56</v>
      </c>
      <c r="B44" s="4" t="s">
        <v>107</v>
      </c>
      <c r="C44" s="4">
        <v>3.0</v>
      </c>
      <c r="D44" s="4" t="s">
        <v>32</v>
      </c>
      <c r="E44" s="4">
        <f t="shared" si="4"/>
        <v>5</v>
      </c>
      <c r="F44" s="4" t="s">
        <v>108</v>
      </c>
    </row>
    <row r="45">
      <c r="A45" s="3" t="s">
        <v>56</v>
      </c>
      <c r="B45" s="4" t="s">
        <v>109</v>
      </c>
      <c r="C45" s="4">
        <v>3.0</v>
      </c>
      <c r="D45" s="4" t="s">
        <v>39</v>
      </c>
      <c r="E45" s="4">
        <f t="shared" si="4"/>
        <v>4</v>
      </c>
      <c r="F45" s="4" t="s">
        <v>110</v>
      </c>
    </row>
    <row r="46">
      <c r="A46" s="3" t="s">
        <v>56</v>
      </c>
      <c r="B46" s="4" t="s">
        <v>111</v>
      </c>
      <c r="C46" s="4">
        <v>3.0</v>
      </c>
      <c r="D46" s="4" t="s">
        <v>13</v>
      </c>
      <c r="E46" s="4">
        <f t="shared" si="4"/>
        <v>5</v>
      </c>
      <c r="F46" s="4" t="s">
        <v>112</v>
      </c>
    </row>
    <row r="47">
      <c r="A47" s="3" t="s">
        <v>56</v>
      </c>
      <c r="B47" s="4" t="s">
        <v>113</v>
      </c>
      <c r="C47" s="4">
        <v>3.0</v>
      </c>
      <c r="D47" s="4" t="s">
        <v>13</v>
      </c>
      <c r="E47" s="4">
        <f t="shared" si="4"/>
        <v>5</v>
      </c>
      <c r="F47" s="4" t="s">
        <v>114</v>
      </c>
    </row>
    <row r="48">
      <c r="A48" s="3" t="s">
        <v>56</v>
      </c>
      <c r="B48" s="4" t="s">
        <v>115</v>
      </c>
      <c r="C48" s="4">
        <v>3.0</v>
      </c>
      <c r="D48" s="4" t="s">
        <v>116</v>
      </c>
      <c r="E48" s="4">
        <f t="shared" si="4"/>
        <v>4</v>
      </c>
      <c r="F48" s="4" t="s">
        <v>117</v>
      </c>
    </row>
    <row r="49">
      <c r="A49" s="3" t="s">
        <v>56</v>
      </c>
      <c r="B49" s="4" t="s">
        <v>118</v>
      </c>
      <c r="C49" s="4">
        <v>3.0</v>
      </c>
      <c r="D49" s="4" t="s">
        <v>8</v>
      </c>
      <c r="E49" s="4">
        <f t="shared" si="4"/>
        <v>6</v>
      </c>
      <c r="F49" s="4" t="s">
        <v>119</v>
      </c>
    </row>
    <row r="50">
      <c r="A50" s="3" t="s">
        <v>56</v>
      </c>
      <c r="B50" s="4" t="s">
        <v>120</v>
      </c>
      <c r="C50" s="4">
        <v>3.0</v>
      </c>
      <c r="D50" s="4" t="s">
        <v>115</v>
      </c>
      <c r="E50" s="4">
        <f t="shared" si="4"/>
        <v>5</v>
      </c>
      <c r="F50" s="4" t="s">
        <v>121</v>
      </c>
      <c r="I50" s="4" t="s">
        <v>122</v>
      </c>
      <c r="J50" s="5">
        <f>SUM(C2:C7)</f>
        <v>18</v>
      </c>
    </row>
    <row r="51">
      <c r="A51" s="3" t="s">
        <v>56</v>
      </c>
      <c r="B51" s="4" t="s">
        <v>123</v>
      </c>
      <c r="C51" s="4">
        <v>3.0</v>
      </c>
      <c r="D51" s="4" t="s">
        <v>8</v>
      </c>
      <c r="E51" s="4">
        <f t="shared" si="4"/>
        <v>6</v>
      </c>
      <c r="F51" s="4" t="s">
        <v>124</v>
      </c>
      <c r="I51" s="4" t="s">
        <v>125</v>
      </c>
      <c r="J51" s="5">
        <f>SUM(C8:C17)</f>
        <v>30</v>
      </c>
    </row>
    <row r="52">
      <c r="A52" s="3" t="s">
        <v>56</v>
      </c>
      <c r="B52" s="4" t="s">
        <v>126</v>
      </c>
      <c r="C52" s="4">
        <v>3.0</v>
      </c>
      <c r="D52" s="4" t="s">
        <v>8</v>
      </c>
      <c r="E52" s="4">
        <f t="shared" si="4"/>
        <v>6</v>
      </c>
      <c r="F52" s="4" t="s">
        <v>127</v>
      </c>
      <c r="I52" s="4" t="s">
        <v>45</v>
      </c>
      <c r="J52" s="5">
        <f>SUM(C18:C22)</f>
        <v>18</v>
      </c>
    </row>
    <row r="53">
      <c r="A53" s="4" t="s">
        <v>128</v>
      </c>
      <c r="B53" s="4" t="s">
        <v>129</v>
      </c>
      <c r="C53" s="4">
        <v>3.0</v>
      </c>
      <c r="D53" s="4" t="s">
        <v>8</v>
      </c>
      <c r="E53" s="4">
        <f t="shared" ref="E53:E64" si="5">IF(D53="None", 4, 4 - (LEN(D53) - LEN(SUBSTITUTE(D53, ",", "")) + 1))+3</f>
        <v>7</v>
      </c>
      <c r="F53" s="4" t="s">
        <v>130</v>
      </c>
      <c r="I53" s="4" t="s">
        <v>131</v>
      </c>
      <c r="J53" s="4">
        <v>12.0</v>
      </c>
    </row>
    <row r="54">
      <c r="A54" s="4" t="s">
        <v>128</v>
      </c>
      <c r="B54" s="4" t="s">
        <v>132</v>
      </c>
      <c r="C54" s="4">
        <v>3.0</v>
      </c>
      <c r="D54" s="4" t="s">
        <v>8</v>
      </c>
      <c r="E54" s="4">
        <f t="shared" si="5"/>
        <v>7</v>
      </c>
      <c r="F54" s="4" t="s">
        <v>133</v>
      </c>
      <c r="I54" s="4" t="s">
        <v>128</v>
      </c>
      <c r="J54" s="4">
        <v>24.0</v>
      </c>
    </row>
    <row r="55">
      <c r="A55" s="4" t="s">
        <v>128</v>
      </c>
      <c r="B55" s="4" t="s">
        <v>134</v>
      </c>
      <c r="C55" s="4">
        <v>3.0</v>
      </c>
      <c r="D55" s="4" t="s">
        <v>8</v>
      </c>
      <c r="E55" s="4">
        <f t="shared" si="5"/>
        <v>7</v>
      </c>
      <c r="F55" s="4" t="s">
        <v>135</v>
      </c>
    </row>
    <row r="56">
      <c r="A56" s="4" t="s">
        <v>128</v>
      </c>
      <c r="B56" s="4" t="s">
        <v>136</v>
      </c>
      <c r="C56" s="4">
        <v>3.0</v>
      </c>
      <c r="D56" s="4" t="s">
        <v>8</v>
      </c>
      <c r="E56" s="4">
        <f t="shared" si="5"/>
        <v>7</v>
      </c>
      <c r="F56" s="4" t="s">
        <v>137</v>
      </c>
      <c r="I56" s="4" t="s">
        <v>138</v>
      </c>
      <c r="J56" s="4">
        <v>66.0</v>
      </c>
    </row>
    <row r="57">
      <c r="A57" s="4" t="s">
        <v>128</v>
      </c>
      <c r="B57" s="4" t="s">
        <v>139</v>
      </c>
      <c r="C57" s="4">
        <v>3.0</v>
      </c>
      <c r="D57" s="4" t="s">
        <v>8</v>
      </c>
      <c r="E57" s="4">
        <f t="shared" si="5"/>
        <v>7</v>
      </c>
      <c r="F57" s="4" t="s">
        <v>140</v>
      </c>
      <c r="I57" s="4" t="s">
        <v>131</v>
      </c>
      <c r="J57" s="4">
        <v>12.0</v>
      </c>
    </row>
    <row r="58">
      <c r="A58" s="4" t="s">
        <v>128</v>
      </c>
      <c r="B58" s="4" t="s">
        <v>141</v>
      </c>
      <c r="C58" s="4">
        <v>3.0</v>
      </c>
      <c r="D58" s="4" t="s">
        <v>8</v>
      </c>
      <c r="E58" s="4">
        <f t="shared" si="5"/>
        <v>7</v>
      </c>
      <c r="F58" s="4" t="s">
        <v>142</v>
      </c>
      <c r="I58" s="4" t="s">
        <v>128</v>
      </c>
      <c r="J58" s="4">
        <v>24.0</v>
      </c>
    </row>
    <row r="59">
      <c r="A59" s="4" t="s">
        <v>128</v>
      </c>
      <c r="B59" s="4" t="s">
        <v>143</v>
      </c>
      <c r="C59" s="4">
        <v>3.0</v>
      </c>
      <c r="D59" s="4" t="s">
        <v>8</v>
      </c>
      <c r="E59" s="4">
        <f t="shared" si="5"/>
        <v>7</v>
      </c>
      <c r="F59" s="4" t="s">
        <v>144</v>
      </c>
      <c r="I59" s="4" t="s">
        <v>56</v>
      </c>
      <c r="J59" s="4">
        <v>15.0</v>
      </c>
    </row>
    <row r="60">
      <c r="A60" s="4" t="s">
        <v>128</v>
      </c>
      <c r="B60" s="4" t="s">
        <v>145</v>
      </c>
      <c r="C60" s="4">
        <v>3.0</v>
      </c>
      <c r="D60" s="4" t="s">
        <v>8</v>
      </c>
      <c r="E60" s="4">
        <f t="shared" si="5"/>
        <v>7</v>
      </c>
      <c r="F60" s="4" t="s">
        <v>146</v>
      </c>
      <c r="I60" s="4" t="s">
        <v>147</v>
      </c>
      <c r="J60" s="4">
        <v>3.0</v>
      </c>
    </row>
    <row r="61">
      <c r="A61" s="4" t="s">
        <v>148</v>
      </c>
      <c r="B61" s="4" t="s">
        <v>149</v>
      </c>
      <c r="C61" s="4">
        <v>3.0</v>
      </c>
      <c r="D61" s="4" t="s">
        <v>8</v>
      </c>
      <c r="E61" s="4">
        <f t="shared" si="5"/>
        <v>7</v>
      </c>
      <c r="F61" s="4" t="s">
        <v>150</v>
      </c>
      <c r="J61" s="5">
        <f>SUM(J56:J60)</f>
        <v>120</v>
      </c>
    </row>
    <row r="62">
      <c r="A62" s="4" t="s">
        <v>148</v>
      </c>
      <c r="B62" s="4" t="s">
        <v>151</v>
      </c>
      <c r="C62" s="4">
        <v>3.0</v>
      </c>
      <c r="D62" s="4" t="s">
        <v>8</v>
      </c>
      <c r="E62" s="4">
        <f t="shared" si="5"/>
        <v>7</v>
      </c>
      <c r="F62" s="4" t="s">
        <v>152</v>
      </c>
    </row>
    <row r="63">
      <c r="A63" s="4" t="s">
        <v>148</v>
      </c>
      <c r="B63" s="4" t="s">
        <v>153</v>
      </c>
      <c r="C63" s="4">
        <v>3.0</v>
      </c>
      <c r="D63" s="4" t="s">
        <v>8</v>
      </c>
      <c r="E63" s="4">
        <f t="shared" si="5"/>
        <v>7</v>
      </c>
      <c r="F63" s="4" t="s">
        <v>154</v>
      </c>
    </row>
    <row r="64">
      <c r="A64" s="4" t="s">
        <v>155</v>
      </c>
      <c r="B64" s="4" t="s">
        <v>156</v>
      </c>
      <c r="C64" s="4">
        <v>3.0</v>
      </c>
      <c r="D64" s="4" t="s">
        <v>8</v>
      </c>
      <c r="E64" s="4">
        <f t="shared" si="5"/>
        <v>7</v>
      </c>
      <c r="F64" s="3" t="s">
        <v>157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6" width="16.75"/>
    <col customWidth="1" min="7" max="7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158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v>5.0</v>
      </c>
      <c r="F2" s="4">
        <f t="shared" ref="F2:F7" si="1">IF(D2="None", 4, 4 - (LEN(D2) - LEN(SUBSTITUTE(D2, ",", "")) + 1))+3</f>
        <v>7</v>
      </c>
      <c r="G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v>4.0</v>
      </c>
      <c r="F3" s="4">
        <f t="shared" si="1"/>
        <v>6</v>
      </c>
      <c r="G3" s="4" t="s">
        <v>11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v>3.0</v>
      </c>
      <c r="F4" s="4">
        <f t="shared" si="1"/>
        <v>6</v>
      </c>
      <c r="G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v>0.0</v>
      </c>
      <c r="F5" s="4">
        <f t="shared" si="1"/>
        <v>6</v>
      </c>
      <c r="G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159</v>
      </c>
      <c r="E6" s="4">
        <v>0.0</v>
      </c>
      <c r="F6" s="4">
        <f t="shared" si="1"/>
        <v>5</v>
      </c>
      <c r="G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v>0.0</v>
      </c>
      <c r="F7" s="4">
        <f t="shared" si="1"/>
        <v>7</v>
      </c>
      <c r="G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v>0.0</v>
      </c>
      <c r="F8" s="4">
        <f t="shared" ref="F8:F22" si="3">IF(D8="None", 4, 4 - (LEN(D8) - LEN(SUBSTITUTE(D8, ",", "")) + 1))+1</f>
        <v>4</v>
      </c>
      <c r="G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v>0.0</v>
      </c>
      <c r="F9" s="4">
        <f t="shared" si="3"/>
        <v>4</v>
      </c>
      <c r="G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v>0.0</v>
      </c>
      <c r="F10" s="4">
        <f t="shared" si="3"/>
        <v>4</v>
      </c>
      <c r="G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160</v>
      </c>
      <c r="E11" s="4">
        <v>1.0</v>
      </c>
      <c r="F11" s="4">
        <f t="shared" si="3"/>
        <v>2</v>
      </c>
      <c r="G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v>1.0</v>
      </c>
      <c r="F12" s="4">
        <f t="shared" si="3"/>
        <v>4</v>
      </c>
      <c r="G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v>2.0</v>
      </c>
      <c r="F13" s="4">
        <f t="shared" si="3"/>
        <v>4</v>
      </c>
      <c r="G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v>0.0</v>
      </c>
      <c r="F14" s="4">
        <f t="shared" si="3"/>
        <v>4</v>
      </c>
      <c r="G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161</v>
      </c>
      <c r="E15" s="4">
        <v>0.0</v>
      </c>
      <c r="F15" s="4">
        <f t="shared" si="3"/>
        <v>3</v>
      </c>
      <c r="G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v>1.0</v>
      </c>
      <c r="F16" s="4">
        <f t="shared" si="3"/>
        <v>4</v>
      </c>
      <c r="G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v>0.0</v>
      </c>
      <c r="F17" s="4">
        <f t="shared" si="3"/>
        <v>4</v>
      </c>
      <c r="G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v>3.0</v>
      </c>
      <c r="F18" s="4">
        <f t="shared" si="3"/>
        <v>5</v>
      </c>
      <c r="G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v>2.0</v>
      </c>
      <c r="F19" s="4">
        <f t="shared" si="3"/>
        <v>4</v>
      </c>
      <c r="G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v>2.0</v>
      </c>
      <c r="F20" s="4">
        <f t="shared" si="3"/>
        <v>5</v>
      </c>
      <c r="G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v>0.0</v>
      </c>
      <c r="F21" s="4">
        <f t="shared" si="3"/>
        <v>5</v>
      </c>
      <c r="G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v>1.0</v>
      </c>
      <c r="F22" s="4">
        <f t="shared" si="3"/>
        <v>4</v>
      </c>
      <c r="G22" s="4" t="s">
        <v>55</v>
      </c>
    </row>
    <row r="23">
      <c r="A23" s="3" t="s">
        <v>56</v>
      </c>
      <c r="B23" s="4" t="s">
        <v>162</v>
      </c>
      <c r="C23" s="4">
        <v>3.0</v>
      </c>
      <c r="D23" s="4" t="s">
        <v>8</v>
      </c>
      <c r="E23" s="4">
        <v>0.0</v>
      </c>
      <c r="F23" s="4">
        <f t="shared" ref="F23:F27" si="4">IF(D23="None", 4, 4 - (LEN(D23) - LEN(SUBSTITUTE(D23, ",", "")) + 1))+2</f>
        <v>6</v>
      </c>
      <c r="G23" s="4" t="s">
        <v>58</v>
      </c>
    </row>
    <row r="24">
      <c r="A24" s="3" t="s">
        <v>56</v>
      </c>
      <c r="B24" s="4" t="s">
        <v>163</v>
      </c>
      <c r="C24" s="4">
        <v>3.0</v>
      </c>
      <c r="D24" s="4" t="s">
        <v>8</v>
      </c>
      <c r="E24" s="4">
        <v>0.0</v>
      </c>
      <c r="F24" s="4">
        <f t="shared" si="4"/>
        <v>6</v>
      </c>
      <c r="G24" s="4" t="s">
        <v>60</v>
      </c>
    </row>
    <row r="25">
      <c r="A25" s="3" t="s">
        <v>56</v>
      </c>
      <c r="B25" s="4" t="s">
        <v>164</v>
      </c>
      <c r="C25" s="4">
        <v>3.0</v>
      </c>
      <c r="D25" s="4" t="s">
        <v>8</v>
      </c>
      <c r="E25" s="4">
        <v>0.0</v>
      </c>
      <c r="F25" s="4">
        <f t="shared" si="4"/>
        <v>6</v>
      </c>
      <c r="G25" s="4" t="s">
        <v>63</v>
      </c>
    </row>
    <row r="26">
      <c r="A26" s="3" t="s">
        <v>56</v>
      </c>
      <c r="B26" s="4" t="s">
        <v>165</v>
      </c>
      <c r="C26" s="4">
        <v>3.0</v>
      </c>
      <c r="D26" s="4" t="s">
        <v>8</v>
      </c>
      <c r="E26" s="4">
        <v>0.0</v>
      </c>
      <c r="F26" s="4">
        <f t="shared" si="4"/>
        <v>6</v>
      </c>
      <c r="G26" s="4" t="s">
        <v>66</v>
      </c>
    </row>
    <row r="27">
      <c r="A27" s="3" t="s">
        <v>56</v>
      </c>
      <c r="B27" s="4" t="s">
        <v>166</v>
      </c>
      <c r="C27" s="4">
        <v>3.0</v>
      </c>
      <c r="D27" s="4" t="s">
        <v>8</v>
      </c>
      <c r="E27" s="4">
        <v>0.0</v>
      </c>
      <c r="F27" s="4">
        <f t="shared" si="4"/>
        <v>6</v>
      </c>
      <c r="G27" s="4" t="s">
        <v>69</v>
      </c>
    </row>
    <row r="28">
      <c r="A28" s="4" t="s">
        <v>128</v>
      </c>
      <c r="B28" s="4" t="s">
        <v>129</v>
      </c>
      <c r="C28" s="4">
        <v>3.0</v>
      </c>
      <c r="D28" s="4" t="s">
        <v>8</v>
      </c>
      <c r="E28" s="4">
        <v>0.0</v>
      </c>
      <c r="F28" s="4">
        <f t="shared" ref="F28:F39" si="5">IF(D28="None", 4, 4 - (LEN(D28) - LEN(SUBSTITUTE(D28, ",", "")) + 1))+3</f>
        <v>7</v>
      </c>
      <c r="G28" s="4" t="s">
        <v>130</v>
      </c>
    </row>
    <row r="29">
      <c r="A29" s="4" t="s">
        <v>128</v>
      </c>
      <c r="B29" s="4" t="s">
        <v>132</v>
      </c>
      <c r="C29" s="4">
        <v>3.0</v>
      </c>
      <c r="D29" s="4" t="s">
        <v>8</v>
      </c>
      <c r="E29" s="4">
        <v>0.0</v>
      </c>
      <c r="F29" s="4">
        <f t="shared" si="5"/>
        <v>7</v>
      </c>
      <c r="G29" s="4" t="s">
        <v>133</v>
      </c>
    </row>
    <row r="30">
      <c r="A30" s="4" t="s">
        <v>128</v>
      </c>
      <c r="B30" s="4" t="s">
        <v>134</v>
      </c>
      <c r="C30" s="4">
        <v>3.0</v>
      </c>
      <c r="D30" s="4" t="s">
        <v>8</v>
      </c>
      <c r="E30" s="4">
        <v>0.0</v>
      </c>
      <c r="F30" s="4">
        <f t="shared" si="5"/>
        <v>7</v>
      </c>
      <c r="G30" s="4" t="s">
        <v>135</v>
      </c>
    </row>
    <row r="31">
      <c r="A31" s="4" t="s">
        <v>128</v>
      </c>
      <c r="B31" s="4" t="s">
        <v>136</v>
      </c>
      <c r="C31" s="4">
        <v>3.0</v>
      </c>
      <c r="D31" s="4" t="s">
        <v>8</v>
      </c>
      <c r="E31" s="4">
        <v>0.0</v>
      </c>
      <c r="F31" s="4">
        <f t="shared" si="5"/>
        <v>7</v>
      </c>
      <c r="G31" s="4" t="s">
        <v>137</v>
      </c>
    </row>
    <row r="32">
      <c r="A32" s="4" t="s">
        <v>128</v>
      </c>
      <c r="B32" s="4" t="s">
        <v>139</v>
      </c>
      <c r="C32" s="4">
        <v>3.0</v>
      </c>
      <c r="D32" s="4" t="s">
        <v>8</v>
      </c>
      <c r="E32" s="4">
        <v>0.0</v>
      </c>
      <c r="F32" s="4">
        <f t="shared" si="5"/>
        <v>7</v>
      </c>
      <c r="G32" s="4" t="s">
        <v>140</v>
      </c>
    </row>
    <row r="33">
      <c r="A33" s="4" t="s">
        <v>128</v>
      </c>
      <c r="B33" s="4" t="s">
        <v>141</v>
      </c>
      <c r="C33" s="4">
        <v>3.0</v>
      </c>
      <c r="D33" s="4" t="s">
        <v>8</v>
      </c>
      <c r="E33" s="4">
        <v>0.0</v>
      </c>
      <c r="F33" s="4">
        <f t="shared" si="5"/>
        <v>7</v>
      </c>
      <c r="G33" s="4" t="s">
        <v>142</v>
      </c>
    </row>
    <row r="34">
      <c r="A34" s="4" t="s">
        <v>128</v>
      </c>
      <c r="B34" s="4" t="s">
        <v>143</v>
      </c>
      <c r="C34" s="4">
        <v>3.0</v>
      </c>
      <c r="D34" s="4" t="s">
        <v>8</v>
      </c>
      <c r="E34" s="4">
        <v>0.0</v>
      </c>
      <c r="F34" s="4">
        <f t="shared" si="5"/>
        <v>7</v>
      </c>
      <c r="G34" s="4" t="s">
        <v>144</v>
      </c>
    </row>
    <row r="35">
      <c r="A35" s="4" t="s">
        <v>128</v>
      </c>
      <c r="B35" s="4" t="s">
        <v>145</v>
      </c>
      <c r="C35" s="4">
        <v>3.0</v>
      </c>
      <c r="D35" s="4" t="s">
        <v>8</v>
      </c>
      <c r="E35" s="4">
        <v>0.0</v>
      </c>
      <c r="F35" s="4">
        <f t="shared" si="5"/>
        <v>7</v>
      </c>
      <c r="G35" s="4" t="s">
        <v>146</v>
      </c>
    </row>
    <row r="36">
      <c r="A36" s="4" t="s">
        <v>148</v>
      </c>
      <c r="B36" s="4" t="s">
        <v>149</v>
      </c>
      <c r="C36" s="4">
        <v>3.0</v>
      </c>
      <c r="D36" s="4" t="s">
        <v>8</v>
      </c>
      <c r="E36" s="4">
        <v>0.0</v>
      </c>
      <c r="F36" s="4">
        <f t="shared" si="5"/>
        <v>7</v>
      </c>
      <c r="G36" s="4" t="s">
        <v>150</v>
      </c>
    </row>
    <row r="37">
      <c r="A37" s="4" t="s">
        <v>148</v>
      </c>
      <c r="B37" s="4" t="s">
        <v>151</v>
      </c>
      <c r="C37" s="4">
        <v>3.0</v>
      </c>
      <c r="D37" s="4" t="s">
        <v>8</v>
      </c>
      <c r="E37" s="4">
        <v>0.0</v>
      </c>
      <c r="F37" s="4">
        <f t="shared" si="5"/>
        <v>7</v>
      </c>
      <c r="G37" s="4" t="s">
        <v>152</v>
      </c>
    </row>
    <row r="38">
      <c r="A38" s="4" t="s">
        <v>148</v>
      </c>
      <c r="B38" s="4" t="s">
        <v>153</v>
      </c>
      <c r="C38" s="4">
        <v>3.0</v>
      </c>
      <c r="D38" s="4" t="s">
        <v>8</v>
      </c>
      <c r="E38" s="4">
        <v>0.0</v>
      </c>
      <c r="F38" s="4">
        <f t="shared" si="5"/>
        <v>7</v>
      </c>
      <c r="G38" s="4" t="s">
        <v>154</v>
      </c>
    </row>
    <row r="39">
      <c r="A39" s="4" t="s">
        <v>155</v>
      </c>
      <c r="B39" s="4" t="s">
        <v>156</v>
      </c>
      <c r="C39" s="4">
        <v>3.0</v>
      </c>
      <c r="D39" s="4" t="s">
        <v>8</v>
      </c>
      <c r="E39" s="4">
        <v>0.0</v>
      </c>
      <c r="F39" s="4">
        <f t="shared" si="5"/>
        <v>7</v>
      </c>
      <c r="G39" s="3" t="s">
        <v>157</v>
      </c>
    </row>
    <row r="41">
      <c r="A41" s="4" t="s">
        <v>122</v>
      </c>
      <c r="B41" s="5">
        <f>SUM(C2:C7)</f>
        <v>18</v>
      </c>
    </row>
    <row r="42">
      <c r="A42" s="4" t="s">
        <v>125</v>
      </c>
      <c r="B42" s="5">
        <f>SUM(C8:C17)</f>
        <v>30</v>
      </c>
    </row>
    <row r="43">
      <c r="A43" s="4" t="s">
        <v>45</v>
      </c>
      <c r="B43" s="5">
        <f>SUM(C18:C22)</f>
        <v>18</v>
      </c>
    </row>
    <row r="44">
      <c r="A44" s="4" t="s">
        <v>131</v>
      </c>
      <c r="B44" s="4">
        <v>12.0</v>
      </c>
    </row>
    <row r="45">
      <c r="A45" s="4" t="s">
        <v>128</v>
      </c>
      <c r="B45" s="4">
        <v>24.0</v>
      </c>
    </row>
    <row r="47">
      <c r="A47" s="4" t="s">
        <v>138</v>
      </c>
      <c r="B47" s="4">
        <v>66.0</v>
      </c>
    </row>
    <row r="48">
      <c r="A48" s="4" t="s">
        <v>131</v>
      </c>
      <c r="B48" s="4">
        <v>12.0</v>
      </c>
    </row>
    <row r="49">
      <c r="A49" s="4" t="s">
        <v>128</v>
      </c>
      <c r="B49" s="4">
        <v>24.0</v>
      </c>
    </row>
    <row r="50">
      <c r="A50" s="4" t="s">
        <v>56</v>
      </c>
      <c r="B50" s="4">
        <v>15.0</v>
      </c>
    </row>
    <row r="51">
      <c r="A51" s="4" t="s">
        <v>147</v>
      </c>
      <c r="B51" s="4">
        <v>3.0</v>
      </c>
    </row>
    <row r="52">
      <c r="B52" s="5">
        <f>SUM(B47:B51)</f>
        <v>120</v>
      </c>
    </row>
  </sheetData>
  <drawing r:id="rId1"/>
</worksheet>
</file>