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Project 1\Project1\"/>
    </mc:Choice>
  </mc:AlternateContent>
  <xr:revisionPtr revIDLastSave="0" documentId="10_ncr:8100000_{418DB576-5DEB-46A5-8813-44B3F2EA7513}" xr6:coauthVersionLast="34" xr6:coauthVersionMax="34" xr10:uidLastSave="{00000000-0000-0000-0000-000000000000}"/>
  <bookViews>
    <workbookView xWindow="0" yWindow="0" windowWidth="19200" windowHeight="6960" activeTab="1" xr2:uid="{170E097B-D646-4A64-9597-7E0C22C8C3E2}"/>
  </bookViews>
  <sheets>
    <sheet name="enrollmentByYear_for_CombinedPl" sheetId="5" r:id="rId1"/>
    <sheet name="Sheet2" sheetId="10" r:id="rId2"/>
    <sheet name="Unemployment vs. Enroll - Lag" sheetId="6" r:id="rId3"/>
    <sheet name="Regression Output Lag" sheetId="9" r:id="rId4"/>
    <sheet name="Regression Output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L14" i="5" l="1"/>
  <c r="L13" i="5"/>
  <c r="L12" i="5"/>
  <c r="L11" i="5"/>
  <c r="L10" i="5"/>
  <c r="L9" i="5"/>
  <c r="L8" i="5"/>
  <c r="L7" i="5"/>
  <c r="L6" i="5"/>
  <c r="L5" i="5"/>
  <c r="L4" i="5"/>
  <c r="L3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<sst xmlns="http://schemas.openxmlformats.org/spreadsheetml/2006/main" count="88" uniqueCount="45">
  <si>
    <t>Jobless Claims Annual Rate of Change</t>
  </si>
  <si>
    <t>Participation Annual Rate of Change</t>
  </si>
  <si>
    <t>Unemployment Annual Rate of Change</t>
  </si>
  <si>
    <t>Labor Force Participation</t>
  </si>
  <si>
    <t>Unemployment Rate</t>
  </si>
  <si>
    <t>Initial Jobless Claims</t>
  </si>
  <si>
    <t>year</t>
  </si>
  <si>
    <t>Total_Degree</t>
  </si>
  <si>
    <t>Bachelors Degree</t>
  </si>
  <si>
    <t>Associates Degree</t>
  </si>
  <si>
    <t>Longer Certificates</t>
  </si>
  <si>
    <t>Shorter Certificates</t>
  </si>
  <si>
    <t>Enrollment</t>
  </si>
  <si>
    <t>Enrollment Rate of change</t>
  </si>
  <si>
    <t>Total Degrees Granted Rate of Change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</si>
  <si>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</si>
  <si>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</si>
  <si>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</si>
  <si>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</si>
  <si>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</si>
  <si>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</si>
  <si>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</si>
  <si>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</si>
  <si>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</si>
  <si>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</si>
  <si>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</si>
  <si>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</si>
  <si>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</si>
  <si>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</si>
  <si>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</si>
  <si>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</si>
  <si>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</si>
  <si>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</si>
  <si>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</si>
  <si>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</si>
  <si>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</si>
  <si>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</si>
  <si>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</si>
  <si>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</si>
  <si>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</si>
  <si>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</si>
  <si>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Enrollment Rate of change</t>
  </si>
  <si>
    <t>Residuals</t>
  </si>
  <si>
    <t>Standard Residuals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</si>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</sst>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63A553-98AD-4FF8-A349-0FB474E7D03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Enrollment,</a:t>
            </a:r>
            <a:r>
              <a:rPr lang="en-US" baseline="0"/>
              <a:t> Completions, and Unemployment Rates of Change </a:t>
            </a:r>
          </a:p>
          <a:p>
            <a:pPr>
              <a:defRPr/>
            </a:pPr>
            <a:r>
              <a:rPr lang="en-US" baseline="0"/>
              <a:t>2006-2017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4334790224656"/>
          <c:y val="0.15061928934010152"/>
          <c:w val="0.80964418972466456"/>
          <c:h val="0.75517454734401857"/>
        </c:manualLayout>
      </c:layout>
      <c:lineChart>
        <c:grouping val="standard"/>
        <c:varyColors val="0"/>
        <c:ser>
          <c:idx val="1"/>
          <c:order val="0"/>
          <c:tx>
            <c:strRef>
              <c:f>enrollmentByYear_for_CombinedPl!$B$1</c:f>
              <c:strCache>
                <c:ptCount val="1"/>
                <c:pt idx="0">
                  <c:v>Enrollment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enrollmentByYear_for_CombinedPl!$B$2:$B$14</c:f>
            </c:numRef>
          </c:val>
          <c:smooth val="0"/>
          <c:extLst>
            <c:ext xmlns:c16="http://schemas.microsoft.com/office/drawing/2014/chart" uri="{C3380CC4-5D6E-409C-BE32-E72D297353CC}">
              <c16:uniqueId val="{00000001-96DC-455A-8619-F4D9E105F844}"/>
            </c:ext>
          </c:extLst>
        </c:ser>
        <c:ser>
          <c:idx val="2"/>
          <c:order val="1"/>
          <c:tx>
            <c:strRef>
              <c:f>enrollmentByYear_for_CombinedPl!$C$1</c:f>
              <c:strCache>
                <c:ptCount val="1"/>
                <c:pt idx="0">
                  <c:v>Shorter Certificates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enrollmentByYear_for_CombinedPl!$C$2:$C$14</c:f>
            </c:numRef>
          </c:val>
          <c:smooth val="0"/>
          <c:extLst>
            <c:ext xmlns:c16="http://schemas.microsoft.com/office/drawing/2014/chart" uri="{C3380CC4-5D6E-409C-BE32-E72D297353CC}">
              <c16:uniqueId val="{00000002-96DC-455A-8619-F4D9E105F844}"/>
            </c:ext>
          </c:extLst>
        </c:ser>
        <c:ser>
          <c:idx val="3"/>
          <c:order val="2"/>
          <c:tx>
            <c:strRef>
              <c:f>enrollmentByYear_for_CombinedPl!$D$1</c:f>
              <c:strCache>
                <c:ptCount val="1"/>
                <c:pt idx="0">
                  <c:v>Longer Certificates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enrollmentByYear_for_CombinedPl!$D$2:$D$14</c:f>
            </c:numRef>
          </c:val>
          <c:smooth val="0"/>
          <c:extLst>
            <c:ext xmlns:c16="http://schemas.microsoft.com/office/drawing/2014/chart" uri="{C3380CC4-5D6E-409C-BE32-E72D297353CC}">
              <c16:uniqueId val="{00000003-96DC-455A-8619-F4D9E105F844}"/>
            </c:ext>
          </c:extLst>
        </c:ser>
        <c:ser>
          <c:idx val="4"/>
          <c:order val="3"/>
          <c:tx>
            <c:strRef>
              <c:f>enrollmentByYear_for_CombinedPl!$E$1</c:f>
              <c:strCache>
                <c:ptCount val="1"/>
                <c:pt idx="0">
                  <c:v>Associates Degree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enrollmentByYear_for_CombinedPl!$E$2:$E$14</c:f>
            </c:numRef>
          </c:val>
          <c:smooth val="0"/>
          <c:extLst>
            <c:ext xmlns:c16="http://schemas.microsoft.com/office/drawing/2014/chart" uri="{C3380CC4-5D6E-409C-BE32-E72D297353CC}">
              <c16:uniqueId val="{00000004-96DC-455A-8619-F4D9E105F844}"/>
            </c:ext>
          </c:extLst>
        </c:ser>
        <c:ser>
          <c:idx val="5"/>
          <c:order val="4"/>
          <c:tx>
            <c:strRef>
              <c:f>enrollmentByYear_for_CombinedPl!$F$1</c:f>
              <c:strCache>
                <c:ptCount val="1"/>
                <c:pt idx="0">
                  <c:v>Bachelors Degree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enrollmentByYear_for_CombinedPl!$F$2:$F$14</c:f>
            </c:numRef>
          </c:val>
          <c:smooth val="0"/>
          <c:extLst>
            <c:ext xmlns:c16="http://schemas.microsoft.com/office/drawing/2014/chart" uri="{C3380CC4-5D6E-409C-BE32-E72D297353CC}">
              <c16:uniqueId val="{00000005-96DC-455A-8619-F4D9E105F844}"/>
            </c:ext>
          </c:extLst>
        </c:ser>
        <c:ser>
          <c:idx val="6"/>
          <c:order val="5"/>
          <c:tx>
            <c:strRef>
              <c:f>enrollmentByYear_for_CombinedPl!$G$1</c:f>
              <c:strCache>
                <c:ptCount val="1"/>
                <c:pt idx="0">
                  <c:v>Total_Degree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enrollmentByYear_for_CombinedPl!$G$2:$G$14</c:f>
            </c:numRef>
          </c:val>
          <c:smooth val="0"/>
          <c:extLst>
            <c:ext xmlns:c16="http://schemas.microsoft.com/office/drawing/2014/chart" uri="{C3380CC4-5D6E-409C-BE32-E72D297353CC}">
              <c16:uniqueId val="{00000006-96DC-455A-8619-F4D9E105F844}"/>
            </c:ext>
          </c:extLst>
        </c:ser>
        <c:ser>
          <c:idx val="7"/>
          <c:order val="6"/>
          <c:tx>
            <c:strRef>
              <c:f>enrollmentByYear_for_CombinedPl!$H$1</c:f>
              <c:strCache>
                <c:ptCount val="1"/>
                <c:pt idx="0">
                  <c:v>Initial Jobless Claims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enrollmentByYear_for_CombinedPl!$H$2:$H$14</c:f>
            </c:numRef>
          </c:val>
          <c:smooth val="0"/>
          <c:extLst>
            <c:ext xmlns:c16="http://schemas.microsoft.com/office/drawing/2014/chart" uri="{C3380CC4-5D6E-409C-BE32-E72D297353CC}">
              <c16:uniqueId val="{00000007-96DC-455A-8619-F4D9E105F844}"/>
            </c:ext>
          </c:extLst>
        </c:ser>
        <c:ser>
          <c:idx val="8"/>
          <c:order val="7"/>
          <c:tx>
            <c:strRef>
              <c:f>enrollmentByYear_for_CombinedPl!$I$1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enrollmentByYear_for_CombinedPl!$I$2:$I$14</c:f>
            </c:numRef>
          </c:val>
          <c:smooth val="0"/>
          <c:extLst>
            <c:ext xmlns:c16="http://schemas.microsoft.com/office/drawing/2014/chart" uri="{C3380CC4-5D6E-409C-BE32-E72D297353CC}">
              <c16:uniqueId val="{00000008-96DC-455A-8619-F4D9E105F844}"/>
            </c:ext>
          </c:extLst>
        </c:ser>
        <c:ser>
          <c:idx val="9"/>
          <c:order val="8"/>
          <c:tx>
            <c:strRef>
              <c:f>enrollmentByYear_for_CombinedPl!$J$1</c:f>
              <c:strCache>
                <c:ptCount val="1"/>
                <c:pt idx="0">
                  <c:v>Labor Force Participation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enrollmentByYear_for_CombinedPl!$J$2:$J$14</c:f>
            </c:numRef>
          </c:val>
          <c:smooth val="0"/>
          <c:extLst>
            <c:ext xmlns:c16="http://schemas.microsoft.com/office/drawing/2014/chart" uri="{C3380CC4-5D6E-409C-BE32-E72D297353CC}">
              <c16:uniqueId val="{00000009-96DC-455A-8619-F4D9E105F844}"/>
            </c:ext>
          </c:extLst>
        </c:ser>
        <c:ser>
          <c:idx val="10"/>
          <c:order val="9"/>
          <c:tx>
            <c:strRef>
              <c:f>enrollmentByYear_for_CombinedPl!$K$1</c:f>
              <c:strCache>
                <c:ptCount val="1"/>
                <c:pt idx="0">
                  <c:v>Enrollment Rate of change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enrollmentByYear_for_CombinedPl!$K$2:$K$14</c:f>
              <c:numCache>
                <c:formatCode>0.00%</c:formatCode>
                <c:ptCount val="12"/>
                <c:pt idx="0">
                  <c:v>8.3266313464631647E-3</c:v>
                </c:pt>
                <c:pt idx="1">
                  <c:v>1.4175312229361525E-2</c:v>
                </c:pt>
                <c:pt idx="2">
                  <c:v>2.3416891024645059E-2</c:v>
                </c:pt>
                <c:pt idx="3">
                  <c:v>5.7879158241936457E-2</c:v>
                </c:pt>
                <c:pt idx="4">
                  <c:v>5.6689791194729722E-2</c:v>
                </c:pt>
                <c:pt idx="5">
                  <c:v>2.6382979384981464E-2</c:v>
                </c:pt>
                <c:pt idx="6">
                  <c:v>2.50353355879529E-5</c:v>
                </c:pt>
                <c:pt idx="7">
                  <c:v>-1.3916479078157185E-2</c:v>
                </c:pt>
                <c:pt idx="8">
                  <c:v>3.0969971731826806E-3</c:v>
                </c:pt>
                <c:pt idx="9">
                  <c:v>-8.2065752990195806E-3</c:v>
                </c:pt>
                <c:pt idx="10">
                  <c:v>-7.1577320288447321E-3</c:v>
                </c:pt>
                <c:pt idx="11">
                  <c:v>-1.0045048999059003E-2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DC-455A-8619-F4D9E1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49791"/>
        <c:axId val="2077050143"/>
      </c:lineChart>
      <c:lineChart>
        <c:grouping val="standard"/>
        <c:varyColors val="0"/>
        <c:ser>
          <c:idx val="11"/>
          <c:order val="10"/>
          <c:tx>
            <c:strRef>
              <c:f>enrollmentByYear_for_CombinedPl!$L$1</c:f>
              <c:strCache>
                <c:ptCount val="1"/>
                <c:pt idx="0">
                  <c:v>Total Degrees Granted Rate of Change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enrollmentByYear_for_CombinedPl!$L$2:$L$14</c:f>
              <c:numCache>
                <c:formatCode>0.00%</c:formatCode>
                <c:ptCount val="12"/>
                <c:pt idx="0">
                  <c:v>-4.0025729343901695E-2</c:v>
                </c:pt>
                <c:pt idx="1">
                  <c:v>-5.2696422781800534E-2</c:v>
                </c:pt>
                <c:pt idx="2">
                  <c:v>-1.5834987564743219E-2</c:v>
                </c:pt>
                <c:pt idx="3">
                  <c:v>0.1486564811165465</c:v>
                </c:pt>
                <c:pt idx="4">
                  <c:v>0.23130487435664548</c:v>
                </c:pt>
                <c:pt idx="5">
                  <c:v>-0.22327678059175482</c:v>
                </c:pt>
                <c:pt idx="6">
                  <c:v>-3.904271484045263E-3</c:v>
                </c:pt>
                <c:pt idx="7">
                  <c:v>-0.16341447912032037</c:v>
                </c:pt>
                <c:pt idx="8">
                  <c:v>-2.3020817504938451E-2</c:v>
                </c:pt>
                <c:pt idx="9">
                  <c:v>-3.6368820799958512E-2</c:v>
                </c:pt>
                <c:pt idx="10">
                  <c:v>3.8279442621186766E-2</c:v>
                </c:pt>
                <c:pt idx="11">
                  <c:v>2.5338756898204418E-2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DC-455A-8619-F4D9E105F844}"/>
            </c:ext>
          </c:extLst>
        </c:ser>
        <c:ser>
          <c:idx val="12"/>
          <c:order val="11"/>
          <c:tx>
            <c:strRef>
              <c:f>enrollmentByYear_for_CombinedPl!$M$1</c:f>
              <c:strCache>
                <c:ptCount val="1"/>
                <c:pt idx="0">
                  <c:v>Unemployment Annual Rate of Change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enrollmentByYear_for_CombinedPl!$A$2:$A$14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enrollmentByYear_for_CombinedPl!$M$2:$M$14</c:f>
              <c:numCache>
                <c:formatCode>0%</c:formatCode>
                <c:ptCount val="12"/>
                <c:pt idx="0">
                  <c:v>-9.8039215686274495E-2</c:v>
                </c:pt>
                <c:pt idx="1">
                  <c:v>0</c:v>
                </c:pt>
                <c:pt idx="2">
                  <c:v>0.26086956521739102</c:v>
                </c:pt>
                <c:pt idx="3">
                  <c:v>0.60344827586206895</c:v>
                </c:pt>
                <c:pt idx="4">
                  <c:v>3.2258064516128997E-2</c:v>
                </c:pt>
                <c:pt idx="5">
                  <c:v>-7.2916666666666602E-2</c:v>
                </c:pt>
                <c:pt idx="6">
                  <c:v>-8.9887640449438297E-2</c:v>
                </c:pt>
                <c:pt idx="7">
                  <c:v>-8.6419753086419693E-2</c:v>
                </c:pt>
                <c:pt idx="8">
                  <c:v>-0.162162162162162</c:v>
                </c:pt>
                <c:pt idx="9">
                  <c:v>-0.14516129032257999</c:v>
                </c:pt>
                <c:pt idx="10">
                  <c:v>-7.5471698113207392E-2</c:v>
                </c:pt>
                <c:pt idx="11">
                  <c:v>-0.10204081632653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DC-455A-8619-F4D9E105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5615"/>
        <c:axId val="58373903"/>
      </c:lineChart>
      <c:catAx>
        <c:axId val="21368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50143"/>
        <c:crosses val="autoZero"/>
        <c:auto val="1"/>
        <c:lblAlgn val="ctr"/>
        <c:lblOffset val="100"/>
        <c:noMultiLvlLbl val="0"/>
      </c:catAx>
      <c:valAx>
        <c:axId val="20770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Enrollment</a:t>
                </a:r>
                <a:r>
                  <a:rPr lang="en-US" baseline="0"/>
                  <a:t> and Completion Rates of Change (YoY,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49791"/>
        <c:crosses val="autoZero"/>
        <c:crossBetween val="between"/>
      </c:valAx>
      <c:valAx>
        <c:axId val="583739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 of Change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615"/>
        <c:crosses val="max"/>
        <c:crossBetween val="between"/>
      </c:valAx>
      <c:catAx>
        <c:axId val="5765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373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96588051998323"/>
          <c:y val="0.17700734745187469"/>
          <c:w val="0.31702400837527828"/>
          <c:h val="0.21198911609768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 Annual Rate of Change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'Unemployment vs. Enroll - Lag'!$E$2:$E$12</c:f>
              <c:numCache>
                <c:formatCode>0%</c:formatCode>
                <c:ptCount val="11"/>
                <c:pt idx="0">
                  <c:v>-9.8039215686274495E-2</c:v>
                </c:pt>
                <c:pt idx="1">
                  <c:v>0</c:v>
                </c:pt>
                <c:pt idx="2">
                  <c:v>0.26086956521739102</c:v>
                </c:pt>
                <c:pt idx="3">
                  <c:v>0.60344827586206895</c:v>
                </c:pt>
                <c:pt idx="4">
                  <c:v>3.2258064516128997E-2</c:v>
                </c:pt>
                <c:pt idx="5">
                  <c:v>-7.2916666666666602E-2</c:v>
                </c:pt>
                <c:pt idx="6">
                  <c:v>-8.9887640449438297E-2</c:v>
                </c:pt>
                <c:pt idx="7">
                  <c:v>-8.6419753086419693E-2</c:v>
                </c:pt>
                <c:pt idx="8">
                  <c:v>-0.162162162162162</c:v>
                </c:pt>
                <c:pt idx="9">
                  <c:v>-0.14516129032257999</c:v>
                </c:pt>
                <c:pt idx="10">
                  <c:v>-7.5471698113207392E-2</c:v>
                </c:pt>
              </c:numCache>
            </c:numRef>
          </c:xVal>
          <c:yVal>
            <c:numRef>
              <c:f>'Regression Output Lag'!$C$25:$C$35</c:f>
              <c:numCache>
                <c:formatCode>General</c:formatCode>
                <c:ptCount val="11"/>
                <c:pt idx="0">
                  <c:v>1.2398479499935536E-2</c:v>
                </c:pt>
                <c:pt idx="1">
                  <c:v>1.1969988671031263E-2</c:v>
                </c:pt>
                <c:pt idx="2">
                  <c:v>2.0701461931788165E-2</c:v>
                </c:pt>
                <c:pt idx="3">
                  <c:v>-1.4278056949143525E-2</c:v>
                </c:pt>
                <c:pt idx="4">
                  <c:v>1.1754312187280069E-2</c:v>
                </c:pt>
                <c:pt idx="5">
                  <c:v>-4.2297527350361663E-3</c:v>
                </c:pt>
                <c:pt idx="6">
                  <c:v>-1.6497340068470687E-2</c:v>
                </c:pt>
                <c:pt idx="7">
                  <c:v>1.7408211792702133E-4</c:v>
                </c:pt>
                <c:pt idx="8">
                  <c:v>-3.6586597877605841E-3</c:v>
                </c:pt>
                <c:pt idx="9">
                  <c:v>-4.2866925840643853E-3</c:v>
                </c:pt>
                <c:pt idx="10">
                  <c:v>-1.4047822283486729E-2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1-4436-86B6-BBEB7081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3647"/>
        <c:axId val="58110191"/>
      </c:scatterChart>
      <c:valAx>
        <c:axId val="6731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Unemployment Annual Rate of Change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8110191"/>
        <c:crosses val="autoZero"/>
        <c:crossBetween val="midCat"/>
      </c:valAx>
      <c:valAx>
        <c:axId val="58110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13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 Annual Rate of Change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Enrollment Rate of change</c:v>
          </c:tx>
          <c:spPr>
            <a:ln w="19050">
              <a:noFill/>
            </a:ln>
          </c:spPr>
          <c:xVal>
            <c:numRef>
              <c:f>'Unemployment vs. Enroll - Lag'!$E$2:$E$12</c:f>
              <c:numCache>
                <c:formatCode>0%</c:formatCode>
                <c:ptCount val="11"/>
                <c:pt idx="0">
                  <c:v>-9.8039215686274495E-2</c:v>
                </c:pt>
                <c:pt idx="1">
                  <c:v>0</c:v>
                </c:pt>
                <c:pt idx="2">
                  <c:v>0.26086956521739102</c:v>
                </c:pt>
                <c:pt idx="3">
                  <c:v>0.60344827586206895</c:v>
                </c:pt>
                <c:pt idx="4">
                  <c:v>3.2258064516128997E-2</c:v>
                </c:pt>
                <c:pt idx="5">
                  <c:v>-7.2916666666666602E-2</c:v>
                </c:pt>
                <c:pt idx="6">
                  <c:v>-8.9887640449438297E-2</c:v>
                </c:pt>
                <c:pt idx="7">
                  <c:v>-8.6419753086419693E-2</c:v>
                </c:pt>
                <c:pt idx="8">
                  <c:v>-0.162162162162162</c:v>
                </c:pt>
                <c:pt idx="9">
                  <c:v>-0.14516129032257999</c:v>
                </c:pt>
                <c:pt idx="10">
                  <c:v>-7.5471698113207392E-2</c:v>
                </c:pt>
              </c:numCache>
            </c:numRef>
          </c:xVal>
          <c:yVal>
            <c:numRef>
              <c:f>'Unemployment vs. Enroll - Lag'!$B$2:$B$12</c:f>
              <c:numCache>
                <c:formatCode>0.00%</c:formatCode>
                <c:ptCount val="11"/>
                <c:pt idx="0">
                  <c:v>1.4175312229361525E-2</c:v>
                </c:pt>
                <c:pt idx="1">
                  <c:v>2.3416891024645059E-2</c:v>
                </c:pt>
                <c:pt idx="2">
                  <c:v>5.7879158241936457E-2</c:v>
                </c:pt>
                <c:pt idx="3">
                  <c:v>5.6689791194729722E-2</c:v>
                </c:pt>
                <c:pt idx="4">
                  <c:v>2.6382979384981464E-2</c:v>
                </c:pt>
                <c:pt idx="5">
                  <c:v>2.50353355879529E-5</c:v>
                </c:pt>
                <c:pt idx="6">
                  <c:v>-1.3916479078157185E-2</c:v>
                </c:pt>
                <c:pt idx="7">
                  <c:v>3.0969971731826806E-3</c:v>
                </c:pt>
                <c:pt idx="8">
                  <c:v>-8.2065752990195806E-3</c:v>
                </c:pt>
                <c:pt idx="9">
                  <c:v>-7.1577320288447321E-3</c:v>
                </c:pt>
                <c:pt idx="10">
                  <c:v>-1.0045048999059003E-2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7-4B77-B340-9AC5B31C489E}"/>
            </c:ext>
          </c:extLst>
        </c:ser>
        <c:ser>
          <c:idx val="1"/>
          <c:order val="1"/>
          <c:tx>
            <c:v>Predicted Enrollment Rate of change</c:v>
          </c:tx>
          <c:spPr>
            <a:ln w="19050">
              <a:noFill/>
            </a:ln>
          </c:spPr>
          <c:xVal>
            <c:numRef>
              <c:f>'Unemployment vs. Enroll - Lag'!$E$2:$E$12</c:f>
              <c:numCache>
                <c:formatCode>0%</c:formatCode>
                <c:ptCount val="11"/>
                <c:pt idx="0">
                  <c:v>-9.8039215686274495E-2</c:v>
                </c:pt>
                <c:pt idx="1">
                  <c:v>0</c:v>
                </c:pt>
                <c:pt idx="2">
                  <c:v>0.26086956521739102</c:v>
                </c:pt>
                <c:pt idx="3">
                  <c:v>0.60344827586206895</c:v>
                </c:pt>
                <c:pt idx="4">
                  <c:v>3.2258064516128997E-2</c:v>
                </c:pt>
                <c:pt idx="5">
                  <c:v>-7.2916666666666602E-2</c:v>
                </c:pt>
                <c:pt idx="6">
                  <c:v>-8.9887640449438297E-2</c:v>
                </c:pt>
                <c:pt idx="7">
                  <c:v>-8.6419753086419693E-2</c:v>
                </c:pt>
                <c:pt idx="8">
                  <c:v>-0.162162162162162</c:v>
                </c:pt>
                <c:pt idx="9">
                  <c:v>-0.14516129032257999</c:v>
                </c:pt>
                <c:pt idx="10">
                  <c:v>-7.5471698113207392E-2</c:v>
                </c:pt>
              </c:numCache>
            </c:numRef>
          </c:xVal>
          <c:yVal>
            <c:numRef>
              <c:f>'Regression Output Lag'!$B$25:$B$35</c:f>
              <c:numCache>
                <c:formatCode>General</c:formatCode>
                <c:ptCount val="11"/>
                <c:pt idx="0">
                  <c:v>1.7768327294259891E-3</c:v>
                </c:pt>
                <c:pt idx="1">
                  <c:v>1.1446902353613796E-2</c:v>
                </c:pt>
                <c:pt idx="2">
                  <c:v>3.7177696310148292E-2</c:v>
                </c:pt>
                <c:pt idx="3">
                  <c:v>7.0967848143873247E-2</c:v>
                </c:pt>
                <c:pt idx="4">
                  <c:v>1.4628667197701395E-2</c:v>
                </c:pt>
                <c:pt idx="5">
                  <c:v>4.2547880706241192E-3</c:v>
                </c:pt>
                <c:pt idx="6">
                  <c:v>2.5808609903135039E-3</c:v>
                </c:pt>
                <c:pt idx="7">
                  <c:v>2.9229150552556593E-3</c:v>
                </c:pt>
                <c:pt idx="8">
                  <c:v>-4.5479155112589965E-3</c:v>
                </c:pt>
                <c:pt idx="9">
                  <c:v>-2.8710394447803468E-3</c:v>
                </c:pt>
                <c:pt idx="10">
                  <c:v>4.0027732844277247E-3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17-4B77-B340-9AC5B31C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9647"/>
        <c:axId val="58116847"/>
      </c:scatterChart>
      <c:valAx>
        <c:axId val="6730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Unemployment Annual Rate of Change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8116847"/>
        <c:crosses val="autoZero"/>
        <c:crossBetween val="midCat"/>
      </c:valAx>
      <c:valAx>
        <c:axId val="5811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Enrollment Rate of change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67309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 Annual Rate of Change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'Unemployment vs. Enroll - Lag'!$C$2:$C$13</c:f>
              <c:numCache>
                <c:formatCode>General</c:formatCode>
                <c:ptCount val="12"/>
              </c:numCache>
            </c:numRef>
          </c:xVal>
          <c:yVal>
            <c:numRef>
              <c:f>'Regression Output'!$C$25:$C$36</c:f>
              <c:numCache>
                <c:formatCode>General</c:formatCode>
                <c:ptCount val="12"/>
                <c:pt idx="0">
                  <c:v>4.1660348929682799E-3</c:v>
                </c:pt>
                <c:pt idx="1">
                  <c:v>2.0559155330413838E-3</c:v>
                </c:pt>
                <c:pt idx="2">
                  <c:v>-9.8798350134535751E-3</c:v>
                </c:pt>
                <c:pt idx="3">
                  <c:v>-3.2280261559115564E-3</c:v>
                </c:pt>
                <c:pt idx="4">
                  <c:v>4.1951692483028366E-2</c:v>
                </c:pt>
                <c:pt idx="5">
                  <c:v>2.0182940369262603E-2</c:v>
                </c:pt>
                <c:pt idx="6">
                  <c:v>-4.7973040594452027E-3</c:v>
                </c:pt>
                <c:pt idx="7">
                  <c:v>-1.9020340745616548E-2</c:v>
                </c:pt>
                <c:pt idx="8">
                  <c:v>4.1418862839140338E-3</c:v>
                </c:pt>
                <c:pt idx="9">
                  <c:v>-8.5418129261243137E-3</c:v>
                </c:pt>
                <c:pt idx="10">
                  <c:v>-1.3150354198612612E-2</c:v>
                </c:pt>
                <c:pt idx="11">
                  <c:v>-1.3880796463050864E-2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C-4913-84DD-B9E20339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74415"/>
        <c:axId val="2061366447"/>
      </c:scatterChart>
      <c:valAx>
        <c:axId val="205617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Unemployment Annual Rate of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366447"/>
        <c:crosses val="autoZero"/>
        <c:crossBetween val="midCat"/>
      </c:valAx>
      <c:valAx>
        <c:axId val="2061366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174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Unemployment Annual Rate of Change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Enrollment Rate of change</c:v>
          </c:tx>
          <c:spPr>
            <a:ln w="19050">
              <a:noFill/>
            </a:ln>
          </c:spPr>
          <c:xVal>
            <c:numRef>
              <c:f>'Unemployment vs. Enroll - Lag'!$C$2:$C$13</c:f>
              <c:numCache>
                <c:formatCode>General</c:formatCode>
                <c:ptCount val="12"/>
              </c:numCache>
            </c:numRef>
          </c:xVal>
          <c:yVal>
            <c:numRef>
              <c:f>'Unemployment vs. Enroll - Lag'!$B$1:$B$12</c:f>
              <c:numCache>
                <c:formatCode>0.00%</c:formatCode>
                <c:ptCount val="12"/>
                <c:pt idx="0" formatCode="General">
                  <c:v>0</c:v>
                </c:pt>
                <c:pt idx="1">
                  <c:v>1.4175312229361525E-2</c:v>
                </c:pt>
                <c:pt idx="2">
                  <c:v>2.3416891024645059E-2</c:v>
                </c:pt>
                <c:pt idx="3">
                  <c:v>5.7879158241936457E-2</c:v>
                </c:pt>
                <c:pt idx="4">
                  <c:v>5.6689791194729722E-2</c:v>
                </c:pt>
                <c:pt idx="5">
                  <c:v>2.6382979384981464E-2</c:v>
                </c:pt>
                <c:pt idx="6">
                  <c:v>2.50353355879529E-5</c:v>
                </c:pt>
                <c:pt idx="7">
                  <c:v>-1.3916479078157185E-2</c:v>
                </c:pt>
                <c:pt idx="8">
                  <c:v>3.0969971731826806E-3</c:v>
                </c:pt>
                <c:pt idx="9">
                  <c:v>-8.2065752990195806E-3</c:v>
                </c:pt>
                <c:pt idx="10">
                  <c:v>-7.1577320288447321E-3</c:v>
                </c:pt>
                <c:pt idx="11">
                  <c:v>-1.0045048999059003E-2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4-431A-AE3F-5FEE6ADDEC51}"/>
            </c:ext>
          </c:extLst>
        </c:ser>
        <c:ser>
          <c:idx val="1"/>
          <c:order val="1"/>
          <c:tx>
            <c:v>Predicted Enrollment Rate of change</c:v>
          </c:tx>
          <c:spPr>
            <a:ln w="19050">
              <a:noFill/>
            </a:ln>
          </c:spPr>
          <c:xVal>
            <c:numRef>
              <c:f>'Unemployment vs. Enroll - Lag'!$C$2:$C$13</c:f>
              <c:numCache>
                <c:formatCode>General</c:formatCode>
                <c:ptCount val="12"/>
              </c:numCache>
            </c:numRef>
          </c:xVal>
          <c:yVal>
            <c:numRef>
              <c:f>'Regression Output'!$B$25:$B$36</c:f>
              <c:numCache>
                <c:formatCode>General</c:formatCode>
                <c:ptCount val="12"/>
                <c:pt idx="0">
                  <c:v>4.1605964534948848E-3</c:v>
                </c:pt>
                <c:pt idx="1">
                  <c:v>1.2119396696320141E-2</c:v>
                </c:pt>
                <c:pt idx="2">
                  <c:v>3.3296726038098634E-2</c:v>
                </c:pt>
                <c:pt idx="3">
                  <c:v>6.1107184397848013E-2</c:v>
                </c:pt>
                <c:pt idx="4">
                  <c:v>1.4738098711701352E-2</c:v>
                </c:pt>
                <c:pt idx="5">
                  <c:v>6.2000390157188612E-3</c:v>
                </c:pt>
                <c:pt idx="6">
                  <c:v>4.8223393950331556E-3</c:v>
                </c:pt>
                <c:pt idx="7">
                  <c:v>5.1038616674593633E-3</c:v>
                </c:pt>
                <c:pt idx="8">
                  <c:v>-1.0448891107313531E-3</c:v>
                </c:pt>
                <c:pt idx="9">
                  <c:v>3.3523762710473311E-4</c:v>
                </c:pt>
                <c:pt idx="10">
                  <c:v>5.9926221697678798E-3</c:v>
                </c:pt>
                <c:pt idx="11">
                  <c:v>3.835747463991861E-3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4-431A-AE3F-5FEE6ADD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85215"/>
        <c:axId val="2061354799"/>
      </c:scatterChart>
      <c:valAx>
        <c:axId val="2056185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Unemployment Annual Rate of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354799"/>
        <c:crosses val="autoZero"/>
        <c:crossBetween val="midCat"/>
      </c:valAx>
      <c:valAx>
        <c:axId val="2061354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Enrollment Rate of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185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468780</xdr:colOff>
      <xdr:row>0</xdr:row>
      <xdr:rowOff>131667</xdr:rowOff>
    </xdr:from>
    <xdr:to>
      <xdr:col>26</xdr:col>
      <xdr:colOff>253627</xdr:colOff>
      <xdr:row>24</xdr:row>
      <xdr:rowOff>115794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9BFD-7B11-4F30-970D-214265C2D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73C88-EA8B-4B0B-A884-896ABFEB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308429</xdr:colOff>
      <xdr:row>10</xdr:row>
      <xdr:rowOff>144235</xdr:rowOff>
    </xdr:from>
    <xdr:to>
      <xdr:col>20</xdr:col>
      <xdr:colOff>549730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C3BED-D062-45BA-BF35-3B7EB0827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177800</xdr:rowOff>
    </xdr:from>
    <xdr:to>
      <xdr:col>21</xdr:col>
      <xdr:colOff>461817</xdr:colOff>
      <xdr:row>17</xdr:row>
      <xdr:rowOff>11545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E78FA-9DA2-4DF8-8137-FB932EA37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292098</xdr:colOff>
      <xdr:row>17</xdr:row>
      <xdr:rowOff>85437</xdr:rowOff>
    </xdr:from>
    <xdr:to>
      <xdr:col>21</xdr:col>
      <xdr:colOff>461818</xdr:colOff>
      <xdr:row>35</xdr:row>
      <xdr:rowOff>92363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1FAE-4B2B-4623-9884-DD45920C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9969-730A-4BB3-8361-5364EC299E5F}">
  <dimension ref="A1:O14"/>
  <sheetViews>
    <sheetView zoomScale="85" zoomScaleNormal="85" workbookViewId="0">
      <selection activeCell="K10" sqref="K10"/>
    </sheetView>
  </sheetViews>
  <sheetFormatPr defaultRowHeight="14.5" x14ac:dyDescent="0.35"/>
  <cols>
    <col min="1" max="1" width="5.1796875" bestFit="1" customWidth="1"/>
    <col min="2" max="2" width="10" hidden="1" customWidth="1"/>
    <col min="3" max="3" width="16.81640625" hidden="1" customWidth="1"/>
    <col min="4" max="4" width="16.26953125" hidden="1" customWidth="1"/>
    <col min="5" max="5" width="15.90625" hidden="1" customWidth="1"/>
    <col min="6" max="6" width="15.36328125" hidden="1" customWidth="1"/>
    <col min="7" max="7" width="11.90625" hidden="1" customWidth="1"/>
    <col min="8" max="8" width="17.90625" hidden="1" customWidth="1"/>
    <col min="9" max="9" width="18.08984375" hidden="1" customWidth="1"/>
    <col min="10" max="10" width="21.7265625" hidden="1" customWidth="1"/>
    <col min="11" max="12" width="21.7265625" customWidth="1"/>
    <col min="13" max="13" width="33.6328125" bestFit="1" customWidth="1"/>
    <col min="14" max="14" width="31.08984375" hidden="1" customWidth="1"/>
    <col min="15" max="15" width="32.453125" hidden="1" customWidth="1"/>
  </cols>
  <sheetData>
    <row r="1" spans="1:15" x14ac:dyDescent="0.35">
      <c r="A1" t="s">
        <v>6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5</v>
      </c>
      <c r="I1" t="s">
        <v>4</v>
      </c>
      <c r="J1" t="s">
        <v>3</v>
      </c>
      <c r="K1" t="s">
        <v>13</v>
      </c>
      <c r="L1" t="s">
        <v>14</v>
      </c>
      <c r="M1" t="s">
        <v>2</v>
      </c>
      <c r="N1" t="s">
        <v>1</v>
      </c>
      <c r="O1" t="s">
        <v>0</v>
      </c>
    </row>
    <row r="2" spans="1:15" hidden="1" x14ac:dyDescent="0.35">
      <c r="A2">
        <v>2005</v>
      </c>
      <c r="B2">
        <v>19792638</v>
      </c>
      <c r="C2">
        <v>48194</v>
      </c>
      <c r="D2">
        <v>59231</v>
      </c>
      <c r="E2">
        <v>120243</v>
      </c>
      <c r="F2">
        <v>1316168</v>
      </c>
      <c r="G2">
        <v>1543836</v>
      </c>
      <c r="H2">
        <v>330988</v>
      </c>
      <c r="I2">
        <v>5.0999999999999996</v>
      </c>
      <c r="J2">
        <v>66</v>
      </c>
      <c r="K2">
        <v>0</v>
      </c>
      <c r="L2">
        <v>0</v>
      </c>
      <c r="M2" s="1">
        <v>0</v>
      </c>
      <c r="N2">
        <v>0</v>
      </c>
      <c r="O2">
        <v>-3.2529807054311801</v>
      </c>
    </row>
    <row r="3" spans="1:15" x14ac:dyDescent="0.35">
      <c r="A3">
        <v>2006</v>
      </c>
      <c r="B3">
        <v>19957444</v>
      </c>
      <c r="C3">
        <v>46265</v>
      </c>
      <c r="D3">
        <v>56939</v>
      </c>
      <c r="E3">
        <v>120376</v>
      </c>
      <c r="F3">
        <v>1347340</v>
      </c>
      <c r="G3">
        <v>1570920</v>
      </c>
      <c r="H3">
        <v>312092</v>
      </c>
      <c r="I3">
        <v>4.5999999999999996</v>
      </c>
      <c r="J3">
        <v>66.2</v>
      </c>
      <c r="K3" s="2">
        <f>B3/B2-1</f>
        <v>8.3266313464631647E-3</v>
      </c>
      <c r="L3" s="2">
        <f t="shared" ref="L3:L14" si="0">C3/C2-1</f>
        <v>-4.0025729343901695E-2</v>
      </c>
      <c r="M3" s="1">
        <v>-9.8039215686274495E-2</v>
      </c>
      <c r="N3">
        <v>0.30303030303031597</v>
      </c>
      <c r="O3">
        <v>-5.7089683009655801</v>
      </c>
    </row>
    <row r="4" spans="1:15" x14ac:dyDescent="0.35">
      <c r="A4">
        <v>2007</v>
      </c>
      <c r="B4">
        <v>20240347</v>
      </c>
      <c r="C4">
        <v>43827</v>
      </c>
      <c r="D4">
        <v>55046</v>
      </c>
      <c r="E4">
        <v>123922</v>
      </c>
      <c r="F4">
        <v>1373060</v>
      </c>
      <c r="G4">
        <v>1595855</v>
      </c>
      <c r="H4">
        <v>320683</v>
      </c>
      <c r="I4">
        <v>4.5999999999999996</v>
      </c>
      <c r="J4">
        <v>66</v>
      </c>
      <c r="K4" s="2">
        <f t="shared" ref="K4:K14" si="1">B4/B3-1</f>
        <v>1.4175312229361525E-2</v>
      </c>
      <c r="L4" s="2">
        <f t="shared" si="0"/>
        <v>-5.2696422781800534E-2</v>
      </c>
      <c r="M4" s="1">
        <v>0</v>
      </c>
      <c r="N4">
        <v>-0.30211480362538601</v>
      </c>
      <c r="O4">
        <v>2.7527139433244101</v>
      </c>
    </row>
    <row r="5" spans="1:15" x14ac:dyDescent="0.35">
      <c r="A5">
        <v>2008</v>
      </c>
      <c r="B5">
        <v>20714313</v>
      </c>
      <c r="C5">
        <v>43133</v>
      </c>
      <c r="D5">
        <v>55825</v>
      </c>
      <c r="E5">
        <v>118929</v>
      </c>
      <c r="F5">
        <v>1404895</v>
      </c>
      <c r="G5">
        <v>1622782</v>
      </c>
      <c r="H5">
        <v>417708</v>
      </c>
      <c r="I5">
        <v>5.8</v>
      </c>
      <c r="J5">
        <v>66</v>
      </c>
      <c r="K5" s="2">
        <f t="shared" si="1"/>
        <v>2.3416891024645059E-2</v>
      </c>
      <c r="L5" s="2">
        <f t="shared" si="0"/>
        <v>-1.5834987564743219E-2</v>
      </c>
      <c r="M5" s="1">
        <v>0.26086956521739102</v>
      </c>
      <c r="N5">
        <v>0</v>
      </c>
      <c r="O5">
        <v>30.2557354147241</v>
      </c>
    </row>
    <row r="6" spans="1:15" x14ac:dyDescent="0.35">
      <c r="A6">
        <v>2009</v>
      </c>
      <c r="B6">
        <v>21913240</v>
      </c>
      <c r="C6">
        <v>49545</v>
      </c>
      <c r="D6">
        <v>56789</v>
      </c>
      <c r="E6">
        <v>120301</v>
      </c>
      <c r="F6">
        <v>1433088</v>
      </c>
      <c r="G6">
        <v>1659723</v>
      </c>
      <c r="H6">
        <v>574279</v>
      </c>
      <c r="I6">
        <v>9.3000000000000007</v>
      </c>
      <c r="J6">
        <v>65.400000000000006</v>
      </c>
      <c r="K6" s="2">
        <f t="shared" si="1"/>
        <v>5.7879158241936457E-2</v>
      </c>
      <c r="L6" s="2">
        <f t="shared" si="0"/>
        <v>0.1486564811165465</v>
      </c>
      <c r="M6" s="1">
        <v>0.60344827586206895</v>
      </c>
      <c r="N6">
        <v>-0.90909090909090295</v>
      </c>
      <c r="O6">
        <v>37.4833615827324</v>
      </c>
    </row>
    <row r="7" spans="1:15" x14ac:dyDescent="0.35">
      <c r="A7">
        <v>2010</v>
      </c>
      <c r="B7">
        <v>23155497</v>
      </c>
      <c r="C7">
        <v>61005</v>
      </c>
      <c r="D7">
        <v>63941</v>
      </c>
      <c r="E7">
        <v>125320</v>
      </c>
      <c r="F7">
        <v>1467433</v>
      </c>
      <c r="G7">
        <v>1717699</v>
      </c>
      <c r="H7">
        <v>458808</v>
      </c>
      <c r="I7">
        <v>9.6</v>
      </c>
      <c r="J7">
        <v>64.7</v>
      </c>
      <c r="K7" s="2">
        <f t="shared" si="1"/>
        <v>5.6689791194729722E-2</v>
      </c>
      <c r="L7" s="2">
        <f t="shared" si="0"/>
        <v>0.23130487435664548</v>
      </c>
      <c r="M7" s="1">
        <v>3.2258064516128997E-2</v>
      </c>
      <c r="N7">
        <v>-1.0703363914373001</v>
      </c>
      <c r="O7">
        <v>-20.107125630573201</v>
      </c>
    </row>
    <row r="8" spans="1:15" x14ac:dyDescent="0.35">
      <c r="A8">
        <v>2011</v>
      </c>
      <c r="B8">
        <v>23766408</v>
      </c>
      <c r="C8">
        <v>47384</v>
      </c>
      <c r="D8">
        <v>87168</v>
      </c>
      <c r="E8">
        <v>142815</v>
      </c>
      <c r="F8">
        <v>1511783</v>
      </c>
      <c r="G8">
        <v>1789150</v>
      </c>
      <c r="H8">
        <v>408679</v>
      </c>
      <c r="I8">
        <v>8.9</v>
      </c>
      <c r="J8">
        <v>64.099999999999994</v>
      </c>
      <c r="K8" s="2">
        <f t="shared" si="1"/>
        <v>2.6382979384981464E-2</v>
      </c>
      <c r="L8" s="2">
        <f t="shared" si="0"/>
        <v>-0.22327678059175482</v>
      </c>
      <c r="M8" s="1">
        <v>-7.2916666666666602E-2</v>
      </c>
      <c r="N8">
        <v>-0.927357032457509</v>
      </c>
      <c r="O8">
        <v>-10.9259210824571</v>
      </c>
    </row>
    <row r="9" spans="1:15" x14ac:dyDescent="0.35">
      <c r="A9">
        <v>2012</v>
      </c>
      <c r="B9">
        <v>23767003</v>
      </c>
      <c r="C9">
        <v>47199</v>
      </c>
      <c r="D9">
        <v>80349</v>
      </c>
      <c r="E9">
        <v>149152</v>
      </c>
      <c r="F9">
        <v>1565139</v>
      </c>
      <c r="G9">
        <v>1841839</v>
      </c>
      <c r="H9">
        <v>374863</v>
      </c>
      <c r="I9">
        <v>8.1</v>
      </c>
      <c r="J9">
        <v>63.7</v>
      </c>
      <c r="K9" s="2">
        <f t="shared" si="1"/>
        <v>2.50353355879529E-5</v>
      </c>
      <c r="L9" s="2">
        <f t="shared" si="0"/>
        <v>-3.904271484045263E-3</v>
      </c>
      <c r="M9" s="1">
        <v>-8.9887640449438297E-2</v>
      </c>
      <c r="N9">
        <v>-0.62402496099842597</v>
      </c>
      <c r="O9">
        <v>-8.2744648000019492</v>
      </c>
    </row>
    <row r="10" spans="1:15" x14ac:dyDescent="0.35">
      <c r="A10">
        <v>2013</v>
      </c>
      <c r="B10">
        <v>23436250</v>
      </c>
      <c r="C10">
        <v>39486</v>
      </c>
      <c r="D10">
        <v>65412</v>
      </c>
      <c r="E10">
        <v>136910</v>
      </c>
      <c r="F10">
        <v>1587285</v>
      </c>
      <c r="G10">
        <v>1829093</v>
      </c>
      <c r="H10">
        <v>343625</v>
      </c>
      <c r="I10">
        <v>7.4</v>
      </c>
      <c r="J10">
        <v>63.3</v>
      </c>
      <c r="K10" s="2">
        <f t="shared" si="1"/>
        <v>-1.3916479078157185E-2</v>
      </c>
      <c r="L10" s="2">
        <f t="shared" si="0"/>
        <v>-0.16341447912032037</v>
      </c>
      <c r="M10" s="1">
        <v>-8.6419753086419693E-2</v>
      </c>
      <c r="N10">
        <v>-0.62794348508634601</v>
      </c>
      <c r="O10">
        <v>-8.3331777209273703</v>
      </c>
    </row>
    <row r="11" spans="1:15" x14ac:dyDescent="0.35">
      <c r="A11">
        <v>2014</v>
      </c>
      <c r="B11">
        <v>23508832</v>
      </c>
      <c r="C11">
        <v>38577</v>
      </c>
      <c r="D11">
        <v>59048</v>
      </c>
      <c r="E11">
        <v>127954</v>
      </c>
      <c r="F11">
        <v>1611376</v>
      </c>
      <c r="G11">
        <v>1836955</v>
      </c>
      <c r="H11">
        <v>308342</v>
      </c>
      <c r="I11">
        <v>6.2</v>
      </c>
      <c r="J11">
        <v>62.9</v>
      </c>
      <c r="K11" s="2">
        <f t="shared" si="1"/>
        <v>3.0969971731826806E-3</v>
      </c>
      <c r="L11" s="2">
        <f t="shared" si="0"/>
        <v>-2.3020817504938451E-2</v>
      </c>
      <c r="M11" s="1">
        <v>-0.162162162162162</v>
      </c>
      <c r="N11">
        <v>-0.63191153238546505</v>
      </c>
      <c r="O11">
        <v>-10.267879228810401</v>
      </c>
    </row>
    <row r="12" spans="1:15" x14ac:dyDescent="0.35">
      <c r="A12">
        <v>2015</v>
      </c>
      <c r="B12">
        <v>23315905</v>
      </c>
      <c r="C12">
        <v>37174</v>
      </c>
      <c r="D12">
        <v>54136</v>
      </c>
      <c r="E12">
        <v>117418</v>
      </c>
      <c r="F12">
        <v>1629188</v>
      </c>
      <c r="G12">
        <v>1837916</v>
      </c>
      <c r="H12">
        <v>278204</v>
      </c>
      <c r="I12">
        <v>5.3</v>
      </c>
      <c r="J12">
        <v>62.7</v>
      </c>
      <c r="K12" s="2">
        <f t="shared" si="1"/>
        <v>-8.2065752990195806E-3</v>
      </c>
      <c r="L12" s="2">
        <f t="shared" si="0"/>
        <v>-3.6368820799958512E-2</v>
      </c>
      <c r="M12" s="1">
        <v>-0.14516129032257999</v>
      </c>
      <c r="N12">
        <v>-0.31796502384736602</v>
      </c>
      <c r="O12">
        <v>-9.7742117518858898</v>
      </c>
    </row>
    <row r="13" spans="1:15" x14ac:dyDescent="0.35">
      <c r="A13">
        <v>2016</v>
      </c>
      <c r="B13">
        <v>23149016</v>
      </c>
      <c r="C13">
        <v>38597</v>
      </c>
      <c r="D13">
        <v>48225</v>
      </c>
      <c r="E13">
        <v>106888</v>
      </c>
      <c r="F13">
        <v>1655091</v>
      </c>
      <c r="G13">
        <v>1848801</v>
      </c>
      <c r="H13">
        <v>262638</v>
      </c>
      <c r="I13">
        <v>4.9000000000000004</v>
      </c>
      <c r="J13">
        <v>62.8</v>
      </c>
      <c r="K13" s="2">
        <f t="shared" si="1"/>
        <v>-7.1577320288447321E-3</v>
      </c>
      <c r="L13" s="2">
        <f t="shared" si="0"/>
        <v>3.8279442621186766E-2</v>
      </c>
      <c r="M13" s="1">
        <v>-7.5471698113207392E-2</v>
      </c>
      <c r="N13">
        <v>0.159489633173826</v>
      </c>
      <c r="O13">
        <v>-5.5951747638423504</v>
      </c>
    </row>
    <row r="14" spans="1:15" x14ac:dyDescent="0.35">
      <c r="A14">
        <v>2017</v>
      </c>
      <c r="B14">
        <v>22916483</v>
      </c>
      <c r="C14">
        <v>39575</v>
      </c>
      <c r="D14">
        <v>44267</v>
      </c>
      <c r="E14">
        <v>103918</v>
      </c>
      <c r="F14">
        <v>1686498</v>
      </c>
      <c r="G14">
        <v>1874258</v>
      </c>
      <c r="H14">
        <v>244417</v>
      </c>
      <c r="I14">
        <v>4.4000000000000004</v>
      </c>
      <c r="J14">
        <v>62.8</v>
      </c>
      <c r="K14" s="2">
        <f t="shared" si="1"/>
        <v>-1.0045048999059003E-2</v>
      </c>
      <c r="L14" s="2">
        <f t="shared" si="0"/>
        <v>2.5338756898204418E-2</v>
      </c>
      <c r="M14" s="1">
        <v>-0.10204081632653</v>
      </c>
      <c r="N14">
        <v>0</v>
      </c>
      <c r="O14">
        <v>-6.9376860926446202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9193-0C6F-4DCC-A729-62FC5E30E1BA}">
  <dimension ref="A1:J13"/>
  <sheetViews>
    <sheetView tabSelected="1" workbookViewId="0">
      <selection activeCell="E13" sqref="E13"/>
    </sheetView>
  </sheetViews>
  <sheetFormatPr defaultRowHeight="14.5" x14ac:dyDescent="0.35"/>
  <cols>
    <col min="1" max="1" width="4.81640625" bestFit="1" customWidth="1"/>
    <col min="2" max="2" width="23" bestFit="1" customWidth="1"/>
    <col min="3" max="4" width="23" customWidth="1"/>
    <col min="5" max="5" width="32.90625" bestFit="1" customWidth="1"/>
    <col min="6" max="6" width="5.26953125" bestFit="1" customWidth="1"/>
    <col min="7" max="7" width="32.90625" bestFit="1" customWidth="1"/>
    <col min="8" max="8" width="33.6328125" bestFit="1" customWidth="1"/>
  </cols>
  <sheetData>
    <row r="1" spans="1:10" x14ac:dyDescent="0.35">
      <c r="A1" t="s">
        <v>44</v>
      </c>
      <c r="B1" t="s">
        <v>13</v>
      </c>
      <c r="D1" t="s">
        <v>44</v>
      </c>
      <c r="E1" t="s">
        <v>14</v>
      </c>
      <c r="G1" t="s">
        <v>44</v>
      </c>
      <c r="H1" t="s">
        <v>14</v>
      </c>
      <c r="J1" t="s">
        <v>2</v>
      </c>
    </row>
    <row r="2" spans="1:10" x14ac:dyDescent="0.35">
      <c r="A2">
        <v>2006</v>
      </c>
      <c r="B2" s="2">
        <v>8.3266313464631647E-3</v>
      </c>
      <c r="C2" s="2"/>
      <c r="D2">
        <v>2008</v>
      </c>
      <c r="E2" s="2">
        <v>-1.5834987564743219E-2</v>
      </c>
      <c r="G2">
        <v>2006</v>
      </c>
      <c r="H2" s="2">
        <v>-4.0025729343901695E-2</v>
      </c>
      <c r="J2" s="1">
        <v>-9.8039215686274495E-2</v>
      </c>
    </row>
    <row r="3" spans="1:10" x14ac:dyDescent="0.35">
      <c r="A3">
        <f t="shared" ref="A3:A13" si="0">A2+1</f>
        <v>2007</v>
      </c>
      <c r="B3" s="2">
        <v>1.4175312229361525E-2</v>
      </c>
      <c r="C3" s="2"/>
      <c r="D3">
        <v>2009</v>
      </c>
      <c r="E3" s="2">
        <v>0.1486564811165465</v>
      </c>
      <c r="G3">
        <v>2007</v>
      </c>
      <c r="H3" s="2">
        <v>-5.2696422781800534E-2</v>
      </c>
      <c r="J3" s="1">
        <v>0</v>
      </c>
    </row>
    <row r="4" spans="1:10" x14ac:dyDescent="0.35">
      <c r="A4">
        <f t="shared" si="0"/>
        <v>2008</v>
      </c>
      <c r="B4" s="2">
        <v>2.3416891024645059E-2</v>
      </c>
      <c r="C4" s="2"/>
      <c r="D4">
        <v>2010</v>
      </c>
      <c r="E4" s="2">
        <v>0.23130487435664548</v>
      </c>
      <c r="G4">
        <v>2008</v>
      </c>
      <c r="H4" s="2">
        <v>-1.5834987564743219E-2</v>
      </c>
      <c r="J4" s="1">
        <v>0.26086956521739102</v>
      </c>
    </row>
    <row r="5" spans="1:10" x14ac:dyDescent="0.35">
      <c r="A5">
        <f t="shared" si="0"/>
        <v>2009</v>
      </c>
      <c r="B5" s="2">
        <v>5.7879158241936457E-2</v>
      </c>
      <c r="C5" s="2"/>
      <c r="D5">
        <v>2011</v>
      </c>
      <c r="E5" s="2">
        <v>-0.22327678059175482</v>
      </c>
      <c r="G5">
        <v>2009</v>
      </c>
      <c r="H5" s="2">
        <v>0.1486564811165465</v>
      </c>
      <c r="J5" s="1">
        <v>0.60344827586206895</v>
      </c>
    </row>
    <row r="6" spans="1:10" x14ac:dyDescent="0.35">
      <c r="A6">
        <f t="shared" si="0"/>
        <v>2010</v>
      </c>
      <c r="B6" s="2">
        <v>5.6689791194729722E-2</v>
      </c>
      <c r="C6" s="2"/>
      <c r="D6">
        <v>2012</v>
      </c>
      <c r="E6" s="2">
        <v>-3.904271484045263E-3</v>
      </c>
      <c r="G6">
        <v>2010</v>
      </c>
      <c r="H6" s="2">
        <v>0.23130487435664548</v>
      </c>
      <c r="J6" s="1">
        <v>3.2258064516128997E-2</v>
      </c>
    </row>
    <row r="7" spans="1:10" x14ac:dyDescent="0.35">
      <c r="A7">
        <f t="shared" si="0"/>
        <v>2011</v>
      </c>
      <c r="B7" s="2">
        <v>2.6382979384981464E-2</v>
      </c>
      <c r="C7" s="2"/>
      <c r="D7">
        <v>2013</v>
      </c>
      <c r="E7" s="2">
        <v>-0.16341447912032037</v>
      </c>
      <c r="G7">
        <v>2011</v>
      </c>
      <c r="H7" s="2">
        <v>-0.22327678059175482</v>
      </c>
      <c r="J7" s="1">
        <v>-7.2916666666666602E-2</v>
      </c>
    </row>
    <row r="8" spans="1:10" x14ac:dyDescent="0.35">
      <c r="A8">
        <f t="shared" si="0"/>
        <v>2012</v>
      </c>
      <c r="B8" s="2">
        <v>2.50353355879529E-5</v>
      </c>
      <c r="C8" s="2"/>
      <c r="D8">
        <v>2014</v>
      </c>
      <c r="E8" s="2">
        <v>-2.3020817504938451E-2</v>
      </c>
      <c r="G8">
        <v>2012</v>
      </c>
      <c r="H8" s="2">
        <v>-3.904271484045263E-3</v>
      </c>
      <c r="J8" s="1">
        <v>-8.9887640449438297E-2</v>
      </c>
    </row>
    <row r="9" spans="1:10" x14ac:dyDescent="0.35">
      <c r="A9">
        <f t="shared" si="0"/>
        <v>2013</v>
      </c>
      <c r="B9" s="2">
        <v>-1.3916479078157185E-2</v>
      </c>
      <c r="C9" s="2"/>
      <c r="D9">
        <v>2015</v>
      </c>
      <c r="E9" s="2">
        <v>-3.6368820799958512E-2</v>
      </c>
      <c r="G9">
        <v>2013</v>
      </c>
      <c r="H9" s="2">
        <v>-0.16341447912032037</v>
      </c>
      <c r="J9" s="1">
        <v>-8.6419753086419693E-2</v>
      </c>
    </row>
    <row r="10" spans="1:10" x14ac:dyDescent="0.35">
      <c r="A10">
        <f t="shared" si="0"/>
        <v>2014</v>
      </c>
      <c r="B10" s="2">
        <v>3.0969971731826806E-3</v>
      </c>
      <c r="C10" s="2"/>
      <c r="D10">
        <v>2016</v>
      </c>
      <c r="E10" s="2">
        <v>3.8279442621186766E-2</v>
      </c>
      <c r="G10">
        <v>2014</v>
      </c>
      <c r="H10" s="2">
        <v>-2.3020817504938451E-2</v>
      </c>
      <c r="J10" s="1">
        <v>-0.162162162162162</v>
      </c>
    </row>
    <row r="11" spans="1:10" x14ac:dyDescent="0.35">
      <c r="A11">
        <f t="shared" si="0"/>
        <v>2015</v>
      </c>
      <c r="B11" s="2">
        <v>-8.2065752990195806E-3</v>
      </c>
      <c r="C11" s="2"/>
      <c r="D11">
        <v>2017</v>
      </c>
      <c r="E11" s="2">
        <v>2.5338756898204418E-2</v>
      </c>
      <c r="G11">
        <v>2015</v>
      </c>
      <c r="H11" s="2">
        <v>-3.6368820799958512E-2</v>
      </c>
      <c r="J11" s="1">
        <v>-0.14516129032257999</v>
      </c>
    </row>
    <row r="12" spans="1:10" x14ac:dyDescent="0.35">
      <c r="B12" s="2"/>
      <c r="C12" s="2"/>
      <c r="G12">
        <v>2016</v>
      </c>
      <c r="H12" s="2">
        <v>3.8279442621186766E-2</v>
      </c>
      <c r="J12" s="1">
        <v>-7.5471698113207392E-2</v>
      </c>
    </row>
    <row r="13" spans="1:10" x14ac:dyDescent="0.35">
      <c r="B13" s="2"/>
      <c r="C13" s="2"/>
      <c r="G13">
        <v>2017</v>
      </c>
      <c r="H13" s="2">
        <v>2.5338756898204418E-2</v>
      </c>
      <c r="J13" s="1">
        <v>-0.10204081632653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78FF-EFA5-4D06-8FC8-155E46149E78}">
  <dimension ref="A1:E13"/>
  <sheetViews>
    <sheetView workbookViewId="0">
      <selection activeCell="E13" sqref="E13"/>
    </sheetView>
  </sheetViews>
  <sheetFormatPr defaultRowHeight="14.5" x14ac:dyDescent="0.35"/>
  <cols>
    <col min="1" max="1" width="4.81640625" bestFit="1" customWidth="1"/>
    <col min="2" max="2" width="23" bestFit="1" customWidth="1"/>
    <col min="3" max="3" width="6.26953125" customWidth="1"/>
    <col min="5" max="5" width="33.6328125" bestFit="1" customWidth="1"/>
  </cols>
  <sheetData>
    <row r="1" spans="1:5" x14ac:dyDescent="0.35">
      <c r="A1" t="s">
        <v>6</v>
      </c>
      <c r="B1" t="s">
        <v>13</v>
      </c>
      <c r="D1" t="s">
        <v>6</v>
      </c>
      <c r="E1" t="s">
        <v>2</v>
      </c>
    </row>
    <row r="2" spans="1:5" x14ac:dyDescent="0.35">
      <c r="A2">
        <v>2007</v>
      </c>
      <c r="B2" s="2">
        <v>1.4175312229361525E-2</v>
      </c>
      <c r="D2">
        <v>2006</v>
      </c>
      <c r="E2" s="1">
        <v>-9.8039215686274495E-2</v>
      </c>
    </row>
    <row r="3" spans="1:5" x14ac:dyDescent="0.35">
      <c r="A3">
        <v>2008</v>
      </c>
      <c r="B3" s="2">
        <v>2.3416891024645059E-2</v>
      </c>
      <c r="D3">
        <v>2007</v>
      </c>
      <c r="E3" s="1">
        <v>0</v>
      </c>
    </row>
    <row r="4" spans="1:5" x14ac:dyDescent="0.35">
      <c r="A4">
        <v>2009</v>
      </c>
      <c r="B4" s="2">
        <v>5.7879158241936457E-2</v>
      </c>
      <c r="D4">
        <v>2008</v>
      </c>
      <c r="E4" s="1">
        <v>0.26086956521739102</v>
      </c>
    </row>
    <row r="5" spans="1:5" x14ac:dyDescent="0.35">
      <c r="A5">
        <v>2010</v>
      </c>
      <c r="B5" s="2">
        <v>5.6689791194729722E-2</v>
      </c>
      <c r="D5">
        <v>2009</v>
      </c>
      <c r="E5" s="1">
        <v>0.60344827586206895</v>
      </c>
    </row>
    <row r="6" spans="1:5" x14ac:dyDescent="0.35">
      <c r="A6">
        <v>2011</v>
      </c>
      <c r="B6" s="2">
        <v>2.6382979384981464E-2</v>
      </c>
      <c r="D6">
        <v>2010</v>
      </c>
      <c r="E6" s="1">
        <v>3.2258064516128997E-2</v>
      </c>
    </row>
    <row r="7" spans="1:5" x14ac:dyDescent="0.35">
      <c r="A7">
        <v>2012</v>
      </c>
      <c r="B7" s="2">
        <v>2.50353355879529E-5</v>
      </c>
      <c r="D7">
        <v>2011</v>
      </c>
      <c r="E7" s="1">
        <v>-7.2916666666666602E-2</v>
      </c>
    </row>
    <row r="8" spans="1:5" x14ac:dyDescent="0.35">
      <c r="A8">
        <v>2013</v>
      </c>
      <c r="B8" s="2">
        <v>-1.3916479078157185E-2</v>
      </c>
      <c r="D8">
        <v>2012</v>
      </c>
      <c r="E8" s="1">
        <v>-8.9887640449438297E-2</v>
      </c>
    </row>
    <row r="9" spans="1:5" x14ac:dyDescent="0.35">
      <c r="A9">
        <v>2014</v>
      </c>
      <c r="B9" s="2">
        <v>3.0969971731826806E-3</v>
      </c>
      <c r="D9">
        <v>2013</v>
      </c>
      <c r="E9" s="1">
        <v>-8.6419753086419693E-2</v>
      </c>
    </row>
    <row r="10" spans="1:5" x14ac:dyDescent="0.35">
      <c r="A10">
        <v>2015</v>
      </c>
      <c r="B10" s="2">
        <v>-8.2065752990195806E-3</v>
      </c>
      <c r="D10">
        <v>2014</v>
      </c>
      <c r="E10" s="1">
        <v>-0.162162162162162</v>
      </c>
    </row>
    <row r="11" spans="1:5" x14ac:dyDescent="0.35">
      <c r="A11">
        <v>2016</v>
      </c>
      <c r="B11" s="2">
        <v>-7.1577320288447321E-3</v>
      </c>
      <c r="D11">
        <v>2015</v>
      </c>
      <c r="E11" s="1">
        <v>-0.14516129032257999</v>
      </c>
    </row>
    <row r="12" spans="1:5" x14ac:dyDescent="0.35">
      <c r="A12">
        <v>2017</v>
      </c>
      <c r="B12" s="2">
        <v>-1.0045048999059003E-2</v>
      </c>
      <c r="D12">
        <v>2016</v>
      </c>
      <c r="E12" s="1">
        <v>-7.5471698113207392E-2</v>
      </c>
    </row>
    <row r="13" spans="1:5" x14ac:dyDescent="0.35"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8410-7B45-425E-8152-D04E1D7AB8F8}">
  <dimension ref="A1:I35"/>
  <sheetViews>
    <sheetView topLeftCell="A2" zoomScale="70" zoomScaleNormal="70" workbookViewId="0">
      <selection activeCell="R8" sqref="R8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6" t="s">
        <v>16</v>
      </c>
      <c r="B3" s="6"/>
    </row>
    <row r="4" spans="1:9" x14ac:dyDescent="0.35">
      <c r="A4" s="3" t="s">
        <v>17</v>
      </c>
      <c r="B4" s="3">
        <v>0.87132872315300613</v>
      </c>
    </row>
    <row r="5" spans="1:9" x14ac:dyDescent="0.35">
      <c r="A5" s="3" t="s">
        <v>18</v>
      </c>
      <c r="B5" s="3">
        <v>0.75921374379144801</v>
      </c>
    </row>
    <row r="6" spans="1:9" x14ac:dyDescent="0.35">
      <c r="A6" s="3" t="s">
        <v>19</v>
      </c>
      <c r="B6" s="3">
        <v>0.73245971532383114</v>
      </c>
    </row>
    <row r="7" spans="1:9" x14ac:dyDescent="0.35">
      <c r="A7" s="3" t="s">
        <v>20</v>
      </c>
      <c r="B7" s="3">
        <v>1.3278078809437132E-2</v>
      </c>
    </row>
    <row r="8" spans="1:9" ht="15" thickBot="1" x14ac:dyDescent="0.4">
      <c r="A8" s="4" t="s">
        <v>21</v>
      </c>
      <c r="B8" s="4">
        <v>11</v>
      </c>
    </row>
    <row r="10" spans="1:9" ht="15" thickBot="1" x14ac:dyDescent="0.4">
      <c r="A10" t="s">
        <v>22</v>
      </c>
    </row>
    <row r="11" spans="1:9" x14ac:dyDescent="0.3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1</v>
      </c>
      <c r="C12" s="3">
        <v>5.0031711603078701E-3</v>
      </c>
      <c r="D12" s="3">
        <v>5.0031711603078701E-3</v>
      </c>
      <c r="E12" s="3">
        <v>28.377548626383557</v>
      </c>
      <c r="F12" s="3">
        <v>4.7652850644304743E-4</v>
      </c>
    </row>
    <row r="13" spans="1:9" x14ac:dyDescent="0.35">
      <c r="A13" s="3" t="s">
        <v>24</v>
      </c>
      <c r="B13" s="3">
        <v>9</v>
      </c>
      <c r="C13" s="3">
        <v>1.5867663918266105E-3</v>
      </c>
      <c r="D13" s="3">
        <v>1.763073768696234E-4</v>
      </c>
      <c r="E13" s="3"/>
      <c r="F13" s="3"/>
    </row>
    <row r="14" spans="1:9" ht="15" thickBot="1" x14ac:dyDescent="0.4">
      <c r="A14" s="4" t="s">
        <v>25</v>
      </c>
      <c r="B14" s="4">
        <v>10</v>
      </c>
      <c r="C14" s="4">
        <v>6.5899375521344811E-3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1.1446902353613796E-2</v>
      </c>
      <c r="C17" s="3">
        <v>4.0132912320977859E-3</v>
      </c>
      <c r="D17" s="3">
        <v>2.8522481154776278</v>
      </c>
      <c r="E17" s="3">
        <v>1.901931729508485E-2</v>
      </c>
      <c r="F17" s="3">
        <v>2.368206846528555E-3</v>
      </c>
      <c r="G17" s="3">
        <v>2.0525597860699039E-2</v>
      </c>
      <c r="H17" s="3">
        <v>2.368206846528555E-3</v>
      </c>
      <c r="I17" s="3">
        <v>2.0525597860699039E-2</v>
      </c>
    </row>
    <row r="18" spans="1:9" ht="15" thickBot="1" x14ac:dyDescent="0.4">
      <c r="A18" s="4" t="s">
        <v>2</v>
      </c>
      <c r="B18" s="4">
        <v>9.8634710166715656E-2</v>
      </c>
      <c r="C18" s="4">
        <v>1.8515793751052074E-2</v>
      </c>
      <c r="D18" s="4">
        <v>5.3270581587198329</v>
      </c>
      <c r="E18" s="4">
        <v>4.7652850644304873E-4</v>
      </c>
      <c r="F18" s="4">
        <v>5.6749074707878953E-2</v>
      </c>
      <c r="G18" s="4">
        <v>0.14052034562555235</v>
      </c>
      <c r="H18" s="4">
        <v>5.6749074707878953E-2</v>
      </c>
      <c r="I18" s="4">
        <v>0.14052034562555235</v>
      </c>
    </row>
    <row r="22" spans="1:9" x14ac:dyDescent="0.35">
      <c r="A22" t="s">
        <v>39</v>
      </c>
    </row>
    <row r="23" spans="1:9" ht="15" thickBot="1" x14ac:dyDescent="0.4"/>
    <row r="24" spans="1:9" x14ac:dyDescent="0.35">
      <c r="A24" s="5" t="s">
        <v>40</v>
      </c>
      <c r="B24" s="5" t="s">
        <v>41</v>
      </c>
      <c r="C24" s="5" t="s">
        <v>42</v>
      </c>
      <c r="D24" s="5" t="s">
        <v>43</v>
      </c>
    </row>
    <row r="25" spans="1:9" x14ac:dyDescent="0.35">
      <c r="A25" s="3">
        <v>1</v>
      </c>
      <c r="B25" s="3">
        <v>1.7768327294259891E-3</v>
      </c>
      <c r="C25" s="3">
        <v>1.2398479499935536E-2</v>
      </c>
      <c r="D25" s="3">
        <v>0.98426474957697074</v>
      </c>
    </row>
    <row r="26" spans="1:9" x14ac:dyDescent="0.35">
      <c r="A26" s="3">
        <v>2</v>
      </c>
      <c r="B26" s="3">
        <v>1.1446902353613796E-2</v>
      </c>
      <c r="C26" s="3">
        <v>1.1969988671031263E-2</v>
      </c>
      <c r="D26" s="3">
        <v>0.95024860925833843</v>
      </c>
    </row>
    <row r="27" spans="1:9" x14ac:dyDescent="0.35">
      <c r="A27" s="3">
        <v>3</v>
      </c>
      <c r="B27" s="3">
        <v>3.7177696310148292E-2</v>
      </c>
      <c r="C27" s="3">
        <v>2.0701461931788165E-2</v>
      </c>
      <c r="D27" s="3">
        <v>1.6434046807331988</v>
      </c>
    </row>
    <row r="28" spans="1:9" x14ac:dyDescent="0.35">
      <c r="A28" s="3">
        <v>4</v>
      </c>
      <c r="B28" s="3">
        <v>7.0967848143873247E-2</v>
      </c>
      <c r="C28" s="3">
        <v>-1.4278056949143525E-2</v>
      </c>
      <c r="D28" s="3">
        <v>-1.1334767418510912</v>
      </c>
    </row>
    <row r="29" spans="1:9" x14ac:dyDescent="0.35">
      <c r="A29" s="3">
        <v>5</v>
      </c>
      <c r="B29" s="3">
        <v>1.4628667197701395E-2</v>
      </c>
      <c r="C29" s="3">
        <v>1.1754312187280069E-2</v>
      </c>
      <c r="D29" s="3">
        <v>0.93312693234060717</v>
      </c>
    </row>
    <row r="30" spans="1:9" x14ac:dyDescent="0.35">
      <c r="A30" s="3">
        <v>6</v>
      </c>
      <c r="B30" s="3">
        <v>4.2547880706241192E-3</v>
      </c>
      <c r="C30" s="3">
        <v>-4.2297527350361663E-3</v>
      </c>
      <c r="D30" s="3">
        <v>-0.3357828285754334</v>
      </c>
    </row>
    <row r="31" spans="1:9" x14ac:dyDescent="0.35">
      <c r="A31" s="3">
        <v>7</v>
      </c>
      <c r="B31" s="3">
        <v>2.5808609903135039E-3</v>
      </c>
      <c r="C31" s="3">
        <v>-1.6497340068470687E-2</v>
      </c>
      <c r="D31" s="3">
        <v>-1.3096565825885222</v>
      </c>
    </row>
    <row r="32" spans="1:9" x14ac:dyDescent="0.35">
      <c r="A32" s="3">
        <v>8</v>
      </c>
      <c r="B32" s="3">
        <v>2.9229150552556593E-3</v>
      </c>
      <c r="C32" s="3">
        <v>1.7408211792702133E-4</v>
      </c>
      <c r="D32" s="3">
        <v>1.381966975935712E-2</v>
      </c>
    </row>
    <row r="33" spans="1:4" x14ac:dyDescent="0.35">
      <c r="A33" s="3">
        <v>9</v>
      </c>
      <c r="B33" s="3">
        <v>-4.5479155112589965E-3</v>
      </c>
      <c r="C33" s="3">
        <v>-3.6586597877605841E-3</v>
      </c>
      <c r="D33" s="3">
        <v>-0.29044608734532545</v>
      </c>
    </row>
    <row r="34" spans="1:4" x14ac:dyDescent="0.35">
      <c r="A34" s="3">
        <v>10</v>
      </c>
      <c r="B34" s="3">
        <v>-2.8710394447803468E-3</v>
      </c>
      <c r="C34" s="3">
        <v>-4.2866925840643853E-3</v>
      </c>
      <c r="D34" s="3">
        <v>-0.34030305109505782</v>
      </c>
    </row>
    <row r="35" spans="1:4" ht="15" thickBot="1" x14ac:dyDescent="0.4">
      <c r="A35" s="4">
        <v>11</v>
      </c>
      <c r="B35" s="4">
        <v>4.0027732844277247E-3</v>
      </c>
      <c r="C35" s="4">
        <v>-1.4047822283486729E-2</v>
      </c>
      <c r="D35" s="4">
        <v>-1.1151993502130437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7DC5-CCC5-4CA7-81A7-E3726E9B57BF}">
  <dimension ref="A1:I36"/>
  <sheetViews>
    <sheetView zoomScale="55" zoomScaleNormal="55" workbookViewId="0">
      <selection activeCell="Y33" sqref="Y33"/>
    </sheetView>
  </sheetViews>
  <sheetFormatPr defaultRowHeight="14.5" x14ac:dyDescent="0.35"/>
  <sheetData>
    <row r="1" spans="1:9" x14ac:dyDescent="0.35">
      <c r="A1" t="s">
        <v>15</v>
      </c>
    </row>
    <row r="2" spans="1:9" ht="15" thickBot="1" x14ac:dyDescent="0.4"/>
    <row r="3" spans="1:9" x14ac:dyDescent="0.35">
      <c r="A3" s="6" t="s">
        <v>16</v>
      </c>
      <c r="B3" s="6"/>
    </row>
    <row r="4" spans="1:9" x14ac:dyDescent="0.35">
      <c r="A4" s="3" t="s">
        <v>17</v>
      </c>
      <c r="B4" s="3">
        <v>0.72478433961872379</v>
      </c>
    </row>
    <row r="5" spans="1:9" x14ac:dyDescent="0.35">
      <c r="A5" s="3" t="s">
        <v>18</v>
      </c>
      <c r="B5" s="3">
        <v>0.52531233895654961</v>
      </c>
    </row>
    <row r="6" spans="1:9" x14ac:dyDescent="0.35">
      <c r="A6" s="3" t="s">
        <v>19</v>
      </c>
      <c r="B6" s="3">
        <v>0.47784357285220452</v>
      </c>
    </row>
    <row r="7" spans="1:9" x14ac:dyDescent="0.35">
      <c r="A7" s="3" t="s">
        <v>20</v>
      </c>
      <c r="B7" s="3">
        <v>1.7712772557321611E-2</v>
      </c>
    </row>
    <row r="8" spans="1:9" ht="15" thickBot="1" x14ac:dyDescent="0.4">
      <c r="A8" s="4" t="s">
        <v>21</v>
      </c>
      <c r="B8" s="4">
        <v>12</v>
      </c>
    </row>
    <row r="10" spans="1:9" ht="15" thickBot="1" x14ac:dyDescent="0.4">
      <c r="A10" t="s">
        <v>22</v>
      </c>
    </row>
    <row r="11" spans="1:9" x14ac:dyDescent="0.3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35">
      <c r="A12" s="3" t="s">
        <v>23</v>
      </c>
      <c r="B12" s="3">
        <v>1</v>
      </c>
      <c r="C12" s="3">
        <v>3.4720242613711736E-3</v>
      </c>
      <c r="D12" s="3">
        <v>3.4720242613711736E-3</v>
      </c>
      <c r="E12" s="3">
        <v>11.066483965515703</v>
      </c>
      <c r="F12" s="3">
        <v>7.6612552556825121E-3</v>
      </c>
    </row>
    <row r="13" spans="1:9" x14ac:dyDescent="0.35">
      <c r="A13" s="3" t="s">
        <v>24</v>
      </c>
      <c r="B13" s="3">
        <v>10</v>
      </c>
      <c r="C13" s="3">
        <v>3.1374231166740553E-3</v>
      </c>
      <c r="D13" s="3">
        <v>3.1374231166740553E-4</v>
      </c>
      <c r="E13" s="3"/>
      <c r="F13" s="3"/>
    </row>
    <row r="14" spans="1:9" ht="15" thickBot="1" x14ac:dyDescent="0.4">
      <c r="A14" s="4" t="s">
        <v>25</v>
      </c>
      <c r="B14" s="4">
        <v>11</v>
      </c>
      <c r="C14" s="4">
        <v>6.6094473780452289E-3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35">
      <c r="A17" s="3" t="s">
        <v>26</v>
      </c>
      <c r="B17" s="3">
        <v>1.2119396696320141E-2</v>
      </c>
      <c r="C17" s="3">
        <v>5.1149178607394425E-3</v>
      </c>
      <c r="D17" s="3">
        <v>2.3694215677137169</v>
      </c>
      <c r="E17" s="3">
        <v>3.9316032681696596E-2</v>
      </c>
      <c r="F17" s="3">
        <v>7.2264948608806966E-4</v>
      </c>
      <c r="G17" s="3">
        <v>2.3516143906552212E-2</v>
      </c>
      <c r="H17" s="3">
        <v>7.2264948608806966E-4</v>
      </c>
      <c r="I17" s="3">
        <v>2.3516143906552212E-2</v>
      </c>
    </row>
    <row r="18" spans="1:9" ht="15" thickBot="1" x14ac:dyDescent="0.4">
      <c r="A18" s="4" t="s">
        <v>2</v>
      </c>
      <c r="B18" s="4">
        <v>8.117976247681763E-2</v>
      </c>
      <c r="C18" s="4">
        <v>2.4402984649871545E-2</v>
      </c>
      <c r="D18" s="4">
        <v>3.326632526371931</v>
      </c>
      <c r="E18" s="4">
        <v>7.6612552556825225E-3</v>
      </c>
      <c r="F18" s="4">
        <v>2.6806524274014171E-2</v>
      </c>
      <c r="G18" s="4">
        <v>0.13555300067962109</v>
      </c>
      <c r="H18" s="4">
        <v>2.6806524274014171E-2</v>
      </c>
      <c r="I18" s="4">
        <v>0.13555300067962109</v>
      </c>
    </row>
    <row r="22" spans="1:9" x14ac:dyDescent="0.35">
      <c r="A22" t="s">
        <v>39</v>
      </c>
    </row>
    <row r="23" spans="1:9" ht="15" thickBot="1" x14ac:dyDescent="0.4"/>
    <row r="24" spans="1:9" x14ac:dyDescent="0.35">
      <c r="A24" s="5" t="s">
        <v>40</v>
      </c>
      <c r="B24" s="5" t="s">
        <v>41</v>
      </c>
      <c r="C24" s="5" t="s">
        <v>42</v>
      </c>
      <c r="D24" s="5" t="s">
        <v>43</v>
      </c>
    </row>
    <row r="25" spans="1:9" x14ac:dyDescent="0.35">
      <c r="A25" s="3">
        <v>1</v>
      </c>
      <c r="B25" s="3">
        <v>4.1605964534948848E-3</v>
      </c>
      <c r="C25" s="3">
        <v>4.1660348929682799E-3</v>
      </c>
      <c r="D25" s="3">
        <v>0.24667929559817175</v>
      </c>
    </row>
    <row r="26" spans="1:9" x14ac:dyDescent="0.35">
      <c r="A26" s="3">
        <v>2</v>
      </c>
      <c r="B26" s="3">
        <v>1.2119396696320141E-2</v>
      </c>
      <c r="C26" s="3">
        <v>2.0559155330413838E-3</v>
      </c>
      <c r="D26" s="3">
        <v>0.12173488905625683</v>
      </c>
    </row>
    <row r="27" spans="1:9" x14ac:dyDescent="0.35">
      <c r="A27" s="3">
        <v>3</v>
      </c>
      <c r="B27" s="3">
        <v>3.3296726038098634E-2</v>
      </c>
      <c r="C27" s="3">
        <v>-9.8798350134535751E-3</v>
      </c>
      <c r="D27" s="3">
        <v>-0.58500487978592597</v>
      </c>
    </row>
    <row r="28" spans="1:9" x14ac:dyDescent="0.35">
      <c r="A28" s="3">
        <v>4</v>
      </c>
      <c r="B28" s="3">
        <v>6.1107184397848013E-2</v>
      </c>
      <c r="C28" s="3">
        <v>-3.2280261559115564E-3</v>
      </c>
      <c r="D28" s="3">
        <v>-0.19113791381266756</v>
      </c>
    </row>
    <row r="29" spans="1:9" x14ac:dyDescent="0.35">
      <c r="A29" s="3">
        <v>5</v>
      </c>
      <c r="B29" s="3">
        <v>1.4738098711701352E-2</v>
      </c>
      <c r="C29" s="3">
        <v>4.1951692483028366E-2</v>
      </c>
      <c r="D29" s="3">
        <v>2.4840439930860052</v>
      </c>
    </row>
    <row r="30" spans="1:9" x14ac:dyDescent="0.35">
      <c r="A30" s="3">
        <v>6</v>
      </c>
      <c r="B30" s="3">
        <v>6.2000390157188612E-3</v>
      </c>
      <c r="C30" s="3">
        <v>2.0182940369262603E-2</v>
      </c>
      <c r="D30" s="3">
        <v>1.1950724468950125</v>
      </c>
    </row>
    <row r="31" spans="1:9" x14ac:dyDescent="0.35">
      <c r="A31" s="3">
        <v>7</v>
      </c>
      <c r="B31" s="3">
        <v>4.8223393950331556E-3</v>
      </c>
      <c r="C31" s="3">
        <v>-4.7973040594452027E-3</v>
      </c>
      <c r="D31" s="3">
        <v>-0.28405801116827151</v>
      </c>
    </row>
    <row r="32" spans="1:9" x14ac:dyDescent="0.35">
      <c r="A32" s="3">
        <v>8</v>
      </c>
      <c r="B32" s="3">
        <v>5.1038616674593633E-3</v>
      </c>
      <c r="C32" s="3">
        <v>-1.9020340745616548E-2</v>
      </c>
      <c r="D32" s="3">
        <v>-1.1262325875103081</v>
      </c>
    </row>
    <row r="33" spans="1:4" x14ac:dyDescent="0.35">
      <c r="A33" s="3">
        <v>9</v>
      </c>
      <c r="B33" s="3">
        <v>-1.0448891107313531E-3</v>
      </c>
      <c r="C33" s="3">
        <v>4.1418862839140338E-3</v>
      </c>
      <c r="D33" s="3">
        <v>0.24524940794139008</v>
      </c>
    </row>
    <row r="34" spans="1:4" x14ac:dyDescent="0.35">
      <c r="A34" s="3">
        <v>10</v>
      </c>
      <c r="B34" s="3">
        <v>3.3523762710473311E-4</v>
      </c>
      <c r="C34" s="3">
        <v>-8.5418129261243137E-3</v>
      </c>
      <c r="D34" s="3">
        <v>-0.50577790390190747</v>
      </c>
    </row>
    <row r="35" spans="1:4" x14ac:dyDescent="0.35">
      <c r="A35" s="3">
        <v>11</v>
      </c>
      <c r="B35" s="3">
        <v>5.9926221697678798E-3</v>
      </c>
      <c r="C35" s="3">
        <v>-1.3150354198612612E-2</v>
      </c>
      <c r="D35" s="3">
        <v>-0.77865889122905108</v>
      </c>
    </row>
    <row r="36" spans="1:4" ht="15" thickBot="1" x14ac:dyDescent="0.4">
      <c r="A36" s="4">
        <v>12</v>
      </c>
      <c r="B36" s="4">
        <v>3.835747463991861E-3</v>
      </c>
      <c r="C36" s="4">
        <v>-1.3880796463050864E-2</v>
      </c>
      <c r="D36" s="4">
        <v>-0.82190984516870491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enrollmentByYear_for_CombinedPl</vt:lpstr>
      <vt:lpstr>Sheet2</vt:lpstr>
      <vt:lpstr>Unemployment vs. Enroll - Lag</vt:lpstr>
      <vt:lpstr>Regression Output Lag</vt:lpstr>
      <vt:lpstr>Regression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2018-08-18T16:27:49Z</dcterms:created>
  <dcterms:modified xsi:type="dcterms:W3CDTF">2018-08-18T19:23:35Z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8d520701-d779-4765-9d14-b22aa5dc1a22</vt:lpwstr>
  </property>
</Properties>
</file>