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FinDW\"/>
    </mc:Choice>
  </mc:AlternateContent>
  <bookViews>
    <workbookView xWindow="0" yWindow="0" windowWidth="12326" windowHeight="3831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L3" i="1"/>
  <c r="L4" i="1"/>
  <c r="L5" i="1"/>
  <c r="L6" i="1"/>
  <c r="L7" i="1"/>
  <c r="L8" i="1"/>
  <c r="L9" i="1"/>
  <c r="L10" i="1"/>
  <c r="L11" i="1"/>
  <c r="L12" i="1"/>
  <c r="L2" i="1"/>
  <c r="D3" i="1"/>
  <c r="D4" i="1"/>
  <c r="D5" i="1"/>
  <c r="D6" i="1"/>
  <c r="D7" i="1"/>
  <c r="D8" i="1"/>
  <c r="D9" i="1"/>
  <c r="D10" i="1"/>
  <c r="D11" i="1"/>
  <c r="D12" i="1"/>
  <c r="D2" i="1"/>
  <c r="J3" i="1"/>
  <c r="J4" i="1" s="1"/>
  <c r="J5" i="1" s="1"/>
  <c r="J6" i="1" s="1"/>
  <c r="J7" i="1" s="1"/>
  <c r="J8" i="1" s="1"/>
  <c r="J9" i="1" s="1"/>
  <c r="J10" i="1" s="1"/>
  <c r="J11" i="1" s="1"/>
  <c r="J12" i="1" s="1"/>
  <c r="K12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G12" i="1" s="1"/>
  <c r="B3" i="1"/>
  <c r="B4" i="1" s="1"/>
  <c r="B5" i="1" s="1"/>
  <c r="B6" i="1" s="1"/>
  <c r="B7" i="1" s="1"/>
  <c r="B8" i="1" s="1"/>
  <c r="B9" i="1" s="1"/>
  <c r="B10" i="1" s="1"/>
  <c r="B11" i="1" s="1"/>
  <c r="B12" i="1" s="1"/>
  <c r="C12" i="1" s="1"/>
  <c r="T1" i="1"/>
  <c r="K10" i="1" l="1"/>
  <c r="K6" i="1"/>
  <c r="K11" i="1"/>
  <c r="K7" i="1"/>
  <c r="K9" i="1"/>
  <c r="K5" i="1"/>
  <c r="K8" i="1"/>
  <c r="K4" i="1"/>
  <c r="G10" i="1"/>
  <c r="G6" i="1"/>
  <c r="G11" i="1"/>
  <c r="G7" i="1"/>
  <c r="G9" i="1"/>
  <c r="G5" i="1"/>
  <c r="G8" i="1"/>
  <c r="G4" i="1"/>
  <c r="K3" i="1"/>
  <c r="G3" i="1"/>
  <c r="C10" i="1"/>
  <c r="C6" i="1"/>
  <c r="C11" i="1"/>
  <c r="C7" i="1"/>
  <c r="C9" i="1"/>
  <c r="C5" i="1"/>
  <c r="C8" i="1"/>
  <c r="C4" i="1"/>
  <c r="C3" i="1"/>
  <c r="N9" i="1"/>
  <c r="N5" i="1"/>
  <c r="N10" i="1"/>
  <c r="N6" i="1"/>
  <c r="N12" i="1"/>
  <c r="N8" i="1"/>
  <c r="I9" i="1" s="1"/>
  <c r="N4" i="1"/>
  <c r="I5" i="1" s="1"/>
  <c r="N11" i="1"/>
  <c r="E12" i="1" s="1"/>
  <c r="N7" i="1"/>
  <c r="N3" i="1"/>
  <c r="N2" i="1"/>
  <c r="I3" i="1" s="1"/>
  <c r="M10" i="1" l="1"/>
  <c r="E4" i="1"/>
  <c r="I6" i="1"/>
  <c r="M8" i="1"/>
  <c r="M5" i="1"/>
  <c r="I10" i="1"/>
  <c r="M6" i="1"/>
  <c r="M12" i="1"/>
  <c r="I7" i="1"/>
  <c r="M7" i="1"/>
  <c r="M11" i="1"/>
  <c r="M4" i="1"/>
  <c r="M9" i="1"/>
  <c r="I11" i="1"/>
  <c r="M3" i="1"/>
  <c r="I12" i="1"/>
  <c r="I4" i="1"/>
  <c r="E8" i="1"/>
  <c r="I8" i="1"/>
  <c r="E11" i="1"/>
  <c r="E10" i="1"/>
  <c r="E7" i="1"/>
  <c r="E5" i="1"/>
  <c r="E9" i="1"/>
  <c r="E6" i="1"/>
  <c r="E3" i="1"/>
  <c r="O3" i="1" l="1"/>
  <c r="O4" i="1" s="1"/>
  <c r="O5" i="1" s="1"/>
  <c r="O6" i="1" s="1"/>
  <c r="O7" i="1" s="1"/>
  <c r="O8" i="1" s="1"/>
  <c r="O9" i="1" s="1"/>
  <c r="O10" i="1" s="1"/>
  <c r="O11" i="1" s="1"/>
  <c r="O12" i="1" s="1"/>
</calcChain>
</file>

<file path=xl/comments1.xml><?xml version="1.0" encoding="utf-8"?>
<comments xmlns="http://schemas.openxmlformats.org/spreadsheetml/2006/main">
  <authors>
    <author>Windows User</author>
  </authors>
  <commentList>
    <comment ref="J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Simulate stock price as log normal random variable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Relative change of market value of this stock (today vs yesterday)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Assume simple BUY or NOT flag from crystal ball.  1 means stock bought today and sold tommorow.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Net Change to portfolio due to yesterday's purchase (and today's selling) of this stock.  If stock wasn't bought yesterday then effect is always 0.  The % Chg of this stock effects overall portfolio value according to proportion of yesterdays portoflio allocated into this stock.</t>
        </r>
      </text>
    </comment>
  </commentList>
</comments>
</file>

<file path=xl/sharedStrings.xml><?xml version="1.0" encoding="utf-8"?>
<sst xmlns="http://schemas.openxmlformats.org/spreadsheetml/2006/main" count="15" uniqueCount="11">
  <si>
    <t>Day</t>
  </si>
  <si>
    <t>ABC Price</t>
  </si>
  <si>
    <t>ABC Buy</t>
  </si>
  <si>
    <t>XYZ Price</t>
  </si>
  <si>
    <t>XYZ Buy</t>
  </si>
  <si>
    <t>FOO Price</t>
  </si>
  <si>
    <t>FOO Buy</t>
  </si>
  <si>
    <t>Per Stock Allocation</t>
  </si>
  <si>
    <t>% Chg</t>
  </si>
  <si>
    <t>Net Effect on Portfolio</t>
  </si>
  <si>
    <t>Portfolio Martket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</si>
</sst>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12" fontId="0" fillId="0" borderId="7" xfId="0" applyNumberFormat="1" applyBorder="1" applyAlignment="1">
      <alignment horizontal="center"/>
    </xf>
    <xf numFmtId="12" fontId="0" fillId="0" borderId="8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4"/>
  <sheetViews>
    <sheetView tabSelected="1" zoomScale="55" zoomScaleNormal="55" workbookViewId="0">
      <selection activeCell="P19" sqref="P19"/>
    </sheetView>
  </sheetViews>
  <sheetFormatPr defaultRowHeight="14.6" x14ac:dyDescent="0.4"/>
  <cols>
    <col min="1" max="1" width="7.765625" style="1" customWidth="1"/>
    <col min="2" max="2" width="11.84375" bestFit="1" customWidth="1"/>
    <col min="3" max="3" width="12.4609375" bestFit="1" customWidth="1"/>
    <col min="4" max="4" width="7.69140625" bestFit="1" customWidth="1"/>
    <col min="5" max="5" width="19.4609375" bestFit="1" customWidth="1"/>
    <col min="6" max="6" width="11.84375" bestFit="1" customWidth="1"/>
    <col min="7" max="7" width="12.4609375" bestFit="1" customWidth="1"/>
    <col min="8" max="8" width="7.3828125" bestFit="1" customWidth="1"/>
    <col min="9" max="9" width="19.4609375" bestFit="1" customWidth="1"/>
    <col min="10" max="10" width="11.84375" bestFit="1" customWidth="1"/>
    <col min="11" max="11" width="12.4609375" bestFit="1" customWidth="1"/>
    <col min="12" max="12" width="7.921875" customWidth="1"/>
    <col min="13" max="13" width="19.4609375" bestFit="1" customWidth="1"/>
    <col min="14" max="14" width="19.3046875" bestFit="1" customWidth="1"/>
    <col min="15" max="15" width="20.3046875" bestFit="1" customWidth="1"/>
  </cols>
  <sheetData>
    <row r="1" spans="1:20" ht="15" thickBot="1" x14ac:dyDescent="0.45">
      <c r="A1" s="19" t="s">
        <v>0</v>
      </c>
      <c r="B1" s="15" t="s">
        <v>1</v>
      </c>
      <c r="C1" s="16" t="s">
        <v>8</v>
      </c>
      <c r="D1" s="16" t="s">
        <v>2</v>
      </c>
      <c r="E1" s="17" t="s">
        <v>9</v>
      </c>
      <c r="F1" s="15" t="s">
        <v>3</v>
      </c>
      <c r="G1" s="16" t="s">
        <v>8</v>
      </c>
      <c r="H1" s="16" t="s">
        <v>4</v>
      </c>
      <c r="I1" s="17" t="s">
        <v>9</v>
      </c>
      <c r="J1" s="15" t="s">
        <v>5</v>
      </c>
      <c r="K1" s="16" t="s">
        <v>8</v>
      </c>
      <c r="L1" s="16" t="s">
        <v>6</v>
      </c>
      <c r="M1" s="17" t="s">
        <v>9</v>
      </c>
      <c r="N1" s="18" t="s">
        <v>7</v>
      </c>
      <c r="O1" s="18" t="s">
        <v>10</v>
      </c>
      <c r="T1">
        <f ca="1">_xlfn.LOGNORM.INV(RAND(),0,0.03)</f>
        <v>0.99280998263278575</v>
      </c>
    </row>
    <row r="2" spans="1:20" x14ac:dyDescent="0.4">
      <c r="A2" s="20">
        <v>0</v>
      </c>
      <c r="B2" s="5">
        <v>50</v>
      </c>
      <c r="C2" s="6"/>
      <c r="D2" s="7">
        <f ca="1">IF(RAND()&gt;0.5,1,0)</f>
        <v>1</v>
      </c>
      <c r="E2" s="8"/>
      <c r="F2" s="5">
        <v>15</v>
      </c>
      <c r="G2" s="6"/>
      <c r="H2" s="7">
        <f ca="1">IF(RAND()&gt;0.5,1,0)</f>
        <v>1</v>
      </c>
      <c r="I2" s="8"/>
      <c r="J2" s="5">
        <v>80</v>
      </c>
      <c r="K2" s="6"/>
      <c r="L2" s="7">
        <f ca="1">IF(RAND()&gt;0.5,1,0)</f>
        <v>1</v>
      </c>
      <c r="M2" s="8"/>
      <c r="N2" s="3">
        <f ca="1">IFERROR(1/(L2+H2+D2),0)</f>
        <v>0.33333333333333331</v>
      </c>
      <c r="O2" s="9">
        <v>1</v>
      </c>
    </row>
    <row r="3" spans="1:20" x14ac:dyDescent="0.4">
      <c r="A3" s="20">
        <v>1</v>
      </c>
      <c r="B3" s="5">
        <f ca="1">_xlfn.LOGNORM.INV(RAND(),0,0.03)*B2</f>
        <v>49.322000641834158</v>
      </c>
      <c r="C3" s="6">
        <f ca="1">(B3-B2)/B2</f>
        <v>-1.3559987163316833E-2</v>
      </c>
      <c r="D3" s="7">
        <f t="shared" ref="D3:D12" ca="1" si="0">IF(RAND()&gt;0.5,1,0)</f>
        <v>0</v>
      </c>
      <c r="E3" s="8">
        <f ca="1">D2*$N2*C3</f>
        <v>-4.5199957211056107E-3</v>
      </c>
      <c r="F3" s="5">
        <f ca="1">_xlfn.LOGNORM.INV(RAND(),0,0.03)*F2</f>
        <v>15.068685777547602</v>
      </c>
      <c r="G3" s="6">
        <f ca="1">(F3-F2)/F2</f>
        <v>4.5790518365067829E-3</v>
      </c>
      <c r="H3" s="7">
        <f t="shared" ref="H3:H12" ca="1" si="1">IF(RAND()&gt;0.5,1,0)</f>
        <v>0</v>
      </c>
      <c r="I3" s="8">
        <f ca="1">H2*$N2*G3</f>
        <v>1.5263506121689276E-3</v>
      </c>
      <c r="J3" s="5">
        <f ca="1">_xlfn.LOGNORM.INV(RAND(),0,0.03)*J2</f>
        <v>82.014825339095324</v>
      </c>
      <c r="K3" s="6">
        <f ca="1">(J3-J2)/J2</f>
        <v>2.5185316738691555E-2</v>
      </c>
      <c r="L3" s="7">
        <f t="shared" ref="L3:L12" ca="1" si="2">IF(RAND()&gt;0.5,1,0)</f>
        <v>0</v>
      </c>
      <c r="M3" s="8">
        <f ca="1">L2*$N2*K3</f>
        <v>8.3951055795638517E-3</v>
      </c>
      <c r="N3" s="3">
        <f ca="1">IFERROR(1/(L3+H3+D3),0)</f>
        <v>0</v>
      </c>
      <c r="O3" s="9">
        <f ca="1">O2+M3+I3+E3</f>
        <v>1.0054014604706274</v>
      </c>
    </row>
    <row r="4" spans="1:20" x14ac:dyDescent="0.4">
      <c r="A4" s="20">
        <v>2</v>
      </c>
      <c r="B4" s="5">
        <f t="shared" ref="B4:B12" ca="1" si="3">_xlfn.LOGNORM.INV(RAND(),0,0.03)*B3</f>
        <v>48.390155423985348</v>
      </c>
      <c r="C4" s="6">
        <f t="shared" ref="C4:C12" ca="1" si="4">(B4-B3)/B3</f>
        <v>-1.8893094475539857E-2</v>
      </c>
      <c r="D4" s="7">
        <f t="shared" ca="1" si="0"/>
        <v>0</v>
      </c>
      <c r="E4" s="8">
        <f t="shared" ref="E4:E12" ca="1" si="5">D3*$N3*C4</f>
        <v>0</v>
      </c>
      <c r="F4" s="5">
        <f t="shared" ref="F4:F12" ca="1" si="6">_xlfn.LOGNORM.INV(RAND(),0,0.03)*F3</f>
        <v>15.500345146191897</v>
      </c>
      <c r="G4" s="6">
        <f t="shared" ref="G4:G12" ca="1" si="7">(F4-F3)/F3</f>
        <v>2.8646119178320741E-2</v>
      </c>
      <c r="H4" s="7">
        <f t="shared" ca="1" si="1"/>
        <v>1</v>
      </c>
      <c r="I4" s="8">
        <f t="shared" ref="I4:I12" ca="1" si="8">H3*$N3*G4</f>
        <v>0</v>
      </c>
      <c r="J4" s="5">
        <f t="shared" ref="J4:J12" ca="1" si="9">_xlfn.LOGNORM.INV(RAND(),0,0.03)*J3</f>
        <v>85.257744420201632</v>
      </c>
      <c r="K4" s="6">
        <f t="shared" ref="K4:K12" ca="1" si="10">(J4-J3)/J3</f>
        <v>3.9540644849248414E-2</v>
      </c>
      <c r="L4" s="7">
        <f t="shared" ca="1" si="2"/>
        <v>0</v>
      </c>
      <c r="M4" s="8">
        <f t="shared" ref="M4:M12" ca="1" si="11">L3*$N3*K4</f>
        <v>0</v>
      </c>
      <c r="N4" s="3">
        <f ca="1">IFERROR(1/(L4+H4+D4),0)</f>
        <v>1</v>
      </c>
      <c r="O4" s="9">
        <f t="shared" ref="O4:O12" ca="1" si="12">O3+M4+I4+E4</f>
        <v>1.0054014604706274</v>
      </c>
    </row>
    <row r="5" spans="1:20" x14ac:dyDescent="0.4">
      <c r="A5" s="20">
        <v>3</v>
      </c>
      <c r="B5" s="5">
        <f t="shared" ca="1" si="3"/>
        <v>47.298798060798148</v>
      </c>
      <c r="C5" s="6">
        <f t="shared" ca="1" si="4"/>
        <v>-2.2553293198274194E-2</v>
      </c>
      <c r="D5" s="7">
        <f t="shared" ca="1" si="0"/>
        <v>0</v>
      </c>
      <c r="E5" s="8">
        <f t="shared" ca="1" si="5"/>
        <v>0</v>
      </c>
      <c r="F5" s="5">
        <f t="shared" ca="1" si="6"/>
        <v>15.235148519157637</v>
      </c>
      <c r="G5" s="6">
        <f t="shared" ca="1" si="7"/>
        <v>-1.7109078832313204E-2</v>
      </c>
      <c r="H5" s="7">
        <f t="shared" ca="1" si="1"/>
        <v>0</v>
      </c>
      <c r="I5" s="8">
        <f t="shared" ca="1" si="8"/>
        <v>-1.7109078832313204E-2</v>
      </c>
      <c r="J5" s="5">
        <f t="shared" ca="1" si="9"/>
        <v>88.879065764650605</v>
      </c>
      <c r="K5" s="6">
        <f t="shared" ca="1" si="10"/>
        <v>4.2474984168017801E-2</v>
      </c>
      <c r="L5" s="7">
        <f t="shared" ca="1" si="2"/>
        <v>1</v>
      </c>
      <c r="M5" s="8">
        <f t="shared" ca="1" si="11"/>
        <v>0</v>
      </c>
      <c r="N5" s="3">
        <f ca="1">IFERROR(1/(L5+H5+D5),0)</f>
        <v>1</v>
      </c>
      <c r="O5" s="9">
        <f t="shared" ca="1" si="12"/>
        <v>0.98829238163831423</v>
      </c>
    </row>
    <row r="6" spans="1:20" x14ac:dyDescent="0.4">
      <c r="A6" s="20">
        <v>4</v>
      </c>
      <c r="B6" s="5">
        <f t="shared" ca="1" si="3"/>
        <v>47.137636494398222</v>
      </c>
      <c r="C6" s="6">
        <f t="shared" ca="1" si="4"/>
        <v>-3.4073078599749606E-3</v>
      </c>
      <c r="D6" s="7">
        <f t="shared" ca="1" si="0"/>
        <v>1</v>
      </c>
      <c r="E6" s="8">
        <f t="shared" ca="1" si="5"/>
        <v>0</v>
      </c>
      <c r="F6" s="5">
        <f t="shared" ca="1" si="6"/>
        <v>15.591318178876678</v>
      </c>
      <c r="G6" s="6">
        <f t="shared" ca="1" si="7"/>
        <v>2.3378154749930491E-2</v>
      </c>
      <c r="H6" s="7">
        <f t="shared" ca="1" si="1"/>
        <v>1</v>
      </c>
      <c r="I6" s="8">
        <f t="shared" ca="1" si="8"/>
        <v>0</v>
      </c>
      <c r="J6" s="5">
        <f t="shared" ca="1" si="9"/>
        <v>91.657910294663793</v>
      </c>
      <c r="K6" s="6">
        <f t="shared" ca="1" si="10"/>
        <v>3.1265456112820701E-2</v>
      </c>
      <c r="L6" s="7">
        <f t="shared" ca="1" si="2"/>
        <v>1</v>
      </c>
      <c r="M6" s="8">
        <f t="shared" ca="1" si="11"/>
        <v>3.1265456112820701E-2</v>
      </c>
      <c r="N6" s="3">
        <f ca="1">IFERROR(1/(L6+H6+D6),0)</f>
        <v>0.33333333333333331</v>
      </c>
      <c r="O6" s="9">
        <f t="shared" ca="1" si="12"/>
        <v>1.019557837751135</v>
      </c>
    </row>
    <row r="7" spans="1:20" x14ac:dyDescent="0.4">
      <c r="A7" s="20">
        <v>5</v>
      </c>
      <c r="B7" s="5">
        <f t="shared" ca="1" si="3"/>
        <v>49.362293886937522</v>
      </c>
      <c r="C7" s="6">
        <f t="shared" ca="1" si="4"/>
        <v>4.7194928680899709E-2</v>
      </c>
      <c r="D7" s="7">
        <f t="shared" ca="1" si="0"/>
        <v>1</v>
      </c>
      <c r="E7" s="8">
        <f t="shared" ca="1" si="5"/>
        <v>1.5731642893633234E-2</v>
      </c>
      <c r="F7" s="5">
        <f t="shared" ca="1" si="6"/>
        <v>15.353946990807964</v>
      </c>
      <c r="G7" s="6">
        <f t="shared" ca="1" si="7"/>
        <v>-1.522457468607802E-2</v>
      </c>
      <c r="H7" s="7">
        <f t="shared" ca="1" si="1"/>
        <v>0</v>
      </c>
      <c r="I7" s="8">
        <f t="shared" ca="1" si="8"/>
        <v>-5.0748582286926731E-3</v>
      </c>
      <c r="J7" s="5">
        <f t="shared" ca="1" si="9"/>
        <v>88.652659558417341</v>
      </c>
      <c r="K7" s="6">
        <f t="shared" ca="1" si="10"/>
        <v>-3.2787685499103228E-2</v>
      </c>
      <c r="L7" s="7">
        <f t="shared" ca="1" si="2"/>
        <v>1</v>
      </c>
      <c r="M7" s="8">
        <f t="shared" ca="1" si="11"/>
        <v>-1.0929228499701075E-2</v>
      </c>
      <c r="N7" s="3">
        <f ca="1">IFERROR(1/(L7+H7+D7),0)</f>
        <v>0.5</v>
      </c>
      <c r="O7" s="9">
        <f t="shared" ca="1" si="12"/>
        <v>1.0192853939163744</v>
      </c>
    </row>
    <row r="8" spans="1:20" x14ac:dyDescent="0.4">
      <c r="A8" s="20">
        <v>6</v>
      </c>
      <c r="B8" s="5">
        <f t="shared" ca="1" si="3"/>
        <v>52.065690289674833</v>
      </c>
      <c r="C8" s="6">
        <f t="shared" ca="1" si="4"/>
        <v>5.4766425744503272E-2</v>
      </c>
      <c r="D8" s="7">
        <f t="shared" ca="1" si="0"/>
        <v>1</v>
      </c>
      <c r="E8" s="8">
        <f t="shared" ca="1" si="5"/>
        <v>2.7383212872251636E-2</v>
      </c>
      <c r="F8" s="5">
        <f t="shared" ca="1" si="6"/>
        <v>15.941067549347792</v>
      </c>
      <c r="G8" s="6">
        <f t="shared" ca="1" si="7"/>
        <v>3.8239063798469738E-2</v>
      </c>
      <c r="H8" s="7">
        <f t="shared" ca="1" si="1"/>
        <v>0</v>
      </c>
      <c r="I8" s="8">
        <f t="shared" ca="1" si="8"/>
        <v>0</v>
      </c>
      <c r="J8" s="5">
        <f t="shared" ca="1" si="9"/>
        <v>88.151329165047684</v>
      </c>
      <c r="K8" s="6">
        <f t="shared" ca="1" si="10"/>
        <v>-5.654995528242516E-3</v>
      </c>
      <c r="L8" s="7">
        <f t="shared" ca="1" si="2"/>
        <v>1</v>
      </c>
      <c r="M8" s="8">
        <f t="shared" ca="1" si="11"/>
        <v>-2.827497764121258E-3</v>
      </c>
      <c r="N8" s="3">
        <f ca="1">IFERROR(1/(L8+H8+D8),0)</f>
        <v>0.5</v>
      </c>
      <c r="O8" s="9">
        <f t="shared" ca="1" si="12"/>
        <v>1.0438411090245048</v>
      </c>
    </row>
    <row r="9" spans="1:20" x14ac:dyDescent="0.4">
      <c r="A9" s="20">
        <v>7</v>
      </c>
      <c r="B9" s="5">
        <f t="shared" ca="1" si="3"/>
        <v>53.152035326877943</v>
      </c>
      <c r="C9" s="6">
        <f t="shared" ca="1" si="4"/>
        <v>2.0864892622359854E-2</v>
      </c>
      <c r="D9" s="7">
        <f t="shared" ca="1" si="0"/>
        <v>0</v>
      </c>
      <c r="E9" s="8">
        <f t="shared" ca="1" si="5"/>
        <v>1.0432446311179927E-2</v>
      </c>
      <c r="F9" s="5">
        <f t="shared" ca="1" si="6"/>
        <v>15.576081958681341</v>
      </c>
      <c r="G9" s="6">
        <f t="shared" ca="1" si="7"/>
        <v>-2.2895931501236536E-2</v>
      </c>
      <c r="H9" s="7">
        <f t="shared" ca="1" si="1"/>
        <v>1</v>
      </c>
      <c r="I9" s="8">
        <f t="shared" ca="1" si="8"/>
        <v>0</v>
      </c>
      <c r="J9" s="5">
        <f t="shared" ca="1" si="9"/>
        <v>86.786768806620998</v>
      </c>
      <c r="K9" s="6">
        <f t="shared" ca="1" si="10"/>
        <v>-1.5479747966951127E-2</v>
      </c>
      <c r="L9" s="7">
        <f t="shared" ca="1" si="2"/>
        <v>0</v>
      </c>
      <c r="M9" s="8">
        <f t="shared" ca="1" si="11"/>
        <v>-7.7398739834755636E-3</v>
      </c>
      <c r="N9" s="3">
        <f ca="1">IFERROR(1/(L9+H9+D9),0)</f>
        <v>1</v>
      </c>
      <c r="O9" s="9">
        <f t="shared" ca="1" si="12"/>
        <v>1.0465336813522093</v>
      </c>
    </row>
    <row r="10" spans="1:20" x14ac:dyDescent="0.4">
      <c r="A10" s="20">
        <v>8</v>
      </c>
      <c r="B10" s="5">
        <f t="shared" ca="1" si="3"/>
        <v>51.152859415840432</v>
      </c>
      <c r="C10" s="6">
        <f t="shared" ca="1" si="4"/>
        <v>-3.7612405597318065E-2</v>
      </c>
      <c r="D10" s="7">
        <f t="shared" ca="1" si="0"/>
        <v>1</v>
      </c>
      <c r="E10" s="8">
        <f t="shared" ca="1" si="5"/>
        <v>0</v>
      </c>
      <c r="F10" s="5">
        <f t="shared" ca="1" si="6"/>
        <v>14.947186995708959</v>
      </c>
      <c r="G10" s="6">
        <f t="shared" ca="1" si="7"/>
        <v>-4.0375683990405982E-2</v>
      </c>
      <c r="H10" s="7">
        <f t="shared" ca="1" si="1"/>
        <v>0</v>
      </c>
      <c r="I10" s="8">
        <f t="shared" ca="1" si="8"/>
        <v>-4.0375683990405982E-2</v>
      </c>
      <c r="J10" s="5">
        <f t="shared" ca="1" si="9"/>
        <v>90.044348657962232</v>
      </c>
      <c r="K10" s="6">
        <f t="shared" ca="1" si="10"/>
        <v>3.7535443433777335E-2</v>
      </c>
      <c r="L10" s="7">
        <f t="shared" ca="1" si="2"/>
        <v>1</v>
      </c>
      <c r="M10" s="8">
        <f t="shared" ca="1" si="11"/>
        <v>0</v>
      </c>
      <c r="N10" s="3">
        <f ca="1">IFERROR(1/(L10+H10+D10),0)</f>
        <v>0.5</v>
      </c>
      <c r="O10" s="9">
        <f t="shared" ca="1" si="12"/>
        <v>1.0061579973618033</v>
      </c>
    </row>
    <row r="11" spans="1:20" x14ac:dyDescent="0.4">
      <c r="A11" s="20">
        <v>9</v>
      </c>
      <c r="B11" s="5">
        <f t="shared" ca="1" si="3"/>
        <v>50.105687486213718</v>
      </c>
      <c r="C11" s="6">
        <f t="shared" ca="1" si="4"/>
        <v>-2.0471425089140523E-2</v>
      </c>
      <c r="D11" s="7">
        <f t="shared" ca="1" si="0"/>
        <v>1</v>
      </c>
      <c r="E11" s="8">
        <f t="shared" ca="1" si="5"/>
        <v>-1.0235712544570261E-2</v>
      </c>
      <c r="F11" s="5">
        <f t="shared" ca="1" si="6"/>
        <v>15.077908294619391</v>
      </c>
      <c r="G11" s="6">
        <f t="shared" ca="1" si="7"/>
        <v>8.7455451616387288E-3</v>
      </c>
      <c r="H11" s="7">
        <f t="shared" ca="1" si="1"/>
        <v>0</v>
      </c>
      <c r="I11" s="8">
        <f t="shared" ca="1" si="8"/>
        <v>0</v>
      </c>
      <c r="J11" s="5">
        <f t="shared" ca="1" si="9"/>
        <v>92.676645869898351</v>
      </c>
      <c r="K11" s="6">
        <f t="shared" ca="1" si="10"/>
        <v>2.923334169404708E-2</v>
      </c>
      <c r="L11" s="7">
        <f t="shared" ca="1" si="2"/>
        <v>1</v>
      </c>
      <c r="M11" s="8">
        <f t="shared" ca="1" si="11"/>
        <v>1.461667084702354E-2</v>
      </c>
      <c r="N11" s="3">
        <f ca="1">IFERROR(1/(L11+H11+D11),0)</f>
        <v>0.5</v>
      </c>
      <c r="O11" s="9">
        <f t="shared" ca="1" si="12"/>
        <v>1.0105389556642566</v>
      </c>
    </row>
    <row r="12" spans="1:20" ht="15" thickBot="1" x14ac:dyDescent="0.45">
      <c r="A12" s="21">
        <v>10</v>
      </c>
      <c r="B12" s="10">
        <f t="shared" ca="1" si="3"/>
        <v>49.500666758303332</v>
      </c>
      <c r="C12" s="11">
        <f t="shared" ca="1" si="4"/>
        <v>-1.2074891260135962E-2</v>
      </c>
      <c r="D12" s="12">
        <f t="shared" ca="1" si="0"/>
        <v>0</v>
      </c>
      <c r="E12" s="13">
        <f t="shared" ca="1" si="5"/>
        <v>-6.0374456300679811E-3</v>
      </c>
      <c r="F12" s="10">
        <f t="shared" ca="1" si="6"/>
        <v>14.458613200284784</v>
      </c>
      <c r="G12" s="11">
        <f t="shared" ca="1" si="7"/>
        <v>-4.1073011072471154E-2</v>
      </c>
      <c r="H12" s="12">
        <f t="shared" ca="1" si="1"/>
        <v>0</v>
      </c>
      <c r="I12" s="13">
        <f t="shared" ca="1" si="8"/>
        <v>0</v>
      </c>
      <c r="J12" s="10">
        <f t="shared" ca="1" si="9"/>
        <v>90.45158615202763</v>
      </c>
      <c r="K12" s="11">
        <f t="shared" ca="1" si="10"/>
        <v>-2.4008850309432995E-2</v>
      </c>
      <c r="L12" s="12">
        <f t="shared" ca="1" si="2"/>
        <v>0</v>
      </c>
      <c r="M12" s="13">
        <f t="shared" ca="1" si="11"/>
        <v>-1.2004425154716497E-2</v>
      </c>
      <c r="N12" s="4">
        <f ca="1">IFERROR(1/(L12+H12+D12),0)</f>
        <v>0</v>
      </c>
      <c r="O12" s="14">
        <f t="shared" ca="1" si="12"/>
        <v>0.99249708487947208</v>
      </c>
    </row>
    <row r="14" spans="1:20" x14ac:dyDescent="0.4">
      <c r="A14" s="2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2017-03-25T05:48:48Z</dcterms:created>
  <dcterms:modified xsi:type="dcterms:W3CDTF">2017-03-25T07:08:50Z</dcterms:modified>
</cp:coreProperties>
</file>