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series_race/midweek/large_race/"/>
    </mc:Choice>
  </mc:AlternateContent>
  <xr:revisionPtr revIDLastSave="0" documentId="13_ncr:1_{B433055A-296D-C14F-B9B0-85DBEB33A70F}" xr6:coauthVersionLast="47" xr6:coauthVersionMax="47" xr10:uidLastSave="{00000000-0000-0000-0000-000000000000}"/>
  <bookViews>
    <workbookView xWindow="25600" yWindow="500" windowWidth="25600" windowHeight="57100" firstSheet="1" activeTab="4" xr2:uid="{00000000-000D-0000-FFFF-FFFF00000000}"/>
  </bookViews>
  <sheets>
    <sheet name="Points after Rd 1" sheetId="1" r:id="rId1"/>
    <sheet name="Overall" sheetId="7" r:id="rId2"/>
    <sheet name="St A 5M" sheetId="8" r:id="rId3"/>
    <sheet name="Strath-Blebo" sheetId="6" r:id="rId4"/>
    <sheet name="Tarvit" sheetId="9" r:id="rId5"/>
    <sheet name="Dunnikier" sheetId="10" r:id="rId6"/>
    <sheet name="Balmullo" sheetId="11" r:id="rId7"/>
  </sheets>
  <definedNames>
    <definedName name="_xlnm._FilterDatabase" localSheetId="1" hidden="1">Overall!$A$1:$V$2</definedName>
    <definedName name="_xlnm._FilterDatabase" localSheetId="0" hidden="1">'Points after Rd 1'!$A$3:$H$136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7" i="7" l="1"/>
  <c r="D237" i="7"/>
  <c r="M237" i="7"/>
  <c r="R237" i="7" s="1"/>
  <c r="N237" i="7"/>
  <c r="S237" i="7" s="1"/>
  <c r="O237" i="7"/>
  <c r="T237" i="7" s="1"/>
  <c r="P237" i="7"/>
  <c r="U237" i="7" s="1"/>
  <c r="Q237" i="7"/>
  <c r="V237" i="7" s="1"/>
  <c r="C238" i="7"/>
  <c r="D238" i="7"/>
  <c r="E238" i="7"/>
  <c r="F238" i="7"/>
  <c r="G238" i="7"/>
  <c r="H238" i="7"/>
  <c r="M238" i="7"/>
  <c r="N238" i="7"/>
  <c r="O238" i="7"/>
  <c r="P238" i="7"/>
  <c r="Q238" i="7"/>
  <c r="I238" i="7" s="1"/>
  <c r="R238" i="7"/>
  <c r="S238" i="7"/>
  <c r="T238" i="7"/>
  <c r="U238" i="7"/>
  <c r="V238" i="7"/>
  <c r="C239" i="7"/>
  <c r="D239" i="7"/>
  <c r="E239" i="7"/>
  <c r="M239" i="7"/>
  <c r="N239" i="7"/>
  <c r="F239" i="7" s="1"/>
  <c r="O239" i="7"/>
  <c r="G239" i="7" s="1"/>
  <c r="P239" i="7"/>
  <c r="H239" i="7" s="1"/>
  <c r="Q239" i="7"/>
  <c r="V239" i="7" s="1"/>
  <c r="R239" i="7"/>
  <c r="S239" i="7"/>
  <c r="T239" i="7"/>
  <c r="C240" i="7"/>
  <c r="D240" i="7"/>
  <c r="I240" i="7"/>
  <c r="M240" i="7"/>
  <c r="R240" i="7" s="1"/>
  <c r="N240" i="7"/>
  <c r="S240" i="7" s="1"/>
  <c r="O240" i="7"/>
  <c r="T240" i="7" s="1"/>
  <c r="P240" i="7"/>
  <c r="U240" i="7" s="1"/>
  <c r="Q240" i="7"/>
  <c r="V240" i="7" s="1"/>
  <c r="C241" i="7"/>
  <c r="D241" i="7"/>
  <c r="I241" i="7"/>
  <c r="M241" i="7"/>
  <c r="R241" i="7" s="1"/>
  <c r="N241" i="7"/>
  <c r="S241" i="7" s="1"/>
  <c r="O241" i="7"/>
  <c r="G241" i="7" s="1"/>
  <c r="P241" i="7"/>
  <c r="H241" i="7" s="1"/>
  <c r="Q241" i="7"/>
  <c r="U241" i="7"/>
  <c r="V241" i="7"/>
  <c r="C242" i="7"/>
  <c r="D242" i="7"/>
  <c r="M242" i="7"/>
  <c r="E242" i="7" s="1"/>
  <c r="N242" i="7"/>
  <c r="F242" i="7" s="1"/>
  <c r="O242" i="7"/>
  <c r="G242" i="7" s="1"/>
  <c r="P242" i="7"/>
  <c r="U242" i="7" s="1"/>
  <c r="Q242" i="7"/>
  <c r="V242" i="7" s="1"/>
  <c r="C243" i="7"/>
  <c r="D243" i="7"/>
  <c r="M243" i="7"/>
  <c r="R243" i="7" s="1"/>
  <c r="N243" i="7"/>
  <c r="S243" i="7" s="1"/>
  <c r="O243" i="7"/>
  <c r="G243" i="7" s="1"/>
  <c r="P243" i="7"/>
  <c r="H243" i="7" s="1"/>
  <c r="Q243" i="7"/>
  <c r="V243" i="7" s="1"/>
  <c r="T243" i="7"/>
  <c r="C244" i="7"/>
  <c r="D244" i="7"/>
  <c r="M244" i="7"/>
  <c r="E244" i="7" s="1"/>
  <c r="N244" i="7"/>
  <c r="F244" i="7" s="1"/>
  <c r="O244" i="7"/>
  <c r="T244" i="7" s="1"/>
  <c r="P244" i="7"/>
  <c r="U244" i="7" s="1"/>
  <c r="Q244" i="7"/>
  <c r="I244" i="7" s="1"/>
  <c r="R244" i="7"/>
  <c r="C245" i="7"/>
  <c r="D245" i="7"/>
  <c r="M245" i="7"/>
  <c r="E245" i="7" s="1"/>
  <c r="N245" i="7"/>
  <c r="F245" i="7" s="1"/>
  <c r="O245" i="7"/>
  <c r="T245" i="7" s="1"/>
  <c r="P245" i="7"/>
  <c r="U245" i="7" s="1"/>
  <c r="Q245" i="7"/>
  <c r="V245" i="7" s="1"/>
  <c r="R245" i="7"/>
  <c r="C246" i="7"/>
  <c r="D246" i="7"/>
  <c r="M246" i="7"/>
  <c r="R246" i="7" s="1"/>
  <c r="N246" i="7"/>
  <c r="F246" i="7" s="1"/>
  <c r="O246" i="7"/>
  <c r="G246" i="7" s="1"/>
  <c r="P246" i="7"/>
  <c r="H246" i="7" s="1"/>
  <c r="Q246" i="7"/>
  <c r="I246" i="7" s="1"/>
  <c r="S246" i="7"/>
  <c r="U246" i="7"/>
  <c r="V246" i="7"/>
  <c r="C247" i="7"/>
  <c r="D247" i="7"/>
  <c r="M247" i="7"/>
  <c r="E247" i="7" s="1"/>
  <c r="N247" i="7"/>
  <c r="F247" i="7" s="1"/>
  <c r="O247" i="7"/>
  <c r="G247" i="7" s="1"/>
  <c r="P247" i="7"/>
  <c r="H247" i="7" s="1"/>
  <c r="Q247" i="7"/>
  <c r="I247" i="7" s="1"/>
  <c r="R247" i="7"/>
  <c r="S247" i="7"/>
  <c r="T247" i="7"/>
  <c r="U247" i="7"/>
  <c r="V247" i="7"/>
  <c r="C248" i="7"/>
  <c r="D248" i="7"/>
  <c r="M248" i="7"/>
  <c r="E248" i="7" s="1"/>
  <c r="N248" i="7"/>
  <c r="S248" i="7" s="1"/>
  <c r="O248" i="7"/>
  <c r="T248" i="7" s="1"/>
  <c r="P248" i="7"/>
  <c r="U248" i="7" s="1"/>
  <c r="Q248" i="7"/>
  <c r="V248" i="7" s="1"/>
  <c r="C249" i="7"/>
  <c r="D249" i="7"/>
  <c r="E249" i="7"/>
  <c r="F249" i="7"/>
  <c r="H249" i="7"/>
  <c r="I249" i="7"/>
  <c r="M249" i="7"/>
  <c r="N249" i="7"/>
  <c r="O249" i="7"/>
  <c r="T249" i="7" s="1"/>
  <c r="P249" i="7"/>
  <c r="U249" i="7" s="1"/>
  <c r="Q249" i="7"/>
  <c r="R249" i="7"/>
  <c r="S249" i="7"/>
  <c r="V249" i="7"/>
  <c r="C250" i="7"/>
  <c r="D250" i="7"/>
  <c r="E250" i="7"/>
  <c r="M250" i="7"/>
  <c r="N250" i="7"/>
  <c r="F250" i="7" s="1"/>
  <c r="O250" i="7"/>
  <c r="G250" i="7" s="1"/>
  <c r="P250" i="7"/>
  <c r="H250" i="7" s="1"/>
  <c r="Q250" i="7"/>
  <c r="I250" i="7" s="1"/>
  <c r="R250" i="7"/>
  <c r="S250" i="7"/>
  <c r="U250" i="7"/>
  <c r="C251" i="7"/>
  <c r="D251" i="7"/>
  <c r="I251" i="7"/>
  <c r="M251" i="7"/>
  <c r="R251" i="7" s="1"/>
  <c r="N251" i="7"/>
  <c r="S251" i="7" s="1"/>
  <c r="O251" i="7"/>
  <c r="T251" i="7" s="1"/>
  <c r="P251" i="7"/>
  <c r="U251" i="7" s="1"/>
  <c r="Q251" i="7"/>
  <c r="V251" i="7"/>
  <c r="C252" i="7"/>
  <c r="D252" i="7"/>
  <c r="F252" i="7"/>
  <c r="I252" i="7"/>
  <c r="M252" i="7"/>
  <c r="R252" i="7" s="1"/>
  <c r="N252" i="7"/>
  <c r="O252" i="7"/>
  <c r="G252" i="7" s="1"/>
  <c r="P252" i="7"/>
  <c r="U252" i="7" s="1"/>
  <c r="Q252" i="7"/>
  <c r="S252" i="7"/>
  <c r="V252" i="7"/>
  <c r="C253" i="7"/>
  <c r="D253" i="7"/>
  <c r="M253" i="7"/>
  <c r="R253" i="7" s="1"/>
  <c r="N253" i="7"/>
  <c r="F253" i="7" s="1"/>
  <c r="O253" i="7"/>
  <c r="G253" i="7" s="1"/>
  <c r="P253" i="7"/>
  <c r="H253" i="7" s="1"/>
  <c r="Q253" i="7"/>
  <c r="V253" i="7" s="1"/>
  <c r="T253" i="7"/>
  <c r="C254" i="7"/>
  <c r="D254" i="7"/>
  <c r="I254" i="7"/>
  <c r="M254" i="7"/>
  <c r="R254" i="7" s="1"/>
  <c r="N254" i="7"/>
  <c r="S254" i="7" s="1"/>
  <c r="O254" i="7"/>
  <c r="T254" i="7" s="1"/>
  <c r="P254" i="7"/>
  <c r="U254" i="7" s="1"/>
  <c r="Q254" i="7"/>
  <c r="V254" i="7" s="1"/>
  <c r="C255" i="7"/>
  <c r="D255" i="7"/>
  <c r="I255" i="7"/>
  <c r="M255" i="7"/>
  <c r="R255" i="7" s="1"/>
  <c r="N255" i="7"/>
  <c r="S255" i="7" s="1"/>
  <c r="O255" i="7"/>
  <c r="T255" i="7" s="1"/>
  <c r="P255" i="7"/>
  <c r="U255" i="7" s="1"/>
  <c r="Q255" i="7"/>
  <c r="V255" i="7"/>
  <c r="C256" i="7"/>
  <c r="D256" i="7"/>
  <c r="M256" i="7"/>
  <c r="E256" i="7" s="1"/>
  <c r="N256" i="7"/>
  <c r="F256" i="7" s="1"/>
  <c r="O256" i="7"/>
  <c r="G256" i="7" s="1"/>
  <c r="P256" i="7"/>
  <c r="U256" i="7" s="1"/>
  <c r="Q256" i="7"/>
  <c r="V256" i="7" s="1"/>
  <c r="R256" i="7"/>
  <c r="C257" i="7"/>
  <c r="D257" i="7"/>
  <c r="M257" i="7"/>
  <c r="R257" i="7" s="1"/>
  <c r="N257" i="7"/>
  <c r="S257" i="7" s="1"/>
  <c r="O257" i="7"/>
  <c r="G257" i="7" s="1"/>
  <c r="P257" i="7"/>
  <c r="H257" i="7" s="1"/>
  <c r="Q257" i="7"/>
  <c r="I257" i="7" s="1"/>
  <c r="V257" i="7"/>
  <c r="C258" i="7"/>
  <c r="D258" i="7"/>
  <c r="M258" i="7"/>
  <c r="E258" i="7" s="1"/>
  <c r="N258" i="7"/>
  <c r="F258" i="7" s="1"/>
  <c r="O258" i="7"/>
  <c r="G258" i="7" s="1"/>
  <c r="P258" i="7"/>
  <c r="H258" i="7" s="1"/>
  <c r="Q258" i="7"/>
  <c r="I258" i="7" s="1"/>
  <c r="R258" i="7"/>
  <c r="S258" i="7"/>
  <c r="T258" i="7"/>
  <c r="C259" i="7"/>
  <c r="D259" i="7"/>
  <c r="M259" i="7"/>
  <c r="E259" i="7" s="1"/>
  <c r="N259" i="7"/>
  <c r="F259" i="7" s="1"/>
  <c r="O259" i="7"/>
  <c r="T259" i="7" s="1"/>
  <c r="P259" i="7"/>
  <c r="U259" i="7" s="1"/>
  <c r="Q259" i="7"/>
  <c r="V259" i="7" s="1"/>
  <c r="R259" i="7"/>
  <c r="C260" i="7"/>
  <c r="D260" i="7"/>
  <c r="F260" i="7"/>
  <c r="M260" i="7"/>
  <c r="R260" i="7" s="1"/>
  <c r="N260" i="7"/>
  <c r="O260" i="7"/>
  <c r="G260" i="7" s="1"/>
  <c r="P260" i="7"/>
  <c r="H260" i="7" s="1"/>
  <c r="Q260" i="7"/>
  <c r="I260" i="7" s="1"/>
  <c r="S260" i="7"/>
  <c r="T260" i="7"/>
  <c r="U260" i="7"/>
  <c r="V260" i="7"/>
  <c r="C261" i="7"/>
  <c r="D261" i="7"/>
  <c r="E261" i="7"/>
  <c r="F261" i="7"/>
  <c r="M261" i="7"/>
  <c r="N261" i="7"/>
  <c r="O261" i="7"/>
  <c r="G261" i="7" s="1"/>
  <c r="P261" i="7"/>
  <c r="H261" i="7" s="1"/>
  <c r="Q261" i="7"/>
  <c r="I261" i="7" s="1"/>
  <c r="R261" i="7"/>
  <c r="S261" i="7"/>
  <c r="V261" i="7"/>
  <c r="C262" i="7"/>
  <c r="D262" i="7"/>
  <c r="M262" i="7"/>
  <c r="E262" i="7" s="1"/>
  <c r="N262" i="7"/>
  <c r="S262" i="7" s="1"/>
  <c r="O262" i="7"/>
  <c r="T262" i="7" s="1"/>
  <c r="P262" i="7"/>
  <c r="U262" i="7" s="1"/>
  <c r="Q262" i="7"/>
  <c r="V262" i="7" s="1"/>
  <c r="C263" i="7"/>
  <c r="D263" i="7"/>
  <c r="E263" i="7"/>
  <c r="F263" i="7"/>
  <c r="G263" i="7"/>
  <c r="I263" i="7"/>
  <c r="M263" i="7"/>
  <c r="N263" i="7"/>
  <c r="O263" i="7"/>
  <c r="P263" i="7"/>
  <c r="U263" i="7" s="1"/>
  <c r="Q263" i="7"/>
  <c r="R263" i="7"/>
  <c r="S263" i="7"/>
  <c r="T263" i="7"/>
  <c r="V263" i="7"/>
  <c r="C264" i="7"/>
  <c r="D264" i="7"/>
  <c r="E264" i="7"/>
  <c r="F264" i="7"/>
  <c r="M264" i="7"/>
  <c r="N264" i="7"/>
  <c r="O264" i="7"/>
  <c r="G264" i="7" s="1"/>
  <c r="P264" i="7"/>
  <c r="H264" i="7" s="1"/>
  <c r="Q264" i="7"/>
  <c r="I264" i="7" s="1"/>
  <c r="R264" i="7"/>
  <c r="S264" i="7"/>
  <c r="C265" i="7"/>
  <c r="D265" i="7"/>
  <c r="I265" i="7"/>
  <c r="M265" i="7"/>
  <c r="R265" i="7" s="1"/>
  <c r="N265" i="7"/>
  <c r="S265" i="7" s="1"/>
  <c r="O265" i="7"/>
  <c r="T265" i="7" s="1"/>
  <c r="P265" i="7"/>
  <c r="U265" i="7" s="1"/>
  <c r="Q265" i="7"/>
  <c r="V265" i="7" s="1"/>
  <c r="C266" i="7"/>
  <c r="D266" i="7"/>
  <c r="H266" i="7"/>
  <c r="I266" i="7"/>
  <c r="M266" i="7"/>
  <c r="R266" i="7" s="1"/>
  <c r="N266" i="7"/>
  <c r="S266" i="7" s="1"/>
  <c r="O266" i="7"/>
  <c r="T266" i="7" s="1"/>
  <c r="P266" i="7"/>
  <c r="U266" i="7" s="1"/>
  <c r="Q266" i="7"/>
  <c r="V266" i="7"/>
  <c r="C267" i="7"/>
  <c r="D267" i="7"/>
  <c r="M267" i="7"/>
  <c r="R267" i="7" s="1"/>
  <c r="N267" i="7"/>
  <c r="F267" i="7" s="1"/>
  <c r="O267" i="7"/>
  <c r="G267" i="7" s="1"/>
  <c r="P267" i="7"/>
  <c r="H267" i="7" s="1"/>
  <c r="Q267" i="7"/>
  <c r="V267" i="7" s="1"/>
  <c r="C268" i="7"/>
  <c r="D268" i="7"/>
  <c r="M268" i="7"/>
  <c r="R268" i="7" s="1"/>
  <c r="N268" i="7"/>
  <c r="S268" i="7" s="1"/>
  <c r="O268" i="7"/>
  <c r="T268" i="7" s="1"/>
  <c r="P268" i="7"/>
  <c r="H268" i="7" s="1"/>
  <c r="Q268" i="7"/>
  <c r="I268" i="7" s="1"/>
  <c r="U268" i="7"/>
  <c r="C269" i="7"/>
  <c r="D269" i="7"/>
  <c r="M269" i="7"/>
  <c r="E269" i="7" s="1"/>
  <c r="N269" i="7"/>
  <c r="F269" i="7" s="1"/>
  <c r="O269" i="7"/>
  <c r="T269" i="7" s="1"/>
  <c r="P269" i="7"/>
  <c r="U269" i="7" s="1"/>
  <c r="Q269" i="7"/>
  <c r="V269" i="7" s="1"/>
  <c r="R269" i="7"/>
  <c r="C270" i="7"/>
  <c r="D270" i="7"/>
  <c r="M270" i="7"/>
  <c r="E270" i="7" s="1"/>
  <c r="N270" i="7"/>
  <c r="F270" i="7" s="1"/>
  <c r="O270" i="7"/>
  <c r="G270" i="7" s="1"/>
  <c r="P270" i="7"/>
  <c r="U270" i="7" s="1"/>
  <c r="Q270" i="7"/>
  <c r="V270" i="7" s="1"/>
  <c r="R270" i="7"/>
  <c r="S270" i="7"/>
  <c r="C271" i="7"/>
  <c r="D271" i="7"/>
  <c r="M271" i="7"/>
  <c r="R271" i="7" s="1"/>
  <c r="N271" i="7"/>
  <c r="S271" i="7" s="1"/>
  <c r="O271" i="7"/>
  <c r="G271" i="7" s="1"/>
  <c r="P271" i="7"/>
  <c r="H271" i="7" s="1"/>
  <c r="Q271" i="7"/>
  <c r="I271" i="7" s="1"/>
  <c r="U271" i="7"/>
  <c r="V271" i="7"/>
  <c r="C272" i="7"/>
  <c r="D272" i="7"/>
  <c r="E272" i="7"/>
  <c r="M272" i="7"/>
  <c r="N272" i="7"/>
  <c r="F272" i="7" s="1"/>
  <c r="O272" i="7"/>
  <c r="G272" i="7" s="1"/>
  <c r="P272" i="7"/>
  <c r="H272" i="7" s="1"/>
  <c r="Q272" i="7"/>
  <c r="I272" i="7" s="1"/>
  <c r="R272" i="7"/>
  <c r="S272" i="7"/>
  <c r="V272" i="7"/>
  <c r="C273" i="7"/>
  <c r="D273" i="7"/>
  <c r="M273" i="7"/>
  <c r="E273" i="7" s="1"/>
  <c r="N273" i="7"/>
  <c r="F273" i="7" s="1"/>
  <c r="O273" i="7"/>
  <c r="T273" i="7" s="1"/>
  <c r="P273" i="7"/>
  <c r="U273" i="7" s="1"/>
  <c r="Q273" i="7"/>
  <c r="V273" i="7" s="1"/>
  <c r="R273" i="7"/>
  <c r="C274" i="7"/>
  <c r="D274" i="7"/>
  <c r="F274" i="7"/>
  <c r="H274" i="7"/>
  <c r="I274" i="7"/>
  <c r="M274" i="7"/>
  <c r="R274" i="7" s="1"/>
  <c r="N274" i="7"/>
  <c r="O274" i="7"/>
  <c r="G274" i="7" s="1"/>
  <c r="P274" i="7"/>
  <c r="Q274" i="7"/>
  <c r="S274" i="7"/>
  <c r="T274" i="7"/>
  <c r="U274" i="7"/>
  <c r="V274" i="7"/>
  <c r="C275" i="7"/>
  <c r="D275" i="7"/>
  <c r="E275" i="7"/>
  <c r="F275" i="7"/>
  <c r="M275" i="7"/>
  <c r="N275" i="7"/>
  <c r="O275" i="7"/>
  <c r="G275" i="7" s="1"/>
  <c r="P275" i="7"/>
  <c r="H275" i="7" s="1"/>
  <c r="Q275" i="7"/>
  <c r="I275" i="7" s="1"/>
  <c r="R275" i="7"/>
  <c r="S275" i="7"/>
  <c r="T275" i="7"/>
  <c r="V275" i="7"/>
  <c r="C276" i="7"/>
  <c r="D276" i="7"/>
  <c r="M276" i="7"/>
  <c r="E276" i="7" s="1"/>
  <c r="N276" i="7"/>
  <c r="S276" i="7" s="1"/>
  <c r="O276" i="7"/>
  <c r="T276" i="7" s="1"/>
  <c r="P276" i="7"/>
  <c r="U276" i="7" s="1"/>
  <c r="Q276" i="7"/>
  <c r="V276" i="7" s="1"/>
  <c r="C277" i="7"/>
  <c r="D277" i="7"/>
  <c r="G277" i="7"/>
  <c r="H277" i="7"/>
  <c r="I277" i="7"/>
  <c r="M277" i="7"/>
  <c r="R277" i="7" s="1"/>
  <c r="N277" i="7"/>
  <c r="S277" i="7" s="1"/>
  <c r="O277" i="7"/>
  <c r="T277" i="7" s="1"/>
  <c r="P277" i="7"/>
  <c r="Q277" i="7"/>
  <c r="U277" i="7"/>
  <c r="V277" i="7"/>
  <c r="C278" i="7"/>
  <c r="D278" i="7"/>
  <c r="M278" i="7"/>
  <c r="R278" i="7" s="1"/>
  <c r="N278" i="7"/>
  <c r="S278" i="7" s="1"/>
  <c r="O278" i="7"/>
  <c r="G278" i="7" s="1"/>
  <c r="P278" i="7"/>
  <c r="H278" i="7" s="1"/>
  <c r="Q278" i="7"/>
  <c r="I278" i="7" s="1"/>
  <c r="C279" i="7"/>
  <c r="D279" i="7"/>
  <c r="I279" i="7"/>
  <c r="M279" i="7"/>
  <c r="R279" i="7" s="1"/>
  <c r="N279" i="7"/>
  <c r="S279" i="7" s="1"/>
  <c r="O279" i="7"/>
  <c r="T279" i="7" s="1"/>
  <c r="P279" i="7"/>
  <c r="U279" i="7" s="1"/>
  <c r="Q279" i="7"/>
  <c r="V279" i="7" s="1"/>
  <c r="C280" i="7"/>
  <c r="D280" i="7"/>
  <c r="M280" i="7"/>
  <c r="E280" i="7" s="1"/>
  <c r="N280" i="7"/>
  <c r="S280" i="7" s="1"/>
  <c r="O280" i="7"/>
  <c r="T280" i="7" s="1"/>
  <c r="P280" i="7"/>
  <c r="U280" i="7" s="1"/>
  <c r="Q280" i="7"/>
  <c r="V280" i="7" s="1"/>
  <c r="C281" i="7"/>
  <c r="D281" i="7"/>
  <c r="M281" i="7"/>
  <c r="E281" i="7" s="1"/>
  <c r="N281" i="7"/>
  <c r="F281" i="7" s="1"/>
  <c r="O281" i="7"/>
  <c r="G281" i="7" s="1"/>
  <c r="P281" i="7"/>
  <c r="H281" i="7" s="1"/>
  <c r="Q281" i="7"/>
  <c r="V281" i="7" s="1"/>
  <c r="R281" i="7"/>
  <c r="C282" i="7"/>
  <c r="D282" i="7"/>
  <c r="M282" i="7"/>
  <c r="R282" i="7" s="1"/>
  <c r="N282" i="7"/>
  <c r="S282" i="7" s="1"/>
  <c r="O282" i="7"/>
  <c r="T282" i="7" s="1"/>
  <c r="P282" i="7"/>
  <c r="H282" i="7" s="1"/>
  <c r="Q282" i="7"/>
  <c r="I282" i="7" s="1"/>
  <c r="U282" i="7"/>
  <c r="V282" i="7"/>
  <c r="C283" i="7"/>
  <c r="D283" i="7"/>
  <c r="M283" i="7"/>
  <c r="E283" i="7" s="1"/>
  <c r="N283" i="7"/>
  <c r="F283" i="7" s="1"/>
  <c r="O283" i="7"/>
  <c r="G283" i="7" s="1"/>
  <c r="P283" i="7"/>
  <c r="H283" i="7" s="1"/>
  <c r="Q283" i="7"/>
  <c r="V283" i="7" s="1"/>
  <c r="R283" i="7"/>
  <c r="S283" i="7"/>
  <c r="T283" i="7"/>
  <c r="C284" i="7"/>
  <c r="D284" i="7"/>
  <c r="M284" i="7"/>
  <c r="E284" i="7" s="1"/>
  <c r="N284" i="7"/>
  <c r="F284" i="7" s="1"/>
  <c r="O284" i="7"/>
  <c r="G284" i="7" s="1"/>
  <c r="P284" i="7"/>
  <c r="U284" i="7" s="1"/>
  <c r="Q284" i="7"/>
  <c r="V284" i="7" s="1"/>
  <c r="R284" i="7"/>
  <c r="S284" i="7"/>
  <c r="C285" i="7"/>
  <c r="D285" i="7"/>
  <c r="G285" i="7"/>
  <c r="M285" i="7"/>
  <c r="R285" i="7" s="1"/>
  <c r="N285" i="7"/>
  <c r="S285" i="7" s="1"/>
  <c r="O285" i="7"/>
  <c r="T285" i="7" s="1"/>
  <c r="P285" i="7"/>
  <c r="H285" i="7" s="1"/>
  <c r="Q285" i="7"/>
  <c r="I285" i="7" s="1"/>
  <c r="U285" i="7"/>
  <c r="V285" i="7"/>
  <c r="C286" i="7"/>
  <c r="D286" i="7"/>
  <c r="M286" i="7"/>
  <c r="R286" i="7" s="1"/>
  <c r="N286" i="7"/>
  <c r="S286" i="7" s="1"/>
  <c r="O286" i="7"/>
  <c r="T286" i="7" s="1"/>
  <c r="P286" i="7"/>
  <c r="H286" i="7" s="1"/>
  <c r="Q286" i="7"/>
  <c r="I286" i="7" s="1"/>
  <c r="U286" i="7"/>
  <c r="V286" i="7"/>
  <c r="C287" i="7"/>
  <c r="D287" i="7"/>
  <c r="M287" i="7"/>
  <c r="E287" i="7" s="1"/>
  <c r="N287" i="7"/>
  <c r="F287" i="7" s="1"/>
  <c r="O287" i="7"/>
  <c r="T287" i="7" s="1"/>
  <c r="P287" i="7"/>
  <c r="U287" i="7" s="1"/>
  <c r="Q287" i="7"/>
  <c r="V287" i="7" s="1"/>
  <c r="R287" i="7"/>
  <c r="C288" i="7"/>
  <c r="D288" i="7"/>
  <c r="G288" i="7"/>
  <c r="M288" i="7"/>
  <c r="R288" i="7" s="1"/>
  <c r="N288" i="7"/>
  <c r="F288" i="7" s="1"/>
  <c r="O288" i="7"/>
  <c r="T288" i="7" s="1"/>
  <c r="P288" i="7"/>
  <c r="H288" i="7" s="1"/>
  <c r="Q288" i="7"/>
  <c r="V288" i="7" s="1"/>
  <c r="S288" i="7"/>
  <c r="C289" i="7"/>
  <c r="D289" i="7"/>
  <c r="M289" i="7"/>
  <c r="E289" i="7" s="1"/>
  <c r="N289" i="7"/>
  <c r="S289" i="7" s="1"/>
  <c r="O289" i="7"/>
  <c r="T289" i="7" s="1"/>
  <c r="P289" i="7"/>
  <c r="H289" i="7" s="1"/>
  <c r="Q289" i="7"/>
  <c r="I289" i="7" s="1"/>
  <c r="R289" i="7"/>
  <c r="U289" i="7"/>
  <c r="C290" i="7"/>
  <c r="D290" i="7"/>
  <c r="M290" i="7"/>
  <c r="E290" i="7" s="1"/>
  <c r="N290" i="7"/>
  <c r="S290" i="7" s="1"/>
  <c r="O290" i="7"/>
  <c r="T290" i="7" s="1"/>
  <c r="P290" i="7"/>
  <c r="U290" i="7" s="1"/>
  <c r="Q290" i="7"/>
  <c r="V290" i="7" s="1"/>
  <c r="C291" i="7"/>
  <c r="D291" i="7"/>
  <c r="E291" i="7"/>
  <c r="I291" i="7"/>
  <c r="M291" i="7"/>
  <c r="N291" i="7"/>
  <c r="F291" i="7" s="1"/>
  <c r="O291" i="7"/>
  <c r="T291" i="7" s="1"/>
  <c r="P291" i="7"/>
  <c r="U291" i="7" s="1"/>
  <c r="Q291" i="7"/>
  <c r="R291" i="7"/>
  <c r="S291" i="7"/>
  <c r="V291" i="7"/>
  <c r="C292" i="7"/>
  <c r="D292" i="7"/>
  <c r="E292" i="7"/>
  <c r="M292" i="7"/>
  <c r="N292" i="7"/>
  <c r="F292" i="7" s="1"/>
  <c r="O292" i="7"/>
  <c r="G292" i="7" s="1"/>
  <c r="P292" i="7"/>
  <c r="H292" i="7" s="1"/>
  <c r="Q292" i="7"/>
  <c r="I292" i="7" s="1"/>
  <c r="R292" i="7"/>
  <c r="S292" i="7"/>
  <c r="C293" i="7"/>
  <c r="D293" i="7"/>
  <c r="M293" i="7"/>
  <c r="R293" i="7" s="1"/>
  <c r="N293" i="7"/>
  <c r="S293" i="7" s="1"/>
  <c r="O293" i="7"/>
  <c r="T293" i="7" s="1"/>
  <c r="P293" i="7"/>
  <c r="U293" i="7" s="1"/>
  <c r="Q293" i="7"/>
  <c r="I293" i="7" s="1"/>
  <c r="C294" i="7"/>
  <c r="D294" i="7"/>
  <c r="E294" i="7"/>
  <c r="M294" i="7"/>
  <c r="N294" i="7"/>
  <c r="F294" i="7" s="1"/>
  <c r="O294" i="7"/>
  <c r="G294" i="7" s="1"/>
  <c r="P294" i="7"/>
  <c r="H294" i="7" s="1"/>
  <c r="Q294" i="7"/>
  <c r="I294" i="7" s="1"/>
  <c r="R294" i="7"/>
  <c r="S294" i="7"/>
  <c r="V294" i="7"/>
  <c r="C295" i="7"/>
  <c r="D295" i="7"/>
  <c r="M295" i="7"/>
  <c r="E295" i="7" s="1"/>
  <c r="N295" i="7"/>
  <c r="F295" i="7" s="1"/>
  <c r="O295" i="7"/>
  <c r="G295" i="7" s="1"/>
  <c r="P295" i="7"/>
  <c r="H295" i="7" s="1"/>
  <c r="Q295" i="7"/>
  <c r="V295" i="7" s="1"/>
  <c r="R295" i="7"/>
  <c r="S295" i="7"/>
  <c r="C296" i="7"/>
  <c r="D296" i="7"/>
  <c r="M296" i="7"/>
  <c r="R296" i="7" s="1"/>
  <c r="N296" i="7"/>
  <c r="S296" i="7" s="1"/>
  <c r="O296" i="7"/>
  <c r="T296" i="7" s="1"/>
  <c r="P296" i="7"/>
  <c r="H296" i="7" s="1"/>
  <c r="Q296" i="7"/>
  <c r="I296" i="7" s="1"/>
  <c r="U296" i="7"/>
  <c r="C297" i="7"/>
  <c r="D297" i="7"/>
  <c r="E297" i="7"/>
  <c r="M297" i="7"/>
  <c r="N297" i="7"/>
  <c r="S297" i="7" s="1"/>
  <c r="O297" i="7"/>
  <c r="G297" i="7" s="1"/>
  <c r="P297" i="7"/>
  <c r="H297" i="7" s="1"/>
  <c r="Q297" i="7"/>
  <c r="I297" i="7" s="1"/>
  <c r="R297" i="7"/>
  <c r="T297" i="7"/>
  <c r="V297" i="7"/>
  <c r="C298" i="7"/>
  <c r="D298" i="7"/>
  <c r="M298" i="7"/>
  <c r="E298" i="7" s="1"/>
  <c r="N298" i="7"/>
  <c r="F298" i="7" s="1"/>
  <c r="O298" i="7"/>
  <c r="G298" i="7" s="1"/>
  <c r="P298" i="7"/>
  <c r="U298" i="7" s="1"/>
  <c r="Q298" i="7"/>
  <c r="V298" i="7" s="1"/>
  <c r="R298" i="7"/>
  <c r="S298" i="7"/>
  <c r="C299" i="7"/>
  <c r="D299" i="7"/>
  <c r="H299" i="7"/>
  <c r="I299" i="7"/>
  <c r="M299" i="7"/>
  <c r="R299" i="7" s="1"/>
  <c r="N299" i="7"/>
  <c r="S299" i="7" s="1"/>
  <c r="O299" i="7"/>
  <c r="T299" i="7" s="1"/>
  <c r="P299" i="7"/>
  <c r="Q299" i="7"/>
  <c r="U299" i="7"/>
  <c r="V299" i="7"/>
  <c r="C300" i="7"/>
  <c r="D300" i="7"/>
  <c r="F300" i="7"/>
  <c r="H300" i="7"/>
  <c r="M300" i="7"/>
  <c r="E300" i="7" s="1"/>
  <c r="N300" i="7"/>
  <c r="O300" i="7"/>
  <c r="T300" i="7" s="1"/>
  <c r="P300" i="7"/>
  <c r="Q300" i="7"/>
  <c r="I300" i="7" s="1"/>
  <c r="R300" i="7"/>
  <c r="S300" i="7"/>
  <c r="U300" i="7"/>
  <c r="V300" i="7"/>
  <c r="C301" i="7"/>
  <c r="D301" i="7"/>
  <c r="M301" i="7"/>
  <c r="E301" i="7" s="1"/>
  <c r="N301" i="7"/>
  <c r="F301" i="7" s="1"/>
  <c r="O301" i="7"/>
  <c r="T301" i="7" s="1"/>
  <c r="P301" i="7"/>
  <c r="U301" i="7" s="1"/>
  <c r="Q301" i="7"/>
  <c r="V301" i="7" s="1"/>
  <c r="C302" i="7"/>
  <c r="D302" i="7"/>
  <c r="I302" i="7"/>
  <c r="M302" i="7"/>
  <c r="R302" i="7" s="1"/>
  <c r="N302" i="7"/>
  <c r="S302" i="7" s="1"/>
  <c r="O302" i="7"/>
  <c r="T302" i="7" s="1"/>
  <c r="P302" i="7"/>
  <c r="U302" i="7" s="1"/>
  <c r="Q302" i="7"/>
  <c r="V302" i="7" s="1"/>
  <c r="C303" i="7"/>
  <c r="D303" i="7"/>
  <c r="M303" i="7"/>
  <c r="R303" i="7" s="1"/>
  <c r="N303" i="7"/>
  <c r="S303" i="7" s="1"/>
  <c r="O303" i="7"/>
  <c r="T303" i="7" s="1"/>
  <c r="P303" i="7"/>
  <c r="H303" i="7" s="1"/>
  <c r="Q303" i="7"/>
  <c r="I303" i="7" s="1"/>
  <c r="V303" i="7"/>
  <c r="C304" i="7"/>
  <c r="D304" i="7"/>
  <c r="M304" i="7"/>
  <c r="E304" i="7" s="1"/>
  <c r="N304" i="7"/>
  <c r="S304" i="7" s="1"/>
  <c r="O304" i="7"/>
  <c r="T304" i="7" s="1"/>
  <c r="P304" i="7"/>
  <c r="U304" i="7" s="1"/>
  <c r="Q304" i="7"/>
  <c r="V304" i="7" s="1"/>
  <c r="C305" i="7"/>
  <c r="D305" i="7"/>
  <c r="M305" i="7"/>
  <c r="E305" i="7" s="1"/>
  <c r="N305" i="7"/>
  <c r="F305" i="7" s="1"/>
  <c r="O305" i="7"/>
  <c r="T305" i="7" s="1"/>
  <c r="P305" i="7"/>
  <c r="U305" i="7" s="1"/>
  <c r="Q305" i="7"/>
  <c r="V305" i="7" s="1"/>
  <c r="R305" i="7"/>
  <c r="C306" i="7"/>
  <c r="D306" i="7"/>
  <c r="E306" i="7"/>
  <c r="M306" i="7"/>
  <c r="N306" i="7"/>
  <c r="F306" i="7" s="1"/>
  <c r="O306" i="7"/>
  <c r="G306" i="7" s="1"/>
  <c r="P306" i="7"/>
  <c r="H306" i="7" s="1"/>
  <c r="Q306" i="7"/>
  <c r="I306" i="7" s="1"/>
  <c r="R306" i="7"/>
  <c r="C307" i="7"/>
  <c r="D307" i="7"/>
  <c r="M307" i="7"/>
  <c r="E307" i="7" s="1"/>
  <c r="N307" i="7"/>
  <c r="F307" i="7" s="1"/>
  <c r="O307" i="7"/>
  <c r="T307" i="7" s="1"/>
  <c r="P307" i="7"/>
  <c r="U307" i="7" s="1"/>
  <c r="Q307" i="7"/>
  <c r="I307" i="7" s="1"/>
  <c r="R307" i="7"/>
  <c r="S307" i="7"/>
  <c r="C308" i="7"/>
  <c r="D308" i="7"/>
  <c r="M308" i="7"/>
  <c r="E308" i="7" s="1"/>
  <c r="N308" i="7"/>
  <c r="F308" i="7" s="1"/>
  <c r="O308" i="7"/>
  <c r="T308" i="7" s="1"/>
  <c r="P308" i="7"/>
  <c r="U308" i="7" s="1"/>
  <c r="Q308" i="7"/>
  <c r="I308" i="7" s="1"/>
  <c r="R308" i="7"/>
  <c r="S308" i="7"/>
  <c r="V308" i="7"/>
  <c r="C309" i="7"/>
  <c r="D309" i="7"/>
  <c r="M309" i="7"/>
  <c r="E309" i="7" s="1"/>
  <c r="N309" i="7"/>
  <c r="F309" i="7" s="1"/>
  <c r="O309" i="7"/>
  <c r="G309" i="7" s="1"/>
  <c r="P309" i="7"/>
  <c r="U309" i="7" s="1"/>
  <c r="Q309" i="7"/>
  <c r="I309" i="7" s="1"/>
  <c r="R309" i="7"/>
  <c r="S309" i="7"/>
  <c r="V309" i="7"/>
  <c r="C310" i="7"/>
  <c r="D310" i="7"/>
  <c r="G310" i="7"/>
  <c r="M310" i="7"/>
  <c r="E310" i="7" s="1"/>
  <c r="N310" i="7"/>
  <c r="O310" i="7"/>
  <c r="T310" i="7" s="1"/>
  <c r="P310" i="7"/>
  <c r="U310" i="7" s="1"/>
  <c r="Q310" i="7"/>
  <c r="I310" i="7" s="1"/>
  <c r="R310" i="7"/>
  <c r="C311" i="7"/>
  <c r="D311" i="7"/>
  <c r="H311" i="7"/>
  <c r="M311" i="7"/>
  <c r="E311" i="7" s="1"/>
  <c r="N311" i="7"/>
  <c r="F311" i="7" s="1"/>
  <c r="O311" i="7"/>
  <c r="T311" i="7" s="1"/>
  <c r="P311" i="7"/>
  <c r="U311" i="7" s="1"/>
  <c r="Q311" i="7"/>
  <c r="I311" i="7" s="1"/>
  <c r="V311" i="7"/>
  <c r="C312" i="7"/>
  <c r="D312" i="7"/>
  <c r="M312" i="7"/>
  <c r="E312" i="7" s="1"/>
  <c r="N312" i="7"/>
  <c r="F312" i="7" s="1"/>
  <c r="O312" i="7"/>
  <c r="T312" i="7" s="1"/>
  <c r="P312" i="7"/>
  <c r="U312" i="7" s="1"/>
  <c r="Q312" i="7"/>
  <c r="I312" i="7" s="1"/>
  <c r="C313" i="7"/>
  <c r="D313" i="7"/>
  <c r="M313" i="7"/>
  <c r="N313" i="7"/>
  <c r="S313" i="7" s="1"/>
  <c r="O313" i="7"/>
  <c r="T313" i="7" s="1"/>
  <c r="P313" i="7"/>
  <c r="H313" i="7" s="1"/>
  <c r="Q313" i="7"/>
  <c r="I313" i="7" s="1"/>
  <c r="V313" i="7"/>
  <c r="C314" i="7"/>
  <c r="D314" i="7"/>
  <c r="M314" i="7"/>
  <c r="E314" i="7" s="1"/>
  <c r="N314" i="7"/>
  <c r="S314" i="7" s="1"/>
  <c r="O314" i="7"/>
  <c r="G314" i="7" s="1"/>
  <c r="P314" i="7"/>
  <c r="H314" i="7" s="1"/>
  <c r="Q314" i="7"/>
  <c r="I314" i="7" s="1"/>
  <c r="R314" i="7"/>
  <c r="U314" i="7"/>
  <c r="C315" i="7"/>
  <c r="D315" i="7"/>
  <c r="F315" i="7"/>
  <c r="M315" i="7"/>
  <c r="E315" i="7" s="1"/>
  <c r="N315" i="7"/>
  <c r="S315" i="7" s="1"/>
  <c r="O315" i="7"/>
  <c r="G315" i="7" s="1"/>
  <c r="P315" i="7"/>
  <c r="U315" i="7" s="1"/>
  <c r="Q315" i="7"/>
  <c r="R315" i="7"/>
  <c r="C316" i="7"/>
  <c r="D316" i="7"/>
  <c r="E316" i="7"/>
  <c r="F316" i="7"/>
  <c r="G316" i="7"/>
  <c r="M316" i="7"/>
  <c r="R316" i="7" s="1"/>
  <c r="N316" i="7"/>
  <c r="O316" i="7"/>
  <c r="P316" i="7"/>
  <c r="H316" i="7" s="1"/>
  <c r="Q316" i="7"/>
  <c r="I316" i="7" s="1"/>
  <c r="S316" i="7"/>
  <c r="T316" i="7"/>
  <c r="V316" i="7"/>
  <c r="C317" i="7"/>
  <c r="D317" i="7"/>
  <c r="G317" i="7"/>
  <c r="M317" i="7"/>
  <c r="E317" i="7" s="1"/>
  <c r="N317" i="7"/>
  <c r="F317" i="7" s="1"/>
  <c r="O317" i="7"/>
  <c r="T317" i="7" s="1"/>
  <c r="P317" i="7"/>
  <c r="U317" i="7" s="1"/>
  <c r="Q317" i="7"/>
  <c r="I317" i="7" s="1"/>
  <c r="C318" i="7"/>
  <c r="D318" i="7"/>
  <c r="M318" i="7"/>
  <c r="R318" i="7" s="1"/>
  <c r="N318" i="7"/>
  <c r="O318" i="7"/>
  <c r="T318" i="7" s="1"/>
  <c r="P318" i="7"/>
  <c r="U318" i="7" s="1"/>
  <c r="Q318" i="7"/>
  <c r="V318" i="7" s="1"/>
  <c r="C319" i="7"/>
  <c r="D319" i="7"/>
  <c r="M319" i="7"/>
  <c r="E319" i="7" s="1"/>
  <c r="N319" i="7"/>
  <c r="S319" i="7" s="1"/>
  <c r="O319" i="7"/>
  <c r="T319" i="7" s="1"/>
  <c r="P319" i="7"/>
  <c r="U319" i="7" s="1"/>
  <c r="Q319" i="7"/>
  <c r="V319" i="7" s="1"/>
  <c r="R319" i="7"/>
  <c r="C320" i="7"/>
  <c r="D320" i="7"/>
  <c r="F320" i="7"/>
  <c r="M320" i="7"/>
  <c r="E320" i="7" s="1"/>
  <c r="N320" i="7"/>
  <c r="S320" i="7" s="1"/>
  <c r="O320" i="7"/>
  <c r="G320" i="7" s="1"/>
  <c r="P320" i="7"/>
  <c r="H320" i="7" s="1"/>
  <c r="Q320" i="7"/>
  <c r="I320" i="7" s="1"/>
  <c r="R320" i="7"/>
  <c r="V320" i="7"/>
  <c r="C321" i="7"/>
  <c r="D321" i="7"/>
  <c r="M321" i="7"/>
  <c r="N321" i="7"/>
  <c r="F321" i="7" s="1"/>
  <c r="O321" i="7"/>
  <c r="T321" i="7" s="1"/>
  <c r="P321" i="7"/>
  <c r="H321" i="7" s="1"/>
  <c r="Q321" i="7"/>
  <c r="V321" i="7" s="1"/>
  <c r="C322" i="7"/>
  <c r="D322" i="7"/>
  <c r="I322" i="7"/>
  <c r="M322" i="7"/>
  <c r="R322" i="7" s="1"/>
  <c r="N322" i="7"/>
  <c r="S322" i="7" s="1"/>
  <c r="O322" i="7"/>
  <c r="T322" i="7" s="1"/>
  <c r="P322" i="7"/>
  <c r="U322" i="7" s="1"/>
  <c r="Q322" i="7"/>
  <c r="V322" i="7"/>
  <c r="C323" i="7"/>
  <c r="D323" i="7"/>
  <c r="M323" i="7"/>
  <c r="R323" i="7" s="1"/>
  <c r="N323" i="7"/>
  <c r="F323" i="7" s="1"/>
  <c r="O323" i="7"/>
  <c r="G323" i="7" s="1"/>
  <c r="P323" i="7"/>
  <c r="H323" i="7" s="1"/>
  <c r="Q323" i="7"/>
  <c r="S323" i="7"/>
  <c r="C324" i="7"/>
  <c r="D324" i="7"/>
  <c r="F324" i="7"/>
  <c r="M324" i="7"/>
  <c r="R324" i="7" s="1"/>
  <c r="N324" i="7"/>
  <c r="S324" i="7" s="1"/>
  <c r="O324" i="7"/>
  <c r="T324" i="7" s="1"/>
  <c r="P324" i="7"/>
  <c r="U324" i="7" s="1"/>
  <c r="Q324" i="7"/>
  <c r="V324" i="7" s="1"/>
  <c r="C325" i="7"/>
  <c r="D325" i="7"/>
  <c r="M325" i="7"/>
  <c r="E325" i="7" s="1"/>
  <c r="N325" i="7"/>
  <c r="F325" i="7" s="1"/>
  <c r="O325" i="7"/>
  <c r="G325" i="7" s="1"/>
  <c r="P325" i="7"/>
  <c r="U325" i="7" s="1"/>
  <c r="Q325" i="7"/>
  <c r="V325" i="7" s="1"/>
  <c r="C326" i="7"/>
  <c r="D326" i="7"/>
  <c r="E326" i="7"/>
  <c r="I326" i="7"/>
  <c r="M326" i="7"/>
  <c r="R326" i="7" s="1"/>
  <c r="N326" i="7"/>
  <c r="F326" i="7" s="1"/>
  <c r="O326" i="7"/>
  <c r="T326" i="7" s="1"/>
  <c r="P326" i="7"/>
  <c r="Q326" i="7"/>
  <c r="V326" i="7" s="1"/>
  <c r="C327" i="7"/>
  <c r="D327" i="7"/>
  <c r="F327" i="7"/>
  <c r="G327" i="7"/>
  <c r="M327" i="7"/>
  <c r="R327" i="7" s="1"/>
  <c r="N327" i="7"/>
  <c r="S327" i="7" s="1"/>
  <c r="O327" i="7"/>
  <c r="P327" i="7"/>
  <c r="H327" i="7" s="1"/>
  <c r="Q327" i="7"/>
  <c r="I327" i="7" s="1"/>
  <c r="T327" i="7"/>
  <c r="V327" i="7"/>
  <c r="C328" i="7"/>
  <c r="D328" i="7"/>
  <c r="M328" i="7"/>
  <c r="R328" i="7" s="1"/>
  <c r="N328" i="7"/>
  <c r="F328" i="7" s="1"/>
  <c r="O328" i="7"/>
  <c r="G328" i="7" s="1"/>
  <c r="P328" i="7"/>
  <c r="U328" i="7" s="1"/>
  <c r="Q328" i="7"/>
  <c r="I328" i="7" s="1"/>
  <c r="T328" i="7"/>
  <c r="C329" i="7"/>
  <c r="D329" i="7"/>
  <c r="M329" i="7"/>
  <c r="E329" i="7" s="1"/>
  <c r="N329" i="7"/>
  <c r="F329" i="7" s="1"/>
  <c r="O329" i="7"/>
  <c r="P329" i="7"/>
  <c r="H329" i="7" s="1"/>
  <c r="Q329" i="7"/>
  <c r="V329" i="7" s="1"/>
  <c r="C330" i="7"/>
  <c r="D330" i="7"/>
  <c r="M330" i="7"/>
  <c r="E330" i="7" s="1"/>
  <c r="N330" i="7"/>
  <c r="S330" i="7" s="1"/>
  <c r="O330" i="7"/>
  <c r="G330" i="7" s="1"/>
  <c r="P330" i="7"/>
  <c r="U330" i="7" s="1"/>
  <c r="Q330" i="7"/>
  <c r="I330" i="7" s="1"/>
  <c r="C331" i="7"/>
  <c r="D331" i="7"/>
  <c r="G331" i="7"/>
  <c r="M331" i="7"/>
  <c r="R331" i="7" s="1"/>
  <c r="N331" i="7"/>
  <c r="S331" i="7" s="1"/>
  <c r="O331" i="7"/>
  <c r="T331" i="7" s="1"/>
  <c r="P331" i="7"/>
  <c r="H331" i="7" s="1"/>
  <c r="Q331" i="7"/>
  <c r="I331" i="7" s="1"/>
  <c r="U331" i="7"/>
  <c r="C332" i="7"/>
  <c r="D332" i="7"/>
  <c r="M332" i="7"/>
  <c r="E332" i="7" s="1"/>
  <c r="N332" i="7"/>
  <c r="O332" i="7"/>
  <c r="G332" i="7" s="1"/>
  <c r="P332" i="7"/>
  <c r="U332" i="7" s="1"/>
  <c r="Q332" i="7"/>
  <c r="V332" i="7" s="1"/>
  <c r="C333" i="7"/>
  <c r="D333" i="7"/>
  <c r="E333" i="7"/>
  <c r="M333" i="7"/>
  <c r="N333" i="7"/>
  <c r="S333" i="7" s="1"/>
  <c r="O333" i="7"/>
  <c r="T333" i="7" s="1"/>
  <c r="P333" i="7"/>
  <c r="H333" i="7" s="1"/>
  <c r="Q333" i="7"/>
  <c r="I333" i="7" s="1"/>
  <c r="R333" i="7"/>
  <c r="U333" i="7"/>
  <c r="C334" i="7"/>
  <c r="D334" i="7"/>
  <c r="I334" i="7"/>
  <c r="M334" i="7"/>
  <c r="E334" i="7" s="1"/>
  <c r="N334" i="7"/>
  <c r="F334" i="7" s="1"/>
  <c r="O334" i="7"/>
  <c r="T334" i="7" s="1"/>
  <c r="P334" i="7"/>
  <c r="H334" i="7" s="1"/>
  <c r="Q334" i="7"/>
  <c r="V334" i="7" s="1"/>
  <c r="C335" i="7"/>
  <c r="D335" i="7"/>
  <c r="I335" i="7"/>
  <c r="M335" i="7"/>
  <c r="E335" i="7" s="1"/>
  <c r="N335" i="7"/>
  <c r="S335" i="7" s="1"/>
  <c r="O335" i="7"/>
  <c r="T335" i="7" s="1"/>
  <c r="P335" i="7"/>
  <c r="U335" i="7" s="1"/>
  <c r="Q335" i="7"/>
  <c r="V335" i="7"/>
  <c r="C336" i="7"/>
  <c r="D336" i="7"/>
  <c r="M336" i="7"/>
  <c r="R336" i="7" s="1"/>
  <c r="N336" i="7"/>
  <c r="S336" i="7" s="1"/>
  <c r="O336" i="7"/>
  <c r="T336" i="7" s="1"/>
  <c r="P336" i="7"/>
  <c r="U336" i="7" s="1"/>
  <c r="Q336" i="7"/>
  <c r="V336" i="7" s="1"/>
  <c r="C337" i="7"/>
  <c r="D337" i="7"/>
  <c r="M337" i="7"/>
  <c r="R337" i="7" s="1"/>
  <c r="N337" i="7"/>
  <c r="F337" i="7" s="1"/>
  <c r="O337" i="7"/>
  <c r="G337" i="7" s="1"/>
  <c r="P337" i="7"/>
  <c r="H337" i="7" s="1"/>
  <c r="Q337" i="7"/>
  <c r="I337" i="7" s="1"/>
  <c r="C338" i="7"/>
  <c r="D338" i="7"/>
  <c r="M338" i="7"/>
  <c r="R338" i="7" s="1"/>
  <c r="N338" i="7"/>
  <c r="S338" i="7" s="1"/>
  <c r="O338" i="7"/>
  <c r="T338" i="7" s="1"/>
  <c r="P338" i="7"/>
  <c r="U338" i="7" s="1"/>
  <c r="Q338" i="7"/>
  <c r="I338" i="7" s="1"/>
  <c r="C339" i="7"/>
  <c r="D339" i="7"/>
  <c r="E339" i="7"/>
  <c r="F339" i="7"/>
  <c r="M339" i="7"/>
  <c r="N339" i="7"/>
  <c r="O339" i="7"/>
  <c r="T339" i="7" s="1"/>
  <c r="P339" i="7"/>
  <c r="U339" i="7" s="1"/>
  <c r="Q339" i="7"/>
  <c r="V339" i="7" s="1"/>
  <c r="R339" i="7"/>
  <c r="S339" i="7"/>
  <c r="C340" i="7"/>
  <c r="D340" i="7"/>
  <c r="M340" i="7"/>
  <c r="R340" i="7" s="1"/>
  <c r="N340" i="7"/>
  <c r="F340" i="7" s="1"/>
  <c r="O340" i="7"/>
  <c r="G340" i="7" s="1"/>
  <c r="P340" i="7"/>
  <c r="U340" i="7" s="1"/>
  <c r="Q340" i="7"/>
  <c r="V340" i="7" s="1"/>
  <c r="C341" i="7"/>
  <c r="D341" i="7"/>
  <c r="F341" i="7"/>
  <c r="M341" i="7"/>
  <c r="R341" i="7" s="1"/>
  <c r="N341" i="7"/>
  <c r="S341" i="7" s="1"/>
  <c r="O341" i="7"/>
  <c r="G341" i="7" s="1"/>
  <c r="P341" i="7"/>
  <c r="H341" i="7" s="1"/>
  <c r="Q341" i="7"/>
  <c r="V341" i="7" s="1"/>
  <c r="C342" i="7"/>
  <c r="D342" i="7"/>
  <c r="F342" i="7"/>
  <c r="M342" i="7"/>
  <c r="E342" i="7" s="1"/>
  <c r="N342" i="7"/>
  <c r="O342" i="7"/>
  <c r="T342" i="7" s="1"/>
  <c r="P342" i="7"/>
  <c r="U342" i="7" s="1"/>
  <c r="Q342" i="7"/>
  <c r="V342" i="7" s="1"/>
  <c r="R342" i="7"/>
  <c r="S342" i="7"/>
  <c r="C343" i="7"/>
  <c r="D343" i="7"/>
  <c r="M343" i="7"/>
  <c r="E343" i="7" s="1"/>
  <c r="N343" i="7"/>
  <c r="F343" i="7" s="1"/>
  <c r="O343" i="7"/>
  <c r="T343" i="7" s="1"/>
  <c r="P343" i="7"/>
  <c r="U343" i="7" s="1"/>
  <c r="Q343" i="7"/>
  <c r="V343" i="7" s="1"/>
  <c r="C344" i="7"/>
  <c r="D344" i="7"/>
  <c r="F344" i="7"/>
  <c r="G344" i="7"/>
  <c r="M344" i="7"/>
  <c r="R344" i="7" s="1"/>
  <c r="N344" i="7"/>
  <c r="S344" i="7" s="1"/>
  <c r="O344" i="7"/>
  <c r="P344" i="7"/>
  <c r="H344" i="7" s="1"/>
  <c r="Q344" i="7"/>
  <c r="I344" i="7" s="1"/>
  <c r="T344" i="7"/>
  <c r="U344" i="7"/>
  <c r="V344" i="7"/>
  <c r="C345" i="7"/>
  <c r="D345" i="7"/>
  <c r="E345" i="7"/>
  <c r="M345" i="7"/>
  <c r="R345" i="7" s="1"/>
  <c r="N345" i="7"/>
  <c r="S345" i="7" s="1"/>
  <c r="O345" i="7"/>
  <c r="T345" i="7" s="1"/>
  <c r="P345" i="7"/>
  <c r="U345" i="7" s="1"/>
  <c r="Q345" i="7"/>
  <c r="I345" i="7" s="1"/>
  <c r="C346" i="7"/>
  <c r="D346" i="7"/>
  <c r="M346" i="7"/>
  <c r="E346" i="7" s="1"/>
  <c r="N346" i="7"/>
  <c r="S346" i="7" s="1"/>
  <c r="O346" i="7"/>
  <c r="T346" i="7" s="1"/>
  <c r="P346" i="7"/>
  <c r="U346" i="7" s="1"/>
  <c r="Q346" i="7"/>
  <c r="V346" i="7" s="1"/>
  <c r="C347" i="7"/>
  <c r="D347" i="7"/>
  <c r="E347" i="7"/>
  <c r="I347" i="7"/>
  <c r="M347" i="7"/>
  <c r="N347" i="7"/>
  <c r="F347" i="7" s="1"/>
  <c r="O347" i="7"/>
  <c r="G347" i="7" s="1"/>
  <c r="P347" i="7"/>
  <c r="H347" i="7" s="1"/>
  <c r="Q347" i="7"/>
  <c r="R347" i="7"/>
  <c r="S347" i="7"/>
  <c r="V347" i="7"/>
  <c r="C348" i="7"/>
  <c r="D348" i="7"/>
  <c r="M348" i="7"/>
  <c r="E348" i="7" s="1"/>
  <c r="N348" i="7"/>
  <c r="S348" i="7" s="1"/>
  <c r="O348" i="7"/>
  <c r="T348" i="7" s="1"/>
  <c r="P348" i="7"/>
  <c r="H348" i="7" s="1"/>
  <c r="Q348" i="7"/>
  <c r="I348" i="7" s="1"/>
  <c r="R348" i="7"/>
  <c r="C349" i="7"/>
  <c r="D349" i="7"/>
  <c r="G349" i="7"/>
  <c r="I349" i="7"/>
  <c r="M349" i="7"/>
  <c r="R349" i="7" s="1"/>
  <c r="N349" i="7"/>
  <c r="S349" i="7" s="1"/>
  <c r="O349" i="7"/>
  <c r="T349" i="7" s="1"/>
  <c r="P349" i="7"/>
  <c r="U349" i="7" s="1"/>
  <c r="Q349" i="7"/>
  <c r="V349" i="7" s="1"/>
  <c r="C350" i="7"/>
  <c r="D350" i="7"/>
  <c r="G350" i="7"/>
  <c r="M350" i="7"/>
  <c r="R350" i="7" s="1"/>
  <c r="N350" i="7"/>
  <c r="S350" i="7" s="1"/>
  <c r="O350" i="7"/>
  <c r="T350" i="7" s="1"/>
  <c r="P350" i="7"/>
  <c r="H350" i="7" s="1"/>
  <c r="Q350" i="7"/>
  <c r="I350" i="7" s="1"/>
  <c r="V350" i="7"/>
  <c r="C351" i="7"/>
  <c r="D351" i="7"/>
  <c r="M351" i="7"/>
  <c r="R351" i="7" s="1"/>
  <c r="N351" i="7"/>
  <c r="S351" i="7" s="1"/>
  <c r="O351" i="7"/>
  <c r="G351" i="7" s="1"/>
  <c r="P351" i="7"/>
  <c r="H351" i="7" s="1"/>
  <c r="Q351" i="7"/>
  <c r="V351" i="7" s="1"/>
  <c r="C352" i="7"/>
  <c r="D352" i="7"/>
  <c r="M352" i="7"/>
  <c r="E352" i="7" s="1"/>
  <c r="N352" i="7"/>
  <c r="S352" i="7" s="1"/>
  <c r="O352" i="7"/>
  <c r="T352" i="7" s="1"/>
  <c r="P352" i="7"/>
  <c r="H352" i="7" s="1"/>
  <c r="Q352" i="7"/>
  <c r="I352" i="7" s="1"/>
  <c r="R352" i="7"/>
  <c r="C353" i="7"/>
  <c r="D353" i="7"/>
  <c r="F353" i="7"/>
  <c r="M353" i="7"/>
  <c r="E353" i="7" s="1"/>
  <c r="N353" i="7"/>
  <c r="O353" i="7"/>
  <c r="G353" i="7" s="1"/>
  <c r="P353" i="7"/>
  <c r="H353" i="7" s="1"/>
  <c r="Q353" i="7"/>
  <c r="V353" i="7" s="1"/>
  <c r="R353" i="7"/>
  <c r="S353" i="7"/>
  <c r="U353" i="7"/>
  <c r="C354" i="7"/>
  <c r="D354" i="7"/>
  <c r="M354" i="7"/>
  <c r="R354" i="7" s="1"/>
  <c r="N354" i="7"/>
  <c r="F354" i="7" s="1"/>
  <c r="O354" i="7"/>
  <c r="G354" i="7" s="1"/>
  <c r="P354" i="7"/>
  <c r="U354" i="7" s="1"/>
  <c r="Q354" i="7"/>
  <c r="I354" i="7" s="1"/>
  <c r="V354" i="7"/>
  <c r="C355" i="7"/>
  <c r="D355" i="7"/>
  <c r="E355" i="7"/>
  <c r="F355" i="7"/>
  <c r="H355" i="7"/>
  <c r="M355" i="7"/>
  <c r="N355" i="7"/>
  <c r="S355" i="7" s="1"/>
  <c r="O355" i="7"/>
  <c r="T355" i="7" s="1"/>
  <c r="P355" i="7"/>
  <c r="Q355" i="7"/>
  <c r="I355" i="7" s="1"/>
  <c r="R355" i="7"/>
  <c r="U355" i="7"/>
  <c r="V355" i="7"/>
  <c r="C356" i="7"/>
  <c r="D356" i="7"/>
  <c r="E356" i="7"/>
  <c r="F356" i="7"/>
  <c r="M356" i="7"/>
  <c r="N356" i="7"/>
  <c r="O356" i="7"/>
  <c r="G356" i="7" s="1"/>
  <c r="P356" i="7"/>
  <c r="U356" i="7" s="1"/>
  <c r="Q356" i="7"/>
  <c r="V356" i="7" s="1"/>
  <c r="R356" i="7"/>
  <c r="S356" i="7"/>
  <c r="C357" i="7"/>
  <c r="D357" i="7"/>
  <c r="I357" i="7"/>
  <c r="M357" i="7"/>
  <c r="E357" i="7" s="1"/>
  <c r="N357" i="7"/>
  <c r="F357" i="7" s="1"/>
  <c r="O357" i="7"/>
  <c r="T357" i="7" s="1"/>
  <c r="P357" i="7"/>
  <c r="H357" i="7" s="1"/>
  <c r="Q357" i="7"/>
  <c r="V357" i="7"/>
  <c r="C358" i="7"/>
  <c r="D358" i="7"/>
  <c r="H358" i="7"/>
  <c r="I358" i="7"/>
  <c r="M358" i="7"/>
  <c r="R358" i="7" s="1"/>
  <c r="N358" i="7"/>
  <c r="S358" i="7" s="1"/>
  <c r="O358" i="7"/>
  <c r="T358" i="7" s="1"/>
  <c r="P358" i="7"/>
  <c r="U358" i="7" s="1"/>
  <c r="Q358" i="7"/>
  <c r="V358" i="7"/>
  <c r="C359" i="7"/>
  <c r="D359" i="7"/>
  <c r="M359" i="7"/>
  <c r="E359" i="7" s="1"/>
  <c r="N359" i="7"/>
  <c r="F359" i="7" s="1"/>
  <c r="O359" i="7"/>
  <c r="T359" i="7" s="1"/>
  <c r="P359" i="7"/>
  <c r="U359" i="7" s="1"/>
  <c r="Q359" i="7"/>
  <c r="I359" i="7" s="1"/>
  <c r="C360" i="7"/>
  <c r="D360" i="7"/>
  <c r="M360" i="7"/>
  <c r="E360" i="7" s="1"/>
  <c r="N360" i="7"/>
  <c r="S360" i="7" s="1"/>
  <c r="O360" i="7"/>
  <c r="G360" i="7" s="1"/>
  <c r="P360" i="7"/>
  <c r="H360" i="7" s="1"/>
  <c r="Q360" i="7"/>
  <c r="V360" i="7" s="1"/>
  <c r="C361" i="7"/>
  <c r="D361" i="7"/>
  <c r="M361" i="7"/>
  <c r="E361" i="7" s="1"/>
  <c r="N361" i="7"/>
  <c r="F361" i="7" s="1"/>
  <c r="O361" i="7"/>
  <c r="T361" i="7" s="1"/>
  <c r="P361" i="7"/>
  <c r="U361" i="7" s="1"/>
  <c r="Q361" i="7"/>
  <c r="I361" i="7" s="1"/>
  <c r="R361" i="7"/>
  <c r="S361" i="7"/>
  <c r="C362" i="7"/>
  <c r="D362" i="7"/>
  <c r="M362" i="7"/>
  <c r="E362" i="7" s="1"/>
  <c r="N362" i="7"/>
  <c r="S362" i="7" s="1"/>
  <c r="O362" i="7"/>
  <c r="T362" i="7" s="1"/>
  <c r="P362" i="7"/>
  <c r="H362" i="7" s="1"/>
  <c r="Q362" i="7"/>
  <c r="I362" i="7" s="1"/>
  <c r="R362" i="7"/>
  <c r="C363" i="7"/>
  <c r="D363" i="7"/>
  <c r="F363" i="7"/>
  <c r="M363" i="7"/>
  <c r="R363" i="7" s="1"/>
  <c r="N363" i="7"/>
  <c r="O363" i="7"/>
  <c r="G363" i="7" s="1"/>
  <c r="P363" i="7"/>
  <c r="H363" i="7" s="1"/>
  <c r="Q363" i="7"/>
  <c r="I363" i="7" s="1"/>
  <c r="S363" i="7"/>
  <c r="V363" i="7"/>
  <c r="C364" i="7"/>
  <c r="D364" i="7"/>
  <c r="M364" i="7"/>
  <c r="E364" i="7" s="1"/>
  <c r="N364" i="7"/>
  <c r="F364" i="7" s="1"/>
  <c r="O364" i="7"/>
  <c r="G364" i="7" s="1"/>
  <c r="P364" i="7"/>
  <c r="H364" i="7" s="1"/>
  <c r="Q364" i="7"/>
  <c r="I364" i="7" s="1"/>
  <c r="S364" i="7"/>
  <c r="V364" i="7"/>
  <c r="C365" i="7"/>
  <c r="D365" i="7"/>
  <c r="M365" i="7"/>
  <c r="R365" i="7" s="1"/>
  <c r="N365" i="7"/>
  <c r="S365" i="7" s="1"/>
  <c r="O365" i="7"/>
  <c r="G365" i="7" s="1"/>
  <c r="P365" i="7"/>
  <c r="H365" i="7" s="1"/>
  <c r="Q365" i="7"/>
  <c r="V365" i="7" s="1"/>
  <c r="C30" i="7"/>
  <c r="D30" i="7"/>
  <c r="E30" i="7"/>
  <c r="F30" i="7"/>
  <c r="G30" i="7"/>
  <c r="I30" i="7"/>
  <c r="M30" i="7"/>
  <c r="N30" i="7"/>
  <c r="O30" i="7"/>
  <c r="P30" i="7"/>
  <c r="U30" i="7" s="1"/>
  <c r="Q30" i="7"/>
  <c r="R30" i="7"/>
  <c r="S30" i="7"/>
  <c r="T30" i="7"/>
  <c r="V30" i="7"/>
  <c r="C31" i="7"/>
  <c r="D31" i="7"/>
  <c r="E31" i="7"/>
  <c r="F31" i="7"/>
  <c r="M31" i="7"/>
  <c r="N31" i="7"/>
  <c r="O31" i="7"/>
  <c r="G31" i="7" s="1"/>
  <c r="P31" i="7"/>
  <c r="H31" i="7" s="1"/>
  <c r="Q31" i="7"/>
  <c r="V31" i="7" s="1"/>
  <c r="R31" i="7"/>
  <c r="S31" i="7"/>
  <c r="T31" i="7"/>
  <c r="C229" i="7"/>
  <c r="D229" i="7"/>
  <c r="M229" i="7"/>
  <c r="R229" i="7" s="1"/>
  <c r="N229" i="7"/>
  <c r="S229" i="7" s="1"/>
  <c r="O229" i="7"/>
  <c r="T229" i="7" s="1"/>
  <c r="P229" i="7"/>
  <c r="U229" i="7" s="1"/>
  <c r="Q229" i="7"/>
  <c r="V229" i="7" s="1"/>
  <c r="C230" i="7"/>
  <c r="D230" i="7"/>
  <c r="M230" i="7"/>
  <c r="R230" i="7" s="1"/>
  <c r="N230" i="7"/>
  <c r="S230" i="7" s="1"/>
  <c r="O230" i="7"/>
  <c r="T230" i="7" s="1"/>
  <c r="P230" i="7"/>
  <c r="U230" i="7" s="1"/>
  <c r="Q230" i="7"/>
  <c r="V230" i="7" s="1"/>
  <c r="C231" i="7"/>
  <c r="D231" i="7"/>
  <c r="M231" i="7"/>
  <c r="E231" i="7" s="1"/>
  <c r="N231" i="7"/>
  <c r="F231" i="7" s="1"/>
  <c r="O231" i="7"/>
  <c r="G231" i="7" s="1"/>
  <c r="P231" i="7"/>
  <c r="H231" i="7" s="1"/>
  <c r="Q231" i="7"/>
  <c r="V231" i="7" s="1"/>
  <c r="R231" i="7"/>
  <c r="S231" i="7"/>
  <c r="C232" i="7"/>
  <c r="D232" i="7"/>
  <c r="I232" i="7"/>
  <c r="M232" i="7"/>
  <c r="R232" i="7" s="1"/>
  <c r="N232" i="7"/>
  <c r="S232" i="7" s="1"/>
  <c r="O232" i="7"/>
  <c r="T232" i="7" s="1"/>
  <c r="P232" i="7"/>
  <c r="U232" i="7" s="1"/>
  <c r="Q232" i="7"/>
  <c r="V232" i="7"/>
  <c r="C233" i="7"/>
  <c r="D233" i="7"/>
  <c r="E233" i="7"/>
  <c r="F233" i="7"/>
  <c r="M233" i="7"/>
  <c r="N233" i="7"/>
  <c r="S233" i="7" s="1"/>
  <c r="O233" i="7"/>
  <c r="G233" i="7" s="1"/>
  <c r="P233" i="7"/>
  <c r="U233" i="7" s="1"/>
  <c r="Q233" i="7"/>
  <c r="I233" i="7" s="1"/>
  <c r="R233" i="7"/>
  <c r="V233" i="7"/>
  <c r="C234" i="7"/>
  <c r="D234" i="7"/>
  <c r="M234" i="7"/>
  <c r="E234" i="7" s="1"/>
  <c r="N234" i="7"/>
  <c r="F234" i="7" s="1"/>
  <c r="O234" i="7"/>
  <c r="G234" i="7" s="1"/>
  <c r="P234" i="7"/>
  <c r="U234" i="7" s="1"/>
  <c r="Q234" i="7"/>
  <c r="V234" i="7" s="1"/>
  <c r="C235" i="7"/>
  <c r="D235" i="7"/>
  <c r="I235" i="7"/>
  <c r="M235" i="7"/>
  <c r="R235" i="7" s="1"/>
  <c r="N235" i="7"/>
  <c r="S235" i="7" s="1"/>
  <c r="O235" i="7"/>
  <c r="T235" i="7" s="1"/>
  <c r="P235" i="7"/>
  <c r="U235" i="7" s="1"/>
  <c r="Q235" i="7"/>
  <c r="V235" i="7" s="1"/>
  <c r="C236" i="7"/>
  <c r="D236" i="7"/>
  <c r="E236" i="7"/>
  <c r="M236" i="7"/>
  <c r="N236" i="7"/>
  <c r="S236" i="7" s="1"/>
  <c r="O236" i="7"/>
  <c r="T236" i="7" s="1"/>
  <c r="P236" i="7"/>
  <c r="H236" i="7" s="1"/>
  <c r="Q236" i="7"/>
  <c r="I236" i="7" s="1"/>
  <c r="R236" i="7"/>
  <c r="G94" i="8"/>
  <c r="F94" i="8" s="1"/>
  <c r="G95" i="8"/>
  <c r="F95" i="8" s="1"/>
  <c r="F84" i="6"/>
  <c r="F85" i="6"/>
  <c r="G129" i="11"/>
  <c r="G130" i="11"/>
  <c r="G131" i="11"/>
  <c r="G132" i="11"/>
  <c r="G133" i="11"/>
  <c r="F143" i="11" s="1"/>
  <c r="G134" i="11"/>
  <c r="F144" i="11" s="1"/>
  <c r="G135" i="11"/>
  <c r="F145" i="11" s="1"/>
  <c r="G136" i="11"/>
  <c r="F146" i="11" s="1"/>
  <c r="G137" i="11"/>
  <c r="F188" i="11" s="1"/>
  <c r="G138" i="11"/>
  <c r="G139" i="11"/>
  <c r="G140" i="11"/>
  <c r="F140" i="11" s="1"/>
  <c r="G141" i="11"/>
  <c r="F141" i="11" s="1"/>
  <c r="G142" i="11"/>
  <c r="F142" i="11" s="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F154" i="11" s="1"/>
  <c r="G155" i="11"/>
  <c r="F155" i="11" s="1"/>
  <c r="G156" i="11"/>
  <c r="F156" i="11" s="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F168" i="11" s="1"/>
  <c r="G169" i="11"/>
  <c r="F169" i="11" s="1"/>
  <c r="G170" i="11"/>
  <c r="F170" i="11" s="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F182" i="11" s="1"/>
  <c r="G183" i="11"/>
  <c r="F183" i="11" s="1"/>
  <c r="G184" i="11"/>
  <c r="F184" i="11" s="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F196" i="11" s="1"/>
  <c r="G197" i="11"/>
  <c r="F197" i="11" s="1"/>
  <c r="G198" i="11"/>
  <c r="F198" i="11" s="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F210" i="11" s="1"/>
  <c r="G211" i="11"/>
  <c r="F211" i="11" s="1"/>
  <c r="G212" i="11"/>
  <c r="F212" i="11" s="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F224" i="11" s="1"/>
  <c r="G225" i="11"/>
  <c r="F225" i="11" s="1"/>
  <c r="G226" i="11"/>
  <c r="F226" i="11" s="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F238" i="11" s="1"/>
  <c r="G239" i="11"/>
  <c r="F239" i="11" s="1"/>
  <c r="G240" i="11"/>
  <c r="F240" i="11" s="1"/>
  <c r="G241" i="11"/>
  <c r="G242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53" i="11"/>
  <c r="F167" i="11"/>
  <c r="F181" i="11"/>
  <c r="F195" i="11"/>
  <c r="F209" i="11"/>
  <c r="F223" i="11"/>
  <c r="F237" i="11"/>
  <c r="F104" i="11"/>
  <c r="F105" i="11"/>
  <c r="F106" i="11"/>
  <c r="F107" i="11"/>
  <c r="F108" i="11"/>
  <c r="C6" i="7"/>
  <c r="D6" i="7"/>
  <c r="M6" i="7"/>
  <c r="R6" i="7" s="1"/>
  <c r="N6" i="7"/>
  <c r="S6" i="7" s="1"/>
  <c r="O6" i="7"/>
  <c r="T6" i="7" s="1"/>
  <c r="P6" i="7"/>
  <c r="Q6" i="7"/>
  <c r="I6" i="7" s="1"/>
  <c r="C98" i="7"/>
  <c r="D98" i="7"/>
  <c r="M98" i="7"/>
  <c r="R98" i="7" s="1"/>
  <c r="N98" i="7"/>
  <c r="S98" i="7" s="1"/>
  <c r="O98" i="7"/>
  <c r="T98" i="7" s="1"/>
  <c r="P98" i="7"/>
  <c r="U98" i="7" s="1"/>
  <c r="Q98" i="7"/>
  <c r="C113" i="7"/>
  <c r="D113" i="7"/>
  <c r="M113" i="7"/>
  <c r="R113" i="7" s="1"/>
  <c r="N113" i="7"/>
  <c r="S113" i="7" s="1"/>
  <c r="O113" i="7"/>
  <c r="G113" i="7" s="1"/>
  <c r="P113" i="7"/>
  <c r="H113" i="7" s="1"/>
  <c r="Q113" i="7"/>
  <c r="V113" i="7" s="1"/>
  <c r="C159" i="7"/>
  <c r="D159" i="7"/>
  <c r="M159" i="7"/>
  <c r="R159" i="7" s="1"/>
  <c r="N159" i="7"/>
  <c r="S159" i="7" s="1"/>
  <c r="O159" i="7"/>
  <c r="P159" i="7"/>
  <c r="H159" i="7" s="1"/>
  <c r="Q159" i="7"/>
  <c r="V159" i="7" s="1"/>
  <c r="C139" i="7"/>
  <c r="D139" i="7"/>
  <c r="M139" i="7"/>
  <c r="R139" i="7" s="1"/>
  <c r="N139" i="7"/>
  <c r="S139" i="7" s="1"/>
  <c r="O139" i="7"/>
  <c r="T139" i="7" s="1"/>
  <c r="P139" i="7"/>
  <c r="Q139" i="7"/>
  <c r="V139" i="7" s="1"/>
  <c r="C103" i="7"/>
  <c r="D103" i="7"/>
  <c r="M103" i="7"/>
  <c r="E103" i="7" s="1"/>
  <c r="N103" i="7"/>
  <c r="F103" i="7" s="1"/>
  <c r="O103" i="7"/>
  <c r="G103" i="7" s="1"/>
  <c r="P103" i="7"/>
  <c r="U103" i="7" s="1"/>
  <c r="Q103" i="7"/>
  <c r="V103" i="7" s="1"/>
  <c r="C59" i="7"/>
  <c r="D59" i="7"/>
  <c r="M59" i="7"/>
  <c r="R59" i="7" s="1"/>
  <c r="N59" i="7"/>
  <c r="O59" i="7"/>
  <c r="G59" i="7" s="1"/>
  <c r="P59" i="7"/>
  <c r="H59" i="7" s="1"/>
  <c r="Q59" i="7"/>
  <c r="I59" i="7" s="1"/>
  <c r="C200" i="7"/>
  <c r="D200" i="7"/>
  <c r="M200" i="7"/>
  <c r="E200" i="7" s="1"/>
  <c r="N200" i="7"/>
  <c r="F200" i="7" s="1"/>
  <c r="O200" i="7"/>
  <c r="T200" i="7" s="1"/>
  <c r="P200" i="7"/>
  <c r="H200" i="7" s="1"/>
  <c r="Q200" i="7"/>
  <c r="I200" i="7" s="1"/>
  <c r="C29" i="7"/>
  <c r="D29" i="7"/>
  <c r="M29" i="7"/>
  <c r="E29" i="7" s="1"/>
  <c r="N29" i="7"/>
  <c r="F29" i="7" s="1"/>
  <c r="O29" i="7"/>
  <c r="T29" i="7" s="1"/>
  <c r="P29" i="7"/>
  <c r="Q29" i="7"/>
  <c r="V29" i="7" s="1"/>
  <c r="C73" i="7"/>
  <c r="D73" i="7"/>
  <c r="M73" i="7"/>
  <c r="R73" i="7" s="1"/>
  <c r="N73" i="7"/>
  <c r="S73" i="7" s="1"/>
  <c r="O73" i="7"/>
  <c r="G73" i="7" s="1"/>
  <c r="P73" i="7"/>
  <c r="H73" i="7" s="1"/>
  <c r="Q73" i="7"/>
  <c r="I73" i="7" s="1"/>
  <c r="C195" i="7"/>
  <c r="D195" i="7"/>
  <c r="M195" i="7"/>
  <c r="E195" i="7" s="1"/>
  <c r="N195" i="7"/>
  <c r="S195" i="7" s="1"/>
  <c r="O195" i="7"/>
  <c r="G195" i="7" s="1"/>
  <c r="P195" i="7"/>
  <c r="H195" i="7" s="1"/>
  <c r="Q195" i="7"/>
  <c r="I195" i="7" s="1"/>
  <c r="C110" i="7"/>
  <c r="D110" i="7"/>
  <c r="M110" i="7"/>
  <c r="E110" i="7" s="1"/>
  <c r="N110" i="7"/>
  <c r="S110" i="7" s="1"/>
  <c r="O110" i="7"/>
  <c r="P110" i="7"/>
  <c r="Q110" i="7"/>
  <c r="C75" i="7"/>
  <c r="D75" i="7"/>
  <c r="M75" i="7"/>
  <c r="E75" i="7" s="1"/>
  <c r="N75" i="7"/>
  <c r="S75" i="7" s="1"/>
  <c r="O75" i="7"/>
  <c r="T75" i="7" s="1"/>
  <c r="P75" i="7"/>
  <c r="U75" i="7" s="1"/>
  <c r="Q75" i="7"/>
  <c r="I75" i="7" s="1"/>
  <c r="C168" i="7"/>
  <c r="D168" i="7"/>
  <c r="M168" i="7"/>
  <c r="R168" i="7" s="1"/>
  <c r="N168" i="7"/>
  <c r="O168" i="7"/>
  <c r="P168" i="7"/>
  <c r="H168" i="7" s="1"/>
  <c r="Q168" i="7"/>
  <c r="C196" i="7"/>
  <c r="D196" i="7"/>
  <c r="M196" i="7"/>
  <c r="R196" i="7" s="1"/>
  <c r="N196" i="7"/>
  <c r="O196" i="7"/>
  <c r="P196" i="7"/>
  <c r="Q196" i="7"/>
  <c r="I196" i="7" s="1"/>
  <c r="C129" i="7"/>
  <c r="D129" i="7"/>
  <c r="M129" i="7"/>
  <c r="E129" i="7" s="1"/>
  <c r="N129" i="7"/>
  <c r="F129" i="7" s="1"/>
  <c r="O129" i="7"/>
  <c r="G129" i="7" s="1"/>
  <c r="P129" i="7"/>
  <c r="H129" i="7" s="1"/>
  <c r="Q129" i="7"/>
  <c r="V129" i="7" s="1"/>
  <c r="C203" i="7"/>
  <c r="D203" i="7"/>
  <c r="M203" i="7"/>
  <c r="R203" i="7" s="1"/>
  <c r="N203" i="7"/>
  <c r="S203" i="7" s="1"/>
  <c r="O203" i="7"/>
  <c r="P203" i="7"/>
  <c r="H203" i="7" s="1"/>
  <c r="Q203" i="7"/>
  <c r="V203" i="7" s="1"/>
  <c r="C58" i="7"/>
  <c r="D58" i="7"/>
  <c r="M58" i="7"/>
  <c r="N58" i="7"/>
  <c r="S58" i="7" s="1"/>
  <c r="O58" i="7"/>
  <c r="T58" i="7" s="1"/>
  <c r="P58" i="7"/>
  <c r="U58" i="7" s="1"/>
  <c r="Q58" i="7"/>
  <c r="V58" i="7" s="1"/>
  <c r="C93" i="7"/>
  <c r="D93" i="7"/>
  <c r="M93" i="7"/>
  <c r="R93" i="7" s="1"/>
  <c r="N93" i="7"/>
  <c r="F93" i="7" s="1"/>
  <c r="O93" i="7"/>
  <c r="T93" i="7" s="1"/>
  <c r="P93" i="7"/>
  <c r="U93" i="7" s="1"/>
  <c r="Q93" i="7"/>
  <c r="V93" i="7" s="1"/>
  <c r="C5" i="7"/>
  <c r="D5" i="7"/>
  <c r="M5" i="7"/>
  <c r="R5" i="7" s="1"/>
  <c r="N5" i="7"/>
  <c r="F5" i="7" s="1"/>
  <c r="O5" i="7"/>
  <c r="G5" i="7" s="1"/>
  <c r="P5" i="7"/>
  <c r="U5" i="7" s="1"/>
  <c r="Q5" i="7"/>
  <c r="C3" i="7"/>
  <c r="D3" i="7"/>
  <c r="M3" i="7"/>
  <c r="R3" i="7" s="1"/>
  <c r="N3" i="7"/>
  <c r="S3" i="7" s="1"/>
  <c r="O3" i="7"/>
  <c r="T3" i="7" s="1"/>
  <c r="P3" i="7"/>
  <c r="U3" i="7" s="1"/>
  <c r="Q3" i="7"/>
  <c r="V3" i="7" s="1"/>
  <c r="C38" i="7"/>
  <c r="D38" i="7"/>
  <c r="M38" i="7"/>
  <c r="R38" i="7" s="1"/>
  <c r="N38" i="7"/>
  <c r="S38" i="7" s="1"/>
  <c r="O38" i="7"/>
  <c r="T38" i="7" s="1"/>
  <c r="P38" i="7"/>
  <c r="H38" i="7" s="1"/>
  <c r="Q38" i="7"/>
  <c r="I38" i="7" s="1"/>
  <c r="C228" i="7"/>
  <c r="D228" i="7"/>
  <c r="M228" i="7"/>
  <c r="E228" i="7" s="1"/>
  <c r="N228" i="7"/>
  <c r="F228" i="7" s="1"/>
  <c r="O228" i="7"/>
  <c r="T228" i="7" s="1"/>
  <c r="P228" i="7"/>
  <c r="Q228" i="7"/>
  <c r="V228" i="7" s="1"/>
  <c r="C50" i="7"/>
  <c r="D50" i="7"/>
  <c r="M50" i="7"/>
  <c r="R50" i="7" s="1"/>
  <c r="N50" i="7"/>
  <c r="F50" i="7" s="1"/>
  <c r="O50" i="7"/>
  <c r="G50" i="7" s="1"/>
  <c r="P50" i="7"/>
  <c r="H50" i="7" s="1"/>
  <c r="Q50" i="7"/>
  <c r="I50" i="7" s="1"/>
  <c r="C17" i="7"/>
  <c r="D17" i="7"/>
  <c r="M17" i="7"/>
  <c r="E17" i="7" s="1"/>
  <c r="N17" i="7"/>
  <c r="S17" i="7" s="1"/>
  <c r="O17" i="7"/>
  <c r="G17" i="7" s="1"/>
  <c r="P17" i="7"/>
  <c r="H17" i="7" s="1"/>
  <c r="Q17" i="7"/>
  <c r="C182" i="7"/>
  <c r="D182" i="7"/>
  <c r="M182" i="7"/>
  <c r="E182" i="7" s="1"/>
  <c r="N182" i="7"/>
  <c r="S182" i="7" s="1"/>
  <c r="O182" i="7"/>
  <c r="P182" i="7"/>
  <c r="Q182" i="7"/>
  <c r="V182" i="7" s="1"/>
  <c r="C119" i="7"/>
  <c r="D119" i="7"/>
  <c r="M119" i="7"/>
  <c r="E119" i="7" s="1"/>
  <c r="N119" i="7"/>
  <c r="S119" i="7" s="1"/>
  <c r="O119" i="7"/>
  <c r="T119" i="7" s="1"/>
  <c r="P119" i="7"/>
  <c r="U119" i="7" s="1"/>
  <c r="Q119" i="7"/>
  <c r="V119" i="7" s="1"/>
  <c r="C169" i="7"/>
  <c r="D169" i="7"/>
  <c r="M169" i="7"/>
  <c r="N169" i="7"/>
  <c r="O169" i="7"/>
  <c r="T169" i="7" s="1"/>
  <c r="P169" i="7"/>
  <c r="Q169" i="7"/>
  <c r="C83" i="7"/>
  <c r="D83" i="7"/>
  <c r="M83" i="7"/>
  <c r="R83" i="7" s="1"/>
  <c r="N83" i="7"/>
  <c r="O83" i="7"/>
  <c r="P83" i="7"/>
  <c r="U83" i="7" s="1"/>
  <c r="Q83" i="7"/>
  <c r="V83" i="7" s="1"/>
  <c r="C107" i="7"/>
  <c r="D107" i="7"/>
  <c r="M107" i="7"/>
  <c r="E107" i="7" s="1"/>
  <c r="N107" i="7"/>
  <c r="S107" i="7" s="1"/>
  <c r="O107" i="7"/>
  <c r="G107" i="7" s="1"/>
  <c r="P107" i="7"/>
  <c r="H107" i="7" s="1"/>
  <c r="Q107" i="7"/>
  <c r="V107" i="7" s="1"/>
  <c r="C206" i="7"/>
  <c r="D206" i="7"/>
  <c r="M206" i="7"/>
  <c r="R206" i="7" s="1"/>
  <c r="N206" i="7"/>
  <c r="S206" i="7" s="1"/>
  <c r="O206" i="7"/>
  <c r="G206" i="7" s="1"/>
  <c r="P206" i="7"/>
  <c r="H206" i="7" s="1"/>
  <c r="Q206" i="7"/>
  <c r="V206" i="7" s="1"/>
  <c r="C174" i="7"/>
  <c r="D174" i="7"/>
  <c r="M174" i="7"/>
  <c r="N174" i="7"/>
  <c r="S174" i="7" s="1"/>
  <c r="O174" i="7"/>
  <c r="T174" i="7" s="1"/>
  <c r="P174" i="7"/>
  <c r="H174" i="7" s="1"/>
  <c r="Q174" i="7"/>
  <c r="I174" i="7" s="1"/>
  <c r="C165" i="7"/>
  <c r="D165" i="7"/>
  <c r="M165" i="7"/>
  <c r="R165" i="7" s="1"/>
  <c r="N165" i="7"/>
  <c r="S165" i="7" s="1"/>
  <c r="O165" i="7"/>
  <c r="G165" i="7" s="1"/>
  <c r="P165" i="7"/>
  <c r="U165" i="7" s="1"/>
  <c r="Q165" i="7"/>
  <c r="I165" i="7" s="1"/>
  <c r="C66" i="7"/>
  <c r="D66" i="7"/>
  <c r="M66" i="7"/>
  <c r="E66" i="7" s="1"/>
  <c r="N66" i="7"/>
  <c r="F66" i="7" s="1"/>
  <c r="O66" i="7"/>
  <c r="G66" i="7" s="1"/>
  <c r="P66" i="7"/>
  <c r="U66" i="7" s="1"/>
  <c r="Q66" i="7"/>
  <c r="C104" i="7"/>
  <c r="D104" i="7"/>
  <c r="M104" i="7"/>
  <c r="R104" i="7" s="1"/>
  <c r="N104" i="7"/>
  <c r="S104" i="7" s="1"/>
  <c r="O104" i="7"/>
  <c r="T104" i="7" s="1"/>
  <c r="P104" i="7"/>
  <c r="H104" i="7" s="1"/>
  <c r="Q104" i="7"/>
  <c r="I104" i="7" s="1"/>
  <c r="C179" i="7"/>
  <c r="D179" i="7"/>
  <c r="M179" i="7"/>
  <c r="R179" i="7" s="1"/>
  <c r="N179" i="7"/>
  <c r="F179" i="7" s="1"/>
  <c r="O179" i="7"/>
  <c r="T179" i="7" s="1"/>
  <c r="P179" i="7"/>
  <c r="H179" i="7" s="1"/>
  <c r="Q179" i="7"/>
  <c r="I179" i="7" s="1"/>
  <c r="C22" i="7"/>
  <c r="D22" i="7"/>
  <c r="M22" i="7"/>
  <c r="E22" i="7" s="1"/>
  <c r="N22" i="7"/>
  <c r="F22" i="7" s="1"/>
  <c r="O22" i="7"/>
  <c r="P22" i="7"/>
  <c r="Q22" i="7"/>
  <c r="V22" i="7" s="1"/>
  <c r="C140" i="7"/>
  <c r="D140" i="7"/>
  <c r="M140" i="7"/>
  <c r="R140" i="7" s="1"/>
  <c r="N140" i="7"/>
  <c r="F140" i="7" s="1"/>
  <c r="O140" i="7"/>
  <c r="T140" i="7" s="1"/>
  <c r="P140" i="7"/>
  <c r="U140" i="7" s="1"/>
  <c r="Q140" i="7"/>
  <c r="V140" i="7" s="1"/>
  <c r="C183" i="7"/>
  <c r="D183" i="7"/>
  <c r="M183" i="7"/>
  <c r="R183" i="7" s="1"/>
  <c r="N183" i="7"/>
  <c r="S183" i="7" s="1"/>
  <c r="O183" i="7"/>
  <c r="P183" i="7"/>
  <c r="Q183" i="7"/>
  <c r="I183" i="7" s="1"/>
  <c r="C185" i="7"/>
  <c r="D185" i="7"/>
  <c r="M185" i="7"/>
  <c r="N185" i="7"/>
  <c r="O185" i="7"/>
  <c r="P185" i="7"/>
  <c r="Q185" i="7"/>
  <c r="C186" i="7"/>
  <c r="D186" i="7"/>
  <c r="M186" i="7"/>
  <c r="N186" i="7"/>
  <c r="F186" i="7" s="1"/>
  <c r="O186" i="7"/>
  <c r="G186" i="7" s="1"/>
  <c r="P186" i="7"/>
  <c r="H186" i="7" s="1"/>
  <c r="Q186" i="7"/>
  <c r="V186" i="7" s="1"/>
  <c r="C175" i="7"/>
  <c r="D175" i="7"/>
  <c r="M175" i="7"/>
  <c r="R175" i="7" s="1"/>
  <c r="N175" i="7"/>
  <c r="S175" i="7" s="1"/>
  <c r="O175" i="7"/>
  <c r="T175" i="7" s="1"/>
  <c r="P175" i="7"/>
  <c r="H175" i="7" s="1"/>
  <c r="Q175" i="7"/>
  <c r="I175" i="7" s="1"/>
  <c r="C180" i="7"/>
  <c r="D180" i="7"/>
  <c r="M180" i="7"/>
  <c r="N180" i="7"/>
  <c r="O180" i="7"/>
  <c r="T180" i="7" s="1"/>
  <c r="P180" i="7"/>
  <c r="U180" i="7" s="1"/>
  <c r="Q180" i="7"/>
  <c r="V180" i="7" s="1"/>
  <c r="C127" i="7"/>
  <c r="D127" i="7"/>
  <c r="M127" i="7"/>
  <c r="E127" i="7" s="1"/>
  <c r="N127" i="7"/>
  <c r="S127" i="7" s="1"/>
  <c r="O127" i="7"/>
  <c r="T127" i="7" s="1"/>
  <c r="P127" i="7"/>
  <c r="U127" i="7" s="1"/>
  <c r="Q127" i="7"/>
  <c r="V127" i="7" s="1"/>
  <c r="C211" i="7"/>
  <c r="D211" i="7"/>
  <c r="M211" i="7"/>
  <c r="R211" i="7" s="1"/>
  <c r="N211" i="7"/>
  <c r="F211" i="7" s="1"/>
  <c r="O211" i="7"/>
  <c r="G211" i="7" s="1"/>
  <c r="P211" i="7"/>
  <c r="H211" i="7" s="1"/>
  <c r="Q211" i="7"/>
  <c r="C114" i="7"/>
  <c r="D114" i="7"/>
  <c r="M114" i="7"/>
  <c r="N114" i="7"/>
  <c r="S114" i="7" s="1"/>
  <c r="O114" i="7"/>
  <c r="T114" i="7" s="1"/>
  <c r="P114" i="7"/>
  <c r="H114" i="7" s="1"/>
  <c r="Q114" i="7"/>
  <c r="I114" i="7" s="1"/>
  <c r="C146" i="7"/>
  <c r="D146" i="7"/>
  <c r="M146" i="7"/>
  <c r="E146" i="7" s="1"/>
  <c r="N146" i="7"/>
  <c r="F146" i="7" s="1"/>
  <c r="O146" i="7"/>
  <c r="G146" i="7" s="1"/>
  <c r="P146" i="7"/>
  <c r="Q146" i="7"/>
  <c r="C77" i="7"/>
  <c r="D77" i="7"/>
  <c r="M77" i="7"/>
  <c r="E77" i="7" s="1"/>
  <c r="N77" i="7"/>
  <c r="F77" i="7" s="1"/>
  <c r="O77" i="7"/>
  <c r="P77" i="7"/>
  <c r="Q77" i="7"/>
  <c r="C49" i="7"/>
  <c r="D49" i="7"/>
  <c r="M49" i="7"/>
  <c r="N49" i="7"/>
  <c r="S49" i="7" s="1"/>
  <c r="O49" i="7"/>
  <c r="P49" i="7"/>
  <c r="U49" i="7" s="1"/>
  <c r="Q49" i="7"/>
  <c r="V49" i="7" s="1"/>
  <c r="C28" i="7"/>
  <c r="D28" i="7"/>
  <c r="M28" i="7"/>
  <c r="R28" i="7" s="1"/>
  <c r="N28" i="7"/>
  <c r="S28" i="7" s="1"/>
  <c r="O28" i="7"/>
  <c r="P28" i="7"/>
  <c r="Q28" i="7"/>
  <c r="I28" i="7" s="1"/>
  <c r="C40" i="7"/>
  <c r="D40" i="7"/>
  <c r="M40" i="7"/>
  <c r="N40" i="7"/>
  <c r="O40" i="7"/>
  <c r="P40" i="7"/>
  <c r="Q40" i="7"/>
  <c r="V40" i="7" s="1"/>
  <c r="C101" i="7"/>
  <c r="D101" i="7"/>
  <c r="M101" i="7"/>
  <c r="R101" i="7" s="1"/>
  <c r="N101" i="7"/>
  <c r="F101" i="7" s="1"/>
  <c r="O101" i="7"/>
  <c r="G101" i="7" s="1"/>
  <c r="P101" i="7"/>
  <c r="Q101" i="7"/>
  <c r="V101" i="7" s="1"/>
  <c r="C149" i="7"/>
  <c r="D149" i="7"/>
  <c r="M149" i="7"/>
  <c r="R149" i="7" s="1"/>
  <c r="N149" i="7"/>
  <c r="F149" i="7" s="1"/>
  <c r="O149" i="7"/>
  <c r="P149" i="7"/>
  <c r="Q149" i="7"/>
  <c r="C37" i="7"/>
  <c r="D37" i="7"/>
  <c r="M37" i="7"/>
  <c r="E37" i="7" s="1"/>
  <c r="N37" i="7"/>
  <c r="O37" i="7"/>
  <c r="P37" i="7"/>
  <c r="Q37" i="7"/>
  <c r="V37" i="7" s="1"/>
  <c r="C130" i="7"/>
  <c r="D130" i="7"/>
  <c r="M130" i="7"/>
  <c r="E130" i="7" s="1"/>
  <c r="N130" i="7"/>
  <c r="F130" i="7" s="1"/>
  <c r="O130" i="7"/>
  <c r="G130" i="7" s="1"/>
  <c r="P130" i="7"/>
  <c r="H130" i="7" s="1"/>
  <c r="Q130" i="7"/>
  <c r="C217" i="7"/>
  <c r="D217" i="7"/>
  <c r="M217" i="7"/>
  <c r="E217" i="7" s="1"/>
  <c r="N217" i="7"/>
  <c r="F217" i="7" s="1"/>
  <c r="O217" i="7"/>
  <c r="G217" i="7" s="1"/>
  <c r="P217" i="7"/>
  <c r="H217" i="7" s="1"/>
  <c r="Q217" i="7"/>
  <c r="C181" i="7"/>
  <c r="D181" i="7"/>
  <c r="M181" i="7"/>
  <c r="N181" i="7"/>
  <c r="O181" i="7"/>
  <c r="P181" i="7"/>
  <c r="U181" i="7" s="1"/>
  <c r="Q181" i="7"/>
  <c r="I181" i="7" s="1"/>
  <c r="C172" i="7"/>
  <c r="D172" i="7"/>
  <c r="M172" i="7"/>
  <c r="R172" i="7" s="1"/>
  <c r="N172" i="7"/>
  <c r="S172" i="7" s="1"/>
  <c r="O172" i="7"/>
  <c r="G172" i="7" s="1"/>
  <c r="P172" i="7"/>
  <c r="H172" i="7" s="1"/>
  <c r="Q172" i="7"/>
  <c r="C42" i="7"/>
  <c r="D42" i="7"/>
  <c r="M42" i="7"/>
  <c r="N42" i="7"/>
  <c r="S42" i="7" s="1"/>
  <c r="O42" i="7"/>
  <c r="P42" i="7"/>
  <c r="Q42" i="7"/>
  <c r="C227" i="7"/>
  <c r="D227" i="7"/>
  <c r="M227" i="7"/>
  <c r="N227" i="7"/>
  <c r="S227" i="7" s="1"/>
  <c r="O227" i="7"/>
  <c r="P227" i="7"/>
  <c r="Q227" i="7"/>
  <c r="I227" i="7" s="1"/>
  <c r="C190" i="7"/>
  <c r="D190" i="7"/>
  <c r="M190" i="7"/>
  <c r="E190" i="7" s="1"/>
  <c r="N190" i="7"/>
  <c r="F190" i="7" s="1"/>
  <c r="O190" i="7"/>
  <c r="P190" i="7"/>
  <c r="Q190" i="7"/>
  <c r="C213" i="7"/>
  <c r="D213" i="7"/>
  <c r="M213" i="7"/>
  <c r="E213" i="7" s="1"/>
  <c r="N213" i="7"/>
  <c r="F213" i="7" s="1"/>
  <c r="O213" i="7"/>
  <c r="G213" i="7" s="1"/>
  <c r="P213" i="7"/>
  <c r="Q213" i="7"/>
  <c r="C115" i="7"/>
  <c r="D115" i="7"/>
  <c r="M115" i="7"/>
  <c r="R115" i="7" s="1"/>
  <c r="N115" i="7"/>
  <c r="S115" i="7" s="1"/>
  <c r="O115" i="7"/>
  <c r="P115" i="7"/>
  <c r="H115" i="7" s="1"/>
  <c r="Q115" i="7"/>
  <c r="C7" i="7"/>
  <c r="D7" i="7"/>
  <c r="M7" i="7"/>
  <c r="E7" i="7" s="1"/>
  <c r="N7" i="7"/>
  <c r="F7" i="7" s="1"/>
  <c r="O7" i="7"/>
  <c r="G7" i="7" s="1"/>
  <c r="P7" i="7"/>
  <c r="H7" i="7" s="1"/>
  <c r="Q7" i="7"/>
  <c r="C10" i="7"/>
  <c r="D10" i="7"/>
  <c r="M10" i="7"/>
  <c r="E10" i="7" s="1"/>
  <c r="N10" i="7"/>
  <c r="F10" i="7" s="1"/>
  <c r="O10" i="7"/>
  <c r="P10" i="7"/>
  <c r="Q10" i="7"/>
  <c r="C116" i="7"/>
  <c r="D116" i="7"/>
  <c r="M116" i="7"/>
  <c r="R116" i="7" s="1"/>
  <c r="N116" i="7"/>
  <c r="F116" i="7" s="1"/>
  <c r="O116" i="7"/>
  <c r="G116" i="7" s="1"/>
  <c r="P116" i="7"/>
  <c r="H116" i="7" s="1"/>
  <c r="Q116" i="7"/>
  <c r="V116" i="7" s="1"/>
  <c r="C78" i="7"/>
  <c r="D78" i="7"/>
  <c r="M78" i="7"/>
  <c r="R78" i="7" s="1"/>
  <c r="N78" i="7"/>
  <c r="O78" i="7"/>
  <c r="T78" i="7" s="1"/>
  <c r="P78" i="7"/>
  <c r="Q78" i="7"/>
  <c r="C209" i="7"/>
  <c r="D209" i="7"/>
  <c r="M209" i="7"/>
  <c r="E209" i="7" s="1"/>
  <c r="N209" i="7"/>
  <c r="O209" i="7"/>
  <c r="P209" i="7"/>
  <c r="Q209" i="7"/>
  <c r="C72" i="7"/>
  <c r="D72" i="7"/>
  <c r="M72" i="7"/>
  <c r="N72" i="7"/>
  <c r="F72" i="7" s="1"/>
  <c r="O72" i="7"/>
  <c r="G72" i="7" s="1"/>
  <c r="P72" i="7"/>
  <c r="H72" i="7" s="1"/>
  <c r="Q72" i="7"/>
  <c r="I72" i="7" s="1"/>
  <c r="C147" i="7"/>
  <c r="D147" i="7"/>
  <c r="M147" i="7"/>
  <c r="R147" i="7" s="1"/>
  <c r="N147" i="7"/>
  <c r="F147" i="7" s="1"/>
  <c r="O147" i="7"/>
  <c r="G147" i="7" s="1"/>
  <c r="P147" i="7"/>
  <c r="H147" i="7" s="1"/>
  <c r="Q147" i="7"/>
  <c r="I147" i="7" s="1"/>
  <c r="C43" i="7"/>
  <c r="D43" i="7"/>
  <c r="M43" i="7"/>
  <c r="N43" i="7"/>
  <c r="O43" i="7"/>
  <c r="T43" i="7" s="1"/>
  <c r="P43" i="7"/>
  <c r="U43" i="7" s="1"/>
  <c r="Q43" i="7"/>
  <c r="V43" i="7" s="1"/>
  <c r="C153" i="7"/>
  <c r="D153" i="7"/>
  <c r="M153" i="7"/>
  <c r="E153" i="7" s="1"/>
  <c r="N153" i="7"/>
  <c r="F153" i="7" s="1"/>
  <c r="O153" i="7"/>
  <c r="T153" i="7" s="1"/>
  <c r="P153" i="7"/>
  <c r="H153" i="7" s="1"/>
  <c r="Q153" i="7"/>
  <c r="I153" i="7" s="1"/>
  <c r="C176" i="7"/>
  <c r="D176" i="7"/>
  <c r="M176" i="7"/>
  <c r="E176" i="7" s="1"/>
  <c r="N176" i="7"/>
  <c r="O176" i="7"/>
  <c r="G176" i="7" s="1"/>
  <c r="P176" i="7"/>
  <c r="H176" i="7" s="1"/>
  <c r="Q176" i="7"/>
  <c r="C117" i="7"/>
  <c r="D117" i="7"/>
  <c r="M117" i="7"/>
  <c r="N117" i="7"/>
  <c r="S117" i="7" s="1"/>
  <c r="O117" i="7"/>
  <c r="P117" i="7"/>
  <c r="H117" i="7" s="1"/>
  <c r="Q117" i="7"/>
  <c r="V117" i="7" s="1"/>
  <c r="C170" i="7"/>
  <c r="D170" i="7"/>
  <c r="M170" i="7"/>
  <c r="R170" i="7" s="1"/>
  <c r="N170" i="7"/>
  <c r="F170" i="7" s="1"/>
  <c r="O170" i="7"/>
  <c r="P170" i="7"/>
  <c r="U170" i="7" s="1"/>
  <c r="Q170" i="7"/>
  <c r="C142" i="7"/>
  <c r="D142" i="7"/>
  <c r="M142" i="7"/>
  <c r="N142" i="7"/>
  <c r="O142" i="7"/>
  <c r="G142" i="7" s="1"/>
  <c r="P142" i="7"/>
  <c r="Q142" i="7"/>
  <c r="C92" i="7"/>
  <c r="D92" i="7"/>
  <c r="M92" i="7"/>
  <c r="N92" i="7"/>
  <c r="O92" i="7"/>
  <c r="T92" i="7" s="1"/>
  <c r="P92" i="7"/>
  <c r="U92" i="7" s="1"/>
  <c r="Q92" i="7"/>
  <c r="V92" i="7" s="1"/>
  <c r="C173" i="7"/>
  <c r="D173" i="7"/>
  <c r="M173" i="7"/>
  <c r="N173" i="7"/>
  <c r="S173" i="7" s="1"/>
  <c r="O173" i="7"/>
  <c r="T173" i="7" s="1"/>
  <c r="P173" i="7"/>
  <c r="U173" i="7" s="1"/>
  <c r="Q173" i="7"/>
  <c r="I173" i="7" s="1"/>
  <c r="C134" i="7"/>
  <c r="D134" i="7"/>
  <c r="M134" i="7"/>
  <c r="E134" i="7" s="1"/>
  <c r="N134" i="7"/>
  <c r="O134" i="7"/>
  <c r="P134" i="7"/>
  <c r="Q134" i="7"/>
  <c r="V134" i="7" s="1"/>
  <c r="C166" i="7"/>
  <c r="D166" i="7"/>
  <c r="M166" i="7"/>
  <c r="R166" i="7" s="1"/>
  <c r="N166" i="7"/>
  <c r="O166" i="7"/>
  <c r="G166" i="7" s="1"/>
  <c r="P166" i="7"/>
  <c r="H166" i="7" s="1"/>
  <c r="Q166" i="7"/>
  <c r="V166" i="7" s="1"/>
  <c r="C4" i="7"/>
  <c r="D4" i="7"/>
  <c r="M4" i="7"/>
  <c r="R4" i="7" s="1"/>
  <c r="N4" i="7"/>
  <c r="O4" i="7"/>
  <c r="G4" i="7" s="1"/>
  <c r="P4" i="7"/>
  <c r="Q4" i="7"/>
  <c r="I4" i="7" s="1"/>
  <c r="C55" i="7"/>
  <c r="D55" i="7"/>
  <c r="M55" i="7"/>
  <c r="E55" i="7" s="1"/>
  <c r="N55" i="7"/>
  <c r="O55" i="7"/>
  <c r="P55" i="7"/>
  <c r="U55" i="7" s="1"/>
  <c r="Q55" i="7"/>
  <c r="C138" i="7"/>
  <c r="D138" i="7"/>
  <c r="M138" i="7"/>
  <c r="E138" i="7" s="1"/>
  <c r="N138" i="7"/>
  <c r="F138" i="7" s="1"/>
  <c r="O138" i="7"/>
  <c r="P138" i="7"/>
  <c r="Q138" i="7"/>
  <c r="C39" i="7"/>
  <c r="D39" i="7"/>
  <c r="M39" i="7"/>
  <c r="E39" i="7" s="1"/>
  <c r="N39" i="7"/>
  <c r="F39" i="7" s="1"/>
  <c r="O39" i="7"/>
  <c r="P39" i="7"/>
  <c r="Q39" i="7"/>
  <c r="I39" i="7" s="1"/>
  <c r="C13" i="7"/>
  <c r="D13" i="7"/>
  <c r="M13" i="7"/>
  <c r="N13" i="7"/>
  <c r="O13" i="7"/>
  <c r="P13" i="7"/>
  <c r="Q13" i="7"/>
  <c r="V13" i="7" s="1"/>
  <c r="C53" i="7"/>
  <c r="D53" i="7"/>
  <c r="M53" i="7"/>
  <c r="E53" i="7" s="1"/>
  <c r="N53" i="7"/>
  <c r="S53" i="7" s="1"/>
  <c r="O53" i="7"/>
  <c r="T53" i="7" s="1"/>
  <c r="P53" i="7"/>
  <c r="H53" i="7" s="1"/>
  <c r="Q53" i="7"/>
  <c r="I53" i="7" s="1"/>
  <c r="C226" i="7"/>
  <c r="D226" i="7"/>
  <c r="M226" i="7"/>
  <c r="R226" i="7" s="1"/>
  <c r="N226" i="7"/>
  <c r="S226" i="7" s="1"/>
  <c r="O226" i="7"/>
  <c r="G226" i="7" s="1"/>
  <c r="P226" i="7"/>
  <c r="H226" i="7" s="1"/>
  <c r="Q226" i="7"/>
  <c r="C15" i="7"/>
  <c r="D15" i="7"/>
  <c r="M15" i="7"/>
  <c r="N15" i="7"/>
  <c r="S15" i="7" s="1"/>
  <c r="O15" i="7"/>
  <c r="T15" i="7" s="1"/>
  <c r="P15" i="7"/>
  <c r="U15" i="7" s="1"/>
  <c r="Q15" i="7"/>
  <c r="V15" i="7" s="1"/>
  <c r="C214" i="7"/>
  <c r="D214" i="7"/>
  <c r="M214" i="7"/>
  <c r="N214" i="7"/>
  <c r="S214" i="7" s="1"/>
  <c r="O214" i="7"/>
  <c r="T214" i="7" s="1"/>
  <c r="P214" i="7"/>
  <c r="H214" i="7" s="1"/>
  <c r="Q214" i="7"/>
  <c r="I214" i="7" s="1"/>
  <c r="C154" i="7"/>
  <c r="D154" i="7"/>
  <c r="M154" i="7"/>
  <c r="N154" i="7"/>
  <c r="O154" i="7"/>
  <c r="P154" i="7"/>
  <c r="Q154" i="7"/>
  <c r="C202" i="7"/>
  <c r="D202" i="7"/>
  <c r="M202" i="7"/>
  <c r="R202" i="7" s="1"/>
  <c r="N202" i="7"/>
  <c r="S202" i="7" s="1"/>
  <c r="O202" i="7"/>
  <c r="G202" i="7" s="1"/>
  <c r="P202" i="7"/>
  <c r="Q202" i="7"/>
  <c r="V202" i="7" s="1"/>
  <c r="C8" i="7"/>
  <c r="D8" i="7"/>
  <c r="M8" i="7"/>
  <c r="E8" i="7" s="1"/>
  <c r="N8" i="7"/>
  <c r="F8" i="7" s="1"/>
  <c r="O8" i="7"/>
  <c r="P8" i="7"/>
  <c r="Q8" i="7"/>
  <c r="V8" i="7" s="1"/>
  <c r="C111" i="7"/>
  <c r="D111" i="7"/>
  <c r="M111" i="7"/>
  <c r="E111" i="7" s="1"/>
  <c r="N111" i="7"/>
  <c r="O111" i="7"/>
  <c r="P111" i="7"/>
  <c r="Q111" i="7"/>
  <c r="C120" i="7"/>
  <c r="D120" i="7"/>
  <c r="M120" i="7"/>
  <c r="N120" i="7"/>
  <c r="S120" i="7" s="1"/>
  <c r="O120" i="7"/>
  <c r="T120" i="7" s="1"/>
  <c r="P120" i="7"/>
  <c r="H120" i="7" s="1"/>
  <c r="Q120" i="7"/>
  <c r="I120" i="7" s="1"/>
  <c r="C56" i="7"/>
  <c r="D56" i="7"/>
  <c r="M56" i="7"/>
  <c r="N56" i="7"/>
  <c r="S56" i="7" s="1"/>
  <c r="O56" i="7"/>
  <c r="T56" i="7" s="1"/>
  <c r="P56" i="7"/>
  <c r="U56" i="7" s="1"/>
  <c r="Q56" i="7"/>
  <c r="I56" i="7" s="1"/>
  <c r="C135" i="7"/>
  <c r="D135" i="7"/>
  <c r="M135" i="7"/>
  <c r="N135" i="7"/>
  <c r="O135" i="7"/>
  <c r="T135" i="7" s="1"/>
  <c r="P135" i="7"/>
  <c r="Q135" i="7"/>
  <c r="I135" i="7" s="1"/>
  <c r="C63" i="7"/>
  <c r="D63" i="7"/>
  <c r="M63" i="7"/>
  <c r="N63" i="7"/>
  <c r="O63" i="7"/>
  <c r="P63" i="7"/>
  <c r="Q63" i="7"/>
  <c r="C143" i="7"/>
  <c r="D143" i="7"/>
  <c r="M143" i="7"/>
  <c r="N143" i="7"/>
  <c r="O143" i="7"/>
  <c r="P143" i="7"/>
  <c r="Q143" i="7"/>
  <c r="I143" i="7" s="1"/>
  <c r="C47" i="7"/>
  <c r="D47" i="7"/>
  <c r="M47" i="7"/>
  <c r="E47" i="7" s="1"/>
  <c r="N47" i="7"/>
  <c r="S47" i="7" s="1"/>
  <c r="O47" i="7"/>
  <c r="G47" i="7" s="1"/>
  <c r="P47" i="7"/>
  <c r="U47" i="7" s="1"/>
  <c r="Q47" i="7"/>
  <c r="I47" i="7" s="1"/>
  <c r="C11" i="7"/>
  <c r="D11" i="7"/>
  <c r="M11" i="7"/>
  <c r="R11" i="7" s="1"/>
  <c r="N11" i="7"/>
  <c r="F11" i="7" s="1"/>
  <c r="O11" i="7"/>
  <c r="G11" i="7" s="1"/>
  <c r="P11" i="7"/>
  <c r="H11" i="7" s="1"/>
  <c r="Q11" i="7"/>
  <c r="C150" i="7"/>
  <c r="D150" i="7"/>
  <c r="M150" i="7"/>
  <c r="N150" i="7"/>
  <c r="O150" i="7"/>
  <c r="P150" i="7"/>
  <c r="Q150" i="7"/>
  <c r="V150" i="7" s="1"/>
  <c r="C187" i="7"/>
  <c r="D187" i="7"/>
  <c r="M187" i="7"/>
  <c r="E187" i="7" s="1"/>
  <c r="N187" i="7"/>
  <c r="F187" i="7" s="1"/>
  <c r="O187" i="7"/>
  <c r="T187" i="7" s="1"/>
  <c r="P187" i="7"/>
  <c r="U187" i="7" s="1"/>
  <c r="Q187" i="7"/>
  <c r="I187" i="7" s="1"/>
  <c r="S187" i="7"/>
  <c r="C199" i="7"/>
  <c r="D199" i="7"/>
  <c r="M199" i="7"/>
  <c r="E199" i="7" s="1"/>
  <c r="N199" i="7"/>
  <c r="O199" i="7"/>
  <c r="G199" i="7" s="1"/>
  <c r="P199" i="7"/>
  <c r="Q199" i="7"/>
  <c r="C18" i="7"/>
  <c r="D18" i="7"/>
  <c r="M18" i="7"/>
  <c r="N18" i="7"/>
  <c r="O18" i="7"/>
  <c r="P18" i="7"/>
  <c r="Q18" i="7"/>
  <c r="V18" i="7" s="1"/>
  <c r="C122" i="7"/>
  <c r="D122" i="7"/>
  <c r="M122" i="7"/>
  <c r="N122" i="7"/>
  <c r="O122" i="7"/>
  <c r="T122" i="7" s="1"/>
  <c r="P122" i="7"/>
  <c r="H122" i="7" s="1"/>
  <c r="Q122" i="7"/>
  <c r="I122" i="7" s="1"/>
  <c r="C219" i="7"/>
  <c r="D219" i="7"/>
  <c r="M219" i="7"/>
  <c r="N219" i="7"/>
  <c r="F219" i="7" s="1"/>
  <c r="O219" i="7"/>
  <c r="P219" i="7"/>
  <c r="Q219" i="7"/>
  <c r="C25" i="7"/>
  <c r="D25" i="7"/>
  <c r="M25" i="7"/>
  <c r="N25" i="7"/>
  <c r="F25" i="7" s="1"/>
  <c r="O25" i="7"/>
  <c r="G25" i="7" s="1"/>
  <c r="P25" i="7"/>
  <c r="H25" i="7" s="1"/>
  <c r="Q25" i="7"/>
  <c r="V25" i="7" s="1"/>
  <c r="C54" i="7"/>
  <c r="D54" i="7"/>
  <c r="M54" i="7"/>
  <c r="E54" i="7" s="1"/>
  <c r="N54" i="7"/>
  <c r="O54" i="7"/>
  <c r="G54" i="7" s="1"/>
  <c r="P54" i="7"/>
  <c r="H54" i="7" s="1"/>
  <c r="Q54" i="7"/>
  <c r="C74" i="7"/>
  <c r="D74" i="7"/>
  <c r="M74" i="7"/>
  <c r="N74" i="7"/>
  <c r="O74" i="7"/>
  <c r="P74" i="7"/>
  <c r="U74" i="7" s="1"/>
  <c r="Q74" i="7"/>
  <c r="C48" i="7"/>
  <c r="D48" i="7"/>
  <c r="M48" i="7"/>
  <c r="N48" i="7"/>
  <c r="S48" i="7" s="1"/>
  <c r="O48" i="7"/>
  <c r="T48" i="7" s="1"/>
  <c r="P48" i="7"/>
  <c r="H48" i="7" s="1"/>
  <c r="Q48" i="7"/>
  <c r="I48" i="7" s="1"/>
  <c r="C52" i="7"/>
  <c r="D52" i="7"/>
  <c r="M52" i="7"/>
  <c r="R52" i="7" s="1"/>
  <c r="N52" i="7"/>
  <c r="S52" i="7" s="1"/>
  <c r="O52" i="7"/>
  <c r="G52" i="7" s="1"/>
  <c r="P52" i="7"/>
  <c r="H52" i="7" s="1"/>
  <c r="Q52" i="7"/>
  <c r="I52" i="7" s="1"/>
  <c r="C215" i="7"/>
  <c r="D215" i="7"/>
  <c r="M215" i="7"/>
  <c r="N215" i="7"/>
  <c r="O215" i="7"/>
  <c r="T215" i="7" s="1"/>
  <c r="P215" i="7"/>
  <c r="Q215" i="7"/>
  <c r="V215" i="7" s="1"/>
  <c r="C89" i="7"/>
  <c r="D89" i="7"/>
  <c r="M89" i="7"/>
  <c r="R89" i="7" s="1"/>
  <c r="N89" i="7"/>
  <c r="S89" i="7" s="1"/>
  <c r="O89" i="7"/>
  <c r="T89" i="7" s="1"/>
  <c r="P89" i="7"/>
  <c r="U89" i="7" s="1"/>
  <c r="Q89" i="7"/>
  <c r="I89" i="7" s="1"/>
  <c r="C12" i="7"/>
  <c r="D12" i="7"/>
  <c r="M12" i="7"/>
  <c r="E12" i="7" s="1"/>
  <c r="N12" i="7"/>
  <c r="O12" i="7"/>
  <c r="P12" i="7"/>
  <c r="Q12" i="7"/>
  <c r="C95" i="7"/>
  <c r="D95" i="7"/>
  <c r="M95" i="7"/>
  <c r="N95" i="7"/>
  <c r="S95" i="7" s="1"/>
  <c r="O95" i="7"/>
  <c r="P95" i="7"/>
  <c r="H95" i="7" s="1"/>
  <c r="Q95" i="7"/>
  <c r="C99" i="7"/>
  <c r="D99" i="7"/>
  <c r="M99" i="7"/>
  <c r="E99" i="7" s="1"/>
  <c r="N99" i="7"/>
  <c r="F99" i="7" s="1"/>
  <c r="O99" i="7"/>
  <c r="G99" i="7" s="1"/>
  <c r="P99" i="7"/>
  <c r="U99" i="7" s="1"/>
  <c r="Q99" i="7"/>
  <c r="C88" i="7"/>
  <c r="D88" i="7"/>
  <c r="M88" i="7"/>
  <c r="N88" i="7"/>
  <c r="O88" i="7"/>
  <c r="G88" i="7" s="1"/>
  <c r="P88" i="7"/>
  <c r="Q88" i="7"/>
  <c r="C144" i="7"/>
  <c r="D144" i="7"/>
  <c r="M144" i="7"/>
  <c r="N144" i="7"/>
  <c r="O144" i="7"/>
  <c r="T144" i="7" s="1"/>
  <c r="P144" i="7"/>
  <c r="U144" i="7" s="1"/>
  <c r="Q144" i="7"/>
  <c r="V144" i="7" s="1"/>
  <c r="C189" i="7"/>
  <c r="D189" i="7"/>
  <c r="M189" i="7"/>
  <c r="R189" i="7" s="1"/>
  <c r="N189" i="7"/>
  <c r="S189" i="7" s="1"/>
  <c r="O189" i="7"/>
  <c r="T189" i="7" s="1"/>
  <c r="P189" i="7"/>
  <c r="U189" i="7" s="1"/>
  <c r="Q189" i="7"/>
  <c r="V189" i="7" s="1"/>
  <c r="C112" i="7"/>
  <c r="D112" i="7"/>
  <c r="M112" i="7"/>
  <c r="N112" i="7"/>
  <c r="O112" i="7"/>
  <c r="P112" i="7"/>
  <c r="Q112" i="7"/>
  <c r="V112" i="7" s="1"/>
  <c r="C76" i="7"/>
  <c r="D76" i="7"/>
  <c r="M76" i="7"/>
  <c r="N76" i="7"/>
  <c r="S76" i="7" s="1"/>
  <c r="O76" i="7"/>
  <c r="T76" i="7" s="1"/>
  <c r="P76" i="7"/>
  <c r="U76" i="7" s="1"/>
  <c r="Q76" i="7"/>
  <c r="I76" i="7" s="1"/>
  <c r="C207" i="7"/>
  <c r="D207" i="7"/>
  <c r="M207" i="7"/>
  <c r="R207" i="7" s="1"/>
  <c r="N207" i="7"/>
  <c r="O207" i="7"/>
  <c r="P207" i="7"/>
  <c r="Q207" i="7"/>
  <c r="I207" i="7" s="1"/>
  <c r="C191" i="7"/>
  <c r="D191" i="7"/>
  <c r="M191" i="7"/>
  <c r="E191" i="7" s="1"/>
  <c r="N191" i="7"/>
  <c r="O191" i="7"/>
  <c r="P191" i="7"/>
  <c r="U191" i="7" s="1"/>
  <c r="Q191" i="7"/>
  <c r="C167" i="7"/>
  <c r="D167" i="7"/>
  <c r="M167" i="7"/>
  <c r="E167" i="7" s="1"/>
  <c r="N167" i="7"/>
  <c r="F167" i="7" s="1"/>
  <c r="O167" i="7"/>
  <c r="P167" i="7"/>
  <c r="H167" i="7" s="1"/>
  <c r="Q167" i="7"/>
  <c r="V167" i="7" s="1"/>
  <c r="C225" i="7"/>
  <c r="D225" i="7"/>
  <c r="M225" i="7"/>
  <c r="E225" i="7" s="1"/>
  <c r="N225" i="7"/>
  <c r="F225" i="7" s="1"/>
  <c r="O225" i="7"/>
  <c r="P225" i="7"/>
  <c r="Q225" i="7"/>
  <c r="I225" i="7" s="1"/>
  <c r="C151" i="7"/>
  <c r="D151" i="7"/>
  <c r="M151" i="7"/>
  <c r="N151" i="7"/>
  <c r="O151" i="7"/>
  <c r="P151" i="7"/>
  <c r="Q151" i="7"/>
  <c r="V151" i="7" s="1"/>
  <c r="C71" i="7"/>
  <c r="D71" i="7"/>
  <c r="M71" i="7"/>
  <c r="E71" i="7" s="1"/>
  <c r="N71" i="7"/>
  <c r="S71" i="7" s="1"/>
  <c r="O71" i="7"/>
  <c r="T71" i="7" s="1"/>
  <c r="P71" i="7"/>
  <c r="H71" i="7" s="1"/>
  <c r="Q71" i="7"/>
  <c r="V71" i="7" s="1"/>
  <c r="C197" i="7"/>
  <c r="D197" i="7"/>
  <c r="M197" i="7"/>
  <c r="N197" i="7"/>
  <c r="S197" i="7" s="1"/>
  <c r="O197" i="7"/>
  <c r="G197" i="7" s="1"/>
  <c r="P197" i="7"/>
  <c r="H197" i="7" s="1"/>
  <c r="Q197" i="7"/>
  <c r="C204" i="7"/>
  <c r="D204" i="7"/>
  <c r="M204" i="7"/>
  <c r="N204" i="7"/>
  <c r="S204" i="7" s="1"/>
  <c r="O204" i="7"/>
  <c r="T204" i="7" s="1"/>
  <c r="P204" i="7"/>
  <c r="U204" i="7" s="1"/>
  <c r="Q204" i="7"/>
  <c r="V204" i="7" s="1"/>
  <c r="C125" i="7"/>
  <c r="D125" i="7"/>
  <c r="M125" i="7"/>
  <c r="R125" i="7" s="1"/>
  <c r="N125" i="7"/>
  <c r="S125" i="7" s="1"/>
  <c r="O125" i="7"/>
  <c r="T125" i="7" s="1"/>
  <c r="P125" i="7"/>
  <c r="H125" i="7" s="1"/>
  <c r="Q125" i="7"/>
  <c r="I125" i="7" s="1"/>
  <c r="C26" i="7"/>
  <c r="D26" i="7"/>
  <c r="M26" i="7"/>
  <c r="E26" i="7" s="1"/>
  <c r="N26" i="7"/>
  <c r="O26" i="7"/>
  <c r="P26" i="7"/>
  <c r="Q26" i="7"/>
  <c r="C148" i="7"/>
  <c r="D148" i="7"/>
  <c r="M148" i="7"/>
  <c r="R148" i="7" s="1"/>
  <c r="N148" i="7"/>
  <c r="S148" i="7" s="1"/>
  <c r="O148" i="7"/>
  <c r="P148" i="7"/>
  <c r="H148" i="7" s="1"/>
  <c r="Q148" i="7"/>
  <c r="V148" i="7" s="1"/>
  <c r="C136" i="7"/>
  <c r="D136" i="7"/>
  <c r="M136" i="7"/>
  <c r="N136" i="7"/>
  <c r="F136" i="7" s="1"/>
  <c r="O136" i="7"/>
  <c r="P136" i="7"/>
  <c r="Q136" i="7"/>
  <c r="V136" i="7" s="1"/>
  <c r="C210" i="7"/>
  <c r="D210" i="7"/>
  <c r="M210" i="7"/>
  <c r="E210" i="7" s="1"/>
  <c r="N210" i="7"/>
  <c r="O210" i="7"/>
  <c r="P210" i="7"/>
  <c r="Q210" i="7"/>
  <c r="C79" i="7"/>
  <c r="D79" i="7"/>
  <c r="M79" i="7"/>
  <c r="N79" i="7"/>
  <c r="S79" i="7" s="1"/>
  <c r="O79" i="7"/>
  <c r="T79" i="7" s="1"/>
  <c r="P79" i="7"/>
  <c r="U79" i="7" s="1"/>
  <c r="Q79" i="7"/>
  <c r="I79" i="7" s="1"/>
  <c r="C155" i="7"/>
  <c r="D155" i="7"/>
  <c r="M155" i="7"/>
  <c r="R155" i="7" s="1"/>
  <c r="N155" i="7"/>
  <c r="O155" i="7"/>
  <c r="T155" i="7" s="1"/>
  <c r="P155" i="7"/>
  <c r="U155" i="7" s="1"/>
  <c r="Q155" i="7"/>
  <c r="C86" i="7"/>
  <c r="D86" i="7"/>
  <c r="M86" i="7"/>
  <c r="N86" i="7"/>
  <c r="O86" i="7"/>
  <c r="P86" i="7"/>
  <c r="U86" i="7" s="1"/>
  <c r="Q86" i="7"/>
  <c r="V86" i="7" s="1"/>
  <c r="C32" i="7"/>
  <c r="D32" i="7"/>
  <c r="M32" i="7"/>
  <c r="N32" i="7"/>
  <c r="F32" i="7" s="1"/>
  <c r="O32" i="7"/>
  <c r="P32" i="7"/>
  <c r="H32" i="7" s="1"/>
  <c r="Q32" i="7"/>
  <c r="V32" i="7" s="1"/>
  <c r="C131" i="7"/>
  <c r="D131" i="7"/>
  <c r="M131" i="7"/>
  <c r="E131" i="7" s="1"/>
  <c r="N131" i="7"/>
  <c r="S131" i="7" s="1"/>
  <c r="O131" i="7"/>
  <c r="P131" i="7"/>
  <c r="H131" i="7" s="1"/>
  <c r="Q131" i="7"/>
  <c r="C160" i="7"/>
  <c r="D160" i="7"/>
  <c r="M160" i="7"/>
  <c r="N160" i="7"/>
  <c r="O160" i="7"/>
  <c r="P160" i="7"/>
  <c r="U160" i="7" s="1"/>
  <c r="Q160" i="7"/>
  <c r="I160" i="7" s="1"/>
  <c r="C192" i="7"/>
  <c r="D192" i="7"/>
  <c r="M192" i="7"/>
  <c r="E192" i="7" s="1"/>
  <c r="N192" i="7"/>
  <c r="S192" i="7" s="1"/>
  <c r="O192" i="7"/>
  <c r="G192" i="7" s="1"/>
  <c r="P192" i="7"/>
  <c r="H192" i="7" s="1"/>
  <c r="Q192" i="7"/>
  <c r="C62" i="7"/>
  <c r="D62" i="7"/>
  <c r="M62" i="7"/>
  <c r="E62" i="7" s="1"/>
  <c r="N62" i="7"/>
  <c r="S62" i="7" s="1"/>
  <c r="O62" i="7"/>
  <c r="G62" i="7" s="1"/>
  <c r="P62" i="7"/>
  <c r="Q62" i="7"/>
  <c r="C60" i="7"/>
  <c r="D60" i="7"/>
  <c r="M60" i="7"/>
  <c r="N60" i="7"/>
  <c r="O60" i="7"/>
  <c r="T60" i="7" s="1"/>
  <c r="P60" i="7"/>
  <c r="Q60" i="7"/>
  <c r="V60" i="7" s="1"/>
  <c r="C21" i="7"/>
  <c r="D21" i="7"/>
  <c r="M21" i="7"/>
  <c r="R21" i="7" s="1"/>
  <c r="N21" i="7"/>
  <c r="S21" i="7" s="1"/>
  <c r="O21" i="7"/>
  <c r="T21" i="7" s="1"/>
  <c r="P21" i="7"/>
  <c r="Q21" i="7"/>
  <c r="V21" i="7" s="1"/>
  <c r="C108" i="7"/>
  <c r="D108" i="7"/>
  <c r="M108" i="7"/>
  <c r="R108" i="7" s="1"/>
  <c r="N108" i="7"/>
  <c r="O108" i="7"/>
  <c r="P108" i="7"/>
  <c r="H108" i="7" s="1"/>
  <c r="Q108" i="7"/>
  <c r="C35" i="7"/>
  <c r="D35" i="7"/>
  <c r="M35" i="7"/>
  <c r="N35" i="7"/>
  <c r="O35" i="7"/>
  <c r="G35" i="7" s="1"/>
  <c r="P35" i="7"/>
  <c r="H35" i="7" s="1"/>
  <c r="Q35" i="7"/>
  <c r="I35" i="7" s="1"/>
  <c r="C85" i="7"/>
  <c r="D85" i="7"/>
  <c r="M85" i="7"/>
  <c r="E85" i="7" s="1"/>
  <c r="N85" i="7"/>
  <c r="F85" i="7" s="1"/>
  <c r="O85" i="7"/>
  <c r="G85" i="7" s="1"/>
  <c r="P85" i="7"/>
  <c r="H85" i="7" s="1"/>
  <c r="Q85" i="7"/>
  <c r="C87" i="7"/>
  <c r="D87" i="7"/>
  <c r="M87" i="7"/>
  <c r="E87" i="7" s="1"/>
  <c r="N87" i="7"/>
  <c r="O87" i="7"/>
  <c r="P87" i="7"/>
  <c r="H87" i="7" s="1"/>
  <c r="Q87" i="7"/>
  <c r="C118" i="7"/>
  <c r="D118" i="7"/>
  <c r="M118" i="7"/>
  <c r="N118" i="7"/>
  <c r="F118" i="7" s="1"/>
  <c r="O118" i="7"/>
  <c r="G118" i="7" s="1"/>
  <c r="P118" i="7"/>
  <c r="U118" i="7" s="1"/>
  <c r="Q118" i="7"/>
  <c r="I118" i="7" s="1"/>
  <c r="C90" i="7"/>
  <c r="D90" i="7"/>
  <c r="M90" i="7"/>
  <c r="E90" i="7" s="1"/>
  <c r="N90" i="7"/>
  <c r="F90" i="7" s="1"/>
  <c r="O90" i="7"/>
  <c r="G90" i="7" s="1"/>
  <c r="P90" i="7"/>
  <c r="H90" i="7" s="1"/>
  <c r="Q90" i="7"/>
  <c r="I90" i="7" s="1"/>
  <c r="C27" i="7"/>
  <c r="D27" i="7"/>
  <c r="M27" i="7"/>
  <c r="N27" i="7"/>
  <c r="O27" i="7"/>
  <c r="T27" i="7" s="1"/>
  <c r="P27" i="7"/>
  <c r="Q27" i="7"/>
  <c r="C64" i="7"/>
  <c r="D64" i="7"/>
  <c r="M64" i="7"/>
  <c r="E64" i="7" s="1"/>
  <c r="N64" i="7"/>
  <c r="S64" i="7" s="1"/>
  <c r="O64" i="7"/>
  <c r="T64" i="7" s="1"/>
  <c r="P64" i="7"/>
  <c r="U64" i="7" s="1"/>
  <c r="Q64" i="7"/>
  <c r="I64" i="7" s="1"/>
  <c r="C205" i="7"/>
  <c r="D205" i="7"/>
  <c r="M205" i="7"/>
  <c r="R205" i="7" s="1"/>
  <c r="N205" i="7"/>
  <c r="F205" i="7" s="1"/>
  <c r="O205" i="7"/>
  <c r="G205" i="7" s="1"/>
  <c r="P205" i="7"/>
  <c r="Q205" i="7"/>
  <c r="C184" i="7"/>
  <c r="D184" i="7"/>
  <c r="M184" i="7"/>
  <c r="N184" i="7"/>
  <c r="S184" i="7" s="1"/>
  <c r="O184" i="7"/>
  <c r="P184" i="7"/>
  <c r="Q184" i="7"/>
  <c r="V184" i="7" s="1"/>
  <c r="C67" i="7"/>
  <c r="D67" i="7"/>
  <c r="M67" i="7"/>
  <c r="R67" i="7" s="1"/>
  <c r="N67" i="7"/>
  <c r="S67" i="7" s="1"/>
  <c r="O67" i="7"/>
  <c r="G67" i="7" s="1"/>
  <c r="P67" i="7"/>
  <c r="U67" i="7" s="1"/>
  <c r="Q67" i="7"/>
  <c r="V67" i="7" s="1"/>
  <c r="C221" i="7"/>
  <c r="D221" i="7"/>
  <c r="M221" i="7"/>
  <c r="R221" i="7" s="1"/>
  <c r="N221" i="7"/>
  <c r="O221" i="7"/>
  <c r="P221" i="7"/>
  <c r="Q221" i="7"/>
  <c r="C41" i="7"/>
  <c r="D41" i="7"/>
  <c r="M41" i="7"/>
  <c r="N41" i="7"/>
  <c r="O41" i="7"/>
  <c r="P41" i="7"/>
  <c r="U41" i="7" s="1"/>
  <c r="Q41" i="7"/>
  <c r="V41" i="7" s="1"/>
  <c r="C70" i="7"/>
  <c r="D70" i="7"/>
  <c r="M70" i="7"/>
  <c r="E70" i="7" s="1"/>
  <c r="N70" i="7"/>
  <c r="S70" i="7" s="1"/>
  <c r="O70" i="7"/>
  <c r="T70" i="7" s="1"/>
  <c r="P70" i="7"/>
  <c r="U70" i="7" s="1"/>
  <c r="Q70" i="7"/>
  <c r="V70" i="7" s="1"/>
  <c r="C208" i="7"/>
  <c r="D208" i="7"/>
  <c r="M208" i="7"/>
  <c r="E208" i="7" s="1"/>
  <c r="N208" i="7"/>
  <c r="F208" i="7" s="1"/>
  <c r="O208" i="7"/>
  <c r="P208" i="7"/>
  <c r="Q208" i="7"/>
  <c r="C222" i="7"/>
  <c r="D222" i="7"/>
  <c r="M222" i="7"/>
  <c r="N222" i="7"/>
  <c r="O222" i="7"/>
  <c r="G222" i="7" s="1"/>
  <c r="P222" i="7"/>
  <c r="H222" i="7" s="1"/>
  <c r="Q222" i="7"/>
  <c r="C24" i="7"/>
  <c r="D24" i="7"/>
  <c r="M24" i="7"/>
  <c r="E24" i="7" s="1"/>
  <c r="N24" i="7"/>
  <c r="F24" i="7" s="1"/>
  <c r="O24" i="7"/>
  <c r="G24" i="7" s="1"/>
  <c r="P24" i="7"/>
  <c r="H24" i="7" s="1"/>
  <c r="Q24" i="7"/>
  <c r="I24" i="7" s="1"/>
  <c r="C137" i="7"/>
  <c r="D137" i="7"/>
  <c r="M137" i="7"/>
  <c r="E137" i="7" s="1"/>
  <c r="N137" i="7"/>
  <c r="O137" i="7"/>
  <c r="P137" i="7"/>
  <c r="Q137" i="7"/>
  <c r="C156" i="7"/>
  <c r="D156" i="7"/>
  <c r="M156" i="7"/>
  <c r="N156" i="7"/>
  <c r="S156" i="7" s="1"/>
  <c r="O156" i="7"/>
  <c r="T156" i="7" s="1"/>
  <c r="P156" i="7"/>
  <c r="Q156" i="7"/>
  <c r="I156" i="7" s="1"/>
  <c r="C69" i="7"/>
  <c r="D69" i="7"/>
  <c r="M69" i="7"/>
  <c r="E69" i="7" s="1"/>
  <c r="N69" i="7"/>
  <c r="F69" i="7" s="1"/>
  <c r="O69" i="7"/>
  <c r="T69" i="7" s="1"/>
  <c r="P69" i="7"/>
  <c r="H69" i="7" s="1"/>
  <c r="Q69" i="7"/>
  <c r="I69" i="7" s="1"/>
  <c r="C132" i="7"/>
  <c r="D132" i="7"/>
  <c r="M132" i="7"/>
  <c r="N132" i="7"/>
  <c r="O132" i="7"/>
  <c r="P132" i="7"/>
  <c r="Q132" i="7"/>
  <c r="C201" i="7"/>
  <c r="D201" i="7"/>
  <c r="M201" i="7"/>
  <c r="R201" i="7" s="1"/>
  <c r="N201" i="7"/>
  <c r="S201" i="7" s="1"/>
  <c r="O201" i="7"/>
  <c r="G201" i="7" s="1"/>
  <c r="P201" i="7"/>
  <c r="H201" i="7" s="1"/>
  <c r="Q201" i="7"/>
  <c r="I201" i="7" s="1"/>
  <c r="C51" i="7"/>
  <c r="D51" i="7"/>
  <c r="M51" i="7"/>
  <c r="R51" i="7" s="1"/>
  <c r="N51" i="7"/>
  <c r="F51" i="7" s="1"/>
  <c r="O51" i="7"/>
  <c r="G51" i="7" s="1"/>
  <c r="P51" i="7"/>
  <c r="H51" i="7" s="1"/>
  <c r="Q51" i="7"/>
  <c r="T51" i="7"/>
  <c r="C157" i="7"/>
  <c r="D157" i="7"/>
  <c r="M157" i="7"/>
  <c r="N157" i="7"/>
  <c r="O157" i="7"/>
  <c r="P157" i="7"/>
  <c r="Q157" i="7"/>
  <c r="I157" i="7" s="1"/>
  <c r="C218" i="7"/>
  <c r="D218" i="7"/>
  <c r="M218" i="7"/>
  <c r="R218" i="7" s="1"/>
  <c r="N218" i="7"/>
  <c r="S218" i="7" s="1"/>
  <c r="O218" i="7"/>
  <c r="T218" i="7" s="1"/>
  <c r="P218" i="7"/>
  <c r="U218" i="7" s="1"/>
  <c r="Q218" i="7"/>
  <c r="V218" i="7" s="1"/>
  <c r="C14" i="7"/>
  <c r="D14" i="7"/>
  <c r="M14" i="7"/>
  <c r="N14" i="7"/>
  <c r="O14" i="7"/>
  <c r="P14" i="7"/>
  <c r="Q14" i="7"/>
  <c r="C57" i="7"/>
  <c r="D57" i="7"/>
  <c r="M57" i="7"/>
  <c r="N57" i="7"/>
  <c r="O57" i="7"/>
  <c r="P57" i="7"/>
  <c r="H57" i="7" s="1"/>
  <c r="Q57" i="7"/>
  <c r="I57" i="7" s="1"/>
  <c r="C19" i="7"/>
  <c r="D19" i="7"/>
  <c r="M19" i="7"/>
  <c r="E19" i="7" s="1"/>
  <c r="N19" i="7"/>
  <c r="F19" i="7" s="1"/>
  <c r="O19" i="7"/>
  <c r="G19" i="7" s="1"/>
  <c r="P19" i="7"/>
  <c r="U19" i="7" s="1"/>
  <c r="Q19" i="7"/>
  <c r="C91" i="7"/>
  <c r="D91" i="7"/>
  <c r="M91" i="7"/>
  <c r="E91" i="7" s="1"/>
  <c r="N91" i="7"/>
  <c r="F91" i="7" s="1"/>
  <c r="O91" i="7"/>
  <c r="P91" i="7"/>
  <c r="Q91" i="7"/>
  <c r="C188" i="7"/>
  <c r="D188" i="7"/>
  <c r="M188" i="7"/>
  <c r="N188" i="7"/>
  <c r="O188" i="7"/>
  <c r="T188" i="7" s="1"/>
  <c r="P188" i="7"/>
  <c r="H188" i="7" s="1"/>
  <c r="Q188" i="7"/>
  <c r="I188" i="7" s="1"/>
  <c r="C46" i="7"/>
  <c r="D46" i="7"/>
  <c r="M46" i="7"/>
  <c r="R46" i="7" s="1"/>
  <c r="N46" i="7"/>
  <c r="F46" i="7" s="1"/>
  <c r="O46" i="7"/>
  <c r="G46" i="7" s="1"/>
  <c r="P46" i="7"/>
  <c r="H46" i="7" s="1"/>
  <c r="Q46" i="7"/>
  <c r="I46" i="7" s="1"/>
  <c r="C212" i="7"/>
  <c r="D212" i="7"/>
  <c r="M212" i="7"/>
  <c r="E212" i="7" s="1"/>
  <c r="N212" i="7"/>
  <c r="O212" i="7"/>
  <c r="P212" i="7"/>
  <c r="Q212" i="7"/>
  <c r="C61" i="7"/>
  <c r="D61" i="7"/>
  <c r="M61" i="7"/>
  <c r="E61" i="7" s="1"/>
  <c r="N61" i="7"/>
  <c r="F61" i="7" s="1"/>
  <c r="O61" i="7"/>
  <c r="T61" i="7" s="1"/>
  <c r="P61" i="7"/>
  <c r="H61" i="7" s="1"/>
  <c r="Q61" i="7"/>
  <c r="I61" i="7" s="1"/>
  <c r="C80" i="7"/>
  <c r="D80" i="7"/>
  <c r="M80" i="7"/>
  <c r="R80" i="7" s="1"/>
  <c r="N80" i="7"/>
  <c r="S80" i="7" s="1"/>
  <c r="O80" i="7"/>
  <c r="G80" i="7" s="1"/>
  <c r="P80" i="7"/>
  <c r="H80" i="7" s="1"/>
  <c r="Q80" i="7"/>
  <c r="I80" i="7" s="1"/>
  <c r="C2" i="7"/>
  <c r="D2" i="7"/>
  <c r="M2" i="7"/>
  <c r="N2" i="7"/>
  <c r="O2" i="7"/>
  <c r="T2" i="7" s="1"/>
  <c r="P2" i="7"/>
  <c r="Q2" i="7"/>
  <c r="I2" i="7" s="1"/>
  <c r="C94" i="7"/>
  <c r="D94" i="7"/>
  <c r="M94" i="7"/>
  <c r="E94" i="7" s="1"/>
  <c r="N94" i="7"/>
  <c r="O94" i="7"/>
  <c r="T94" i="7" s="1"/>
  <c r="P94" i="7"/>
  <c r="Q94" i="7"/>
  <c r="V94" i="7" s="1"/>
  <c r="C81" i="7"/>
  <c r="D81" i="7"/>
  <c r="M81" i="7"/>
  <c r="E81" i="7" s="1"/>
  <c r="N81" i="7"/>
  <c r="F81" i="7" s="1"/>
  <c r="O81" i="7"/>
  <c r="G81" i="7" s="1"/>
  <c r="P81" i="7"/>
  <c r="H81" i="7" s="1"/>
  <c r="Q81" i="7"/>
  <c r="C100" i="7"/>
  <c r="D100" i="7"/>
  <c r="M100" i="7"/>
  <c r="N100" i="7"/>
  <c r="S100" i="7" s="1"/>
  <c r="O100" i="7"/>
  <c r="P100" i="7"/>
  <c r="H100" i="7" s="1"/>
  <c r="Q100" i="7"/>
  <c r="I100" i="7" s="1"/>
  <c r="C33" i="7"/>
  <c r="D33" i="7"/>
  <c r="M33" i="7"/>
  <c r="R33" i="7" s="1"/>
  <c r="N33" i="7"/>
  <c r="F33" i="7" s="1"/>
  <c r="O33" i="7"/>
  <c r="T33" i="7" s="1"/>
  <c r="P33" i="7"/>
  <c r="Q33" i="7"/>
  <c r="C145" i="7"/>
  <c r="D145" i="7"/>
  <c r="M145" i="7"/>
  <c r="R145" i="7" s="1"/>
  <c r="N145" i="7"/>
  <c r="O145" i="7"/>
  <c r="P145" i="7"/>
  <c r="Q145" i="7"/>
  <c r="C223" i="7"/>
  <c r="D223" i="7"/>
  <c r="M223" i="7"/>
  <c r="N223" i="7"/>
  <c r="O223" i="7"/>
  <c r="P223" i="7"/>
  <c r="H223" i="7" s="1"/>
  <c r="Q223" i="7"/>
  <c r="I223" i="7" s="1"/>
  <c r="C45" i="7"/>
  <c r="D45" i="7"/>
  <c r="M45" i="7"/>
  <c r="E45" i="7" s="1"/>
  <c r="N45" i="7"/>
  <c r="F45" i="7" s="1"/>
  <c r="O45" i="7"/>
  <c r="T45" i="7" s="1"/>
  <c r="P45" i="7"/>
  <c r="U45" i="7" s="1"/>
  <c r="Q45" i="7"/>
  <c r="V45" i="7" s="1"/>
  <c r="C44" i="7"/>
  <c r="D44" i="7"/>
  <c r="M44" i="7"/>
  <c r="N44" i="7"/>
  <c r="O44" i="7"/>
  <c r="P44" i="7"/>
  <c r="Q44" i="7"/>
  <c r="V44" i="7" s="1"/>
  <c r="C109" i="7"/>
  <c r="D109" i="7"/>
  <c r="M109" i="7"/>
  <c r="R109" i="7" s="1"/>
  <c r="N109" i="7"/>
  <c r="F109" i="7" s="1"/>
  <c r="O109" i="7"/>
  <c r="T109" i="7" s="1"/>
  <c r="P109" i="7"/>
  <c r="H109" i="7" s="1"/>
  <c r="Q109" i="7"/>
  <c r="C220" i="7"/>
  <c r="D220" i="7"/>
  <c r="M220" i="7"/>
  <c r="E220" i="7" s="1"/>
  <c r="N220" i="7"/>
  <c r="F220" i="7" s="1"/>
  <c r="O220" i="7"/>
  <c r="T220" i="7" s="1"/>
  <c r="P220" i="7"/>
  <c r="H220" i="7" s="1"/>
  <c r="Q220" i="7"/>
  <c r="S220" i="7"/>
  <c r="C102" i="7"/>
  <c r="D102" i="7"/>
  <c r="M102" i="7"/>
  <c r="E102" i="7" s="1"/>
  <c r="N102" i="7"/>
  <c r="O102" i="7"/>
  <c r="P102" i="7"/>
  <c r="Q102" i="7"/>
  <c r="V102" i="7" s="1"/>
  <c r="C128" i="7"/>
  <c r="D128" i="7"/>
  <c r="M128" i="7"/>
  <c r="R128" i="7" s="1"/>
  <c r="N128" i="7"/>
  <c r="F128" i="7" s="1"/>
  <c r="O128" i="7"/>
  <c r="G128" i="7" s="1"/>
  <c r="P128" i="7"/>
  <c r="U128" i="7" s="1"/>
  <c r="Q128" i="7"/>
  <c r="I128" i="7" s="1"/>
  <c r="C20" i="7"/>
  <c r="D20" i="7"/>
  <c r="M20" i="7"/>
  <c r="E20" i="7" s="1"/>
  <c r="N20" i="7"/>
  <c r="O20" i="7"/>
  <c r="G20" i="7" s="1"/>
  <c r="P20" i="7"/>
  <c r="H20" i="7" s="1"/>
  <c r="Q20" i="7"/>
  <c r="I20" i="7" s="1"/>
  <c r="C121" i="7"/>
  <c r="D121" i="7"/>
  <c r="M121" i="7"/>
  <c r="N121" i="7"/>
  <c r="O121" i="7"/>
  <c r="P121" i="7"/>
  <c r="Q121" i="7"/>
  <c r="I121" i="7" s="1"/>
  <c r="C123" i="7"/>
  <c r="D123" i="7"/>
  <c r="M123" i="7"/>
  <c r="E123" i="7" s="1"/>
  <c r="N123" i="7"/>
  <c r="S123" i="7" s="1"/>
  <c r="O123" i="7"/>
  <c r="T123" i="7" s="1"/>
  <c r="P123" i="7"/>
  <c r="H123" i="7" s="1"/>
  <c r="Q123" i="7"/>
  <c r="C193" i="7"/>
  <c r="D193" i="7"/>
  <c r="M193" i="7"/>
  <c r="N193" i="7"/>
  <c r="O193" i="7"/>
  <c r="P193" i="7"/>
  <c r="Q193" i="7"/>
  <c r="C97" i="7"/>
  <c r="D97" i="7"/>
  <c r="M97" i="7"/>
  <c r="N97" i="7"/>
  <c r="O97" i="7"/>
  <c r="T97" i="7" s="1"/>
  <c r="P97" i="7"/>
  <c r="H97" i="7" s="1"/>
  <c r="Q97" i="7"/>
  <c r="I97" i="7" s="1"/>
  <c r="C177" i="7"/>
  <c r="D177" i="7"/>
  <c r="M177" i="7"/>
  <c r="E177" i="7" s="1"/>
  <c r="N177" i="7"/>
  <c r="F177" i="7" s="1"/>
  <c r="O177" i="7"/>
  <c r="T177" i="7" s="1"/>
  <c r="P177" i="7"/>
  <c r="H177" i="7" s="1"/>
  <c r="Q177" i="7"/>
  <c r="S177" i="7"/>
  <c r="C163" i="7"/>
  <c r="D163" i="7"/>
  <c r="M163" i="7"/>
  <c r="E163" i="7" s="1"/>
  <c r="N163" i="7"/>
  <c r="F163" i="7" s="1"/>
  <c r="O163" i="7"/>
  <c r="G163" i="7" s="1"/>
  <c r="P163" i="7"/>
  <c r="Q163" i="7"/>
  <c r="C124" i="7"/>
  <c r="D124" i="7"/>
  <c r="M124" i="7"/>
  <c r="R124" i="7" s="1"/>
  <c r="N124" i="7"/>
  <c r="O124" i="7"/>
  <c r="G124" i="7" s="1"/>
  <c r="P124" i="7"/>
  <c r="H124" i="7" s="1"/>
  <c r="Q124" i="7"/>
  <c r="I124" i="7" s="1"/>
  <c r="C126" i="7"/>
  <c r="D126" i="7"/>
  <c r="M126" i="7"/>
  <c r="E126" i="7" s="1"/>
  <c r="N126" i="7"/>
  <c r="F126" i="7" s="1"/>
  <c r="O126" i="7"/>
  <c r="G126" i="7" s="1"/>
  <c r="P126" i="7"/>
  <c r="H126" i="7" s="1"/>
  <c r="Q126" i="7"/>
  <c r="C105" i="7"/>
  <c r="D105" i="7"/>
  <c r="M105" i="7"/>
  <c r="E105" i="7" s="1"/>
  <c r="N105" i="7"/>
  <c r="F105" i="7" s="1"/>
  <c r="O105" i="7"/>
  <c r="P105" i="7"/>
  <c r="Q105" i="7"/>
  <c r="C68" i="7"/>
  <c r="D68" i="7"/>
  <c r="M68" i="7"/>
  <c r="R68" i="7" s="1"/>
  <c r="N68" i="7"/>
  <c r="F68" i="7" s="1"/>
  <c r="O68" i="7"/>
  <c r="T68" i="7" s="1"/>
  <c r="P68" i="7"/>
  <c r="U68" i="7" s="1"/>
  <c r="Q68" i="7"/>
  <c r="I68" i="7" s="1"/>
  <c r="C84" i="7"/>
  <c r="D84" i="7"/>
  <c r="M84" i="7"/>
  <c r="E84" i="7" s="1"/>
  <c r="N84" i="7"/>
  <c r="O84" i="7"/>
  <c r="P84" i="7"/>
  <c r="Q84" i="7"/>
  <c r="C224" i="7"/>
  <c r="D224" i="7"/>
  <c r="M224" i="7"/>
  <c r="N224" i="7"/>
  <c r="O224" i="7"/>
  <c r="P224" i="7"/>
  <c r="U224" i="7" s="1"/>
  <c r="Q224" i="7"/>
  <c r="V224" i="7" s="1"/>
  <c r="C96" i="7"/>
  <c r="D96" i="7"/>
  <c r="M96" i="7"/>
  <c r="N96" i="7"/>
  <c r="S96" i="7" s="1"/>
  <c r="O96" i="7"/>
  <c r="G96" i="7" s="1"/>
  <c r="P96" i="7"/>
  <c r="U96" i="7" s="1"/>
  <c r="Q96" i="7"/>
  <c r="C198" i="7"/>
  <c r="D198" i="7"/>
  <c r="M198" i="7"/>
  <c r="R198" i="7" s="1"/>
  <c r="N198" i="7"/>
  <c r="S198" i="7" s="1"/>
  <c r="O198" i="7"/>
  <c r="G198" i="7" s="1"/>
  <c r="P198" i="7"/>
  <c r="H198" i="7" s="1"/>
  <c r="Q198" i="7"/>
  <c r="I198" i="7" s="1"/>
  <c r="C82" i="7"/>
  <c r="D82" i="7"/>
  <c r="M82" i="7"/>
  <c r="N82" i="7"/>
  <c r="S82" i="7" s="1"/>
  <c r="O82" i="7"/>
  <c r="T82" i="7" s="1"/>
  <c r="P82" i="7"/>
  <c r="H82" i="7" s="1"/>
  <c r="Q82" i="7"/>
  <c r="I82" i="7" s="1"/>
  <c r="C133" i="7"/>
  <c r="D133" i="7"/>
  <c r="M133" i="7"/>
  <c r="E133" i="7" s="1"/>
  <c r="N133" i="7"/>
  <c r="F133" i="7" s="1"/>
  <c r="O133" i="7"/>
  <c r="G133" i="7" s="1"/>
  <c r="P133" i="7"/>
  <c r="U133" i="7" s="1"/>
  <c r="Q133" i="7"/>
  <c r="C16" i="7"/>
  <c r="D16" i="7"/>
  <c r="M16" i="7"/>
  <c r="R16" i="7" s="1"/>
  <c r="N16" i="7"/>
  <c r="O16" i="7"/>
  <c r="P16" i="7"/>
  <c r="Q16" i="7"/>
  <c r="C152" i="7"/>
  <c r="D152" i="7"/>
  <c r="M152" i="7"/>
  <c r="N152" i="7"/>
  <c r="F152" i="7" s="1"/>
  <c r="O152" i="7"/>
  <c r="G152" i="7" s="1"/>
  <c r="P152" i="7"/>
  <c r="H152" i="7" s="1"/>
  <c r="Q152" i="7"/>
  <c r="I152" i="7" s="1"/>
  <c r="C106" i="7"/>
  <c r="D106" i="7"/>
  <c r="M106" i="7"/>
  <c r="E106" i="7" s="1"/>
  <c r="N106" i="7"/>
  <c r="F106" i="7" s="1"/>
  <c r="O106" i="7"/>
  <c r="G106" i="7" s="1"/>
  <c r="P106" i="7"/>
  <c r="H106" i="7" s="1"/>
  <c r="Q106" i="7"/>
  <c r="I106" i="7" s="1"/>
  <c r="C9" i="7"/>
  <c r="D9" i="7"/>
  <c r="M9" i="7"/>
  <c r="E9" i="7" s="1"/>
  <c r="N9" i="7"/>
  <c r="F9" i="7" s="1"/>
  <c r="O9" i="7"/>
  <c r="G9" i="7" s="1"/>
  <c r="P9" i="7"/>
  <c r="U9" i="7" s="1"/>
  <c r="Q9" i="7"/>
  <c r="C36" i="7"/>
  <c r="D36" i="7"/>
  <c r="M36" i="7"/>
  <c r="E36" i="7" s="1"/>
  <c r="N36" i="7"/>
  <c r="O36" i="7"/>
  <c r="P36" i="7"/>
  <c r="U36" i="7" s="1"/>
  <c r="Q36" i="7"/>
  <c r="V36" i="7" s="1"/>
  <c r="C216" i="7"/>
  <c r="D216" i="7"/>
  <c r="M216" i="7"/>
  <c r="N216" i="7"/>
  <c r="O216" i="7"/>
  <c r="P216" i="7"/>
  <c r="U216" i="7" s="1"/>
  <c r="Q216" i="7"/>
  <c r="V216" i="7" s="1"/>
  <c r="C161" i="7"/>
  <c r="D161" i="7"/>
  <c r="M161" i="7"/>
  <c r="N161" i="7"/>
  <c r="F161" i="7" s="1"/>
  <c r="O161" i="7"/>
  <c r="T161" i="7" s="1"/>
  <c r="P161" i="7"/>
  <c r="U161" i="7" s="1"/>
  <c r="Q161" i="7"/>
  <c r="C158" i="7"/>
  <c r="D158" i="7"/>
  <c r="M158" i="7"/>
  <c r="E158" i="7" s="1"/>
  <c r="N158" i="7"/>
  <c r="F158" i="7" s="1"/>
  <c r="O158" i="7"/>
  <c r="G158" i="7" s="1"/>
  <c r="P158" i="7"/>
  <c r="H158" i="7" s="1"/>
  <c r="Q158" i="7"/>
  <c r="I158" i="7" s="1"/>
  <c r="C141" i="7"/>
  <c r="D141" i="7"/>
  <c r="M141" i="7"/>
  <c r="E141" i="7" s="1"/>
  <c r="N141" i="7"/>
  <c r="F141" i="7" s="1"/>
  <c r="O141" i="7"/>
  <c r="P141" i="7"/>
  <c r="U141" i="7" s="1"/>
  <c r="Q141" i="7"/>
  <c r="C34" i="7"/>
  <c r="D34" i="7"/>
  <c r="M34" i="7"/>
  <c r="N34" i="7"/>
  <c r="F34" i="7" s="1"/>
  <c r="O34" i="7"/>
  <c r="G34" i="7" s="1"/>
  <c r="P34" i="7"/>
  <c r="H34" i="7" s="1"/>
  <c r="Q34" i="7"/>
  <c r="C162" i="7"/>
  <c r="D162" i="7"/>
  <c r="M162" i="7"/>
  <c r="E162" i="7" s="1"/>
  <c r="N162" i="7"/>
  <c r="F162" i="7" s="1"/>
  <c r="O162" i="7"/>
  <c r="G162" i="7" s="1"/>
  <c r="P162" i="7"/>
  <c r="H162" i="7" s="1"/>
  <c r="Q162" i="7"/>
  <c r="I162" i="7" s="1"/>
  <c r="C23" i="7"/>
  <c r="D23" i="7"/>
  <c r="M23" i="7"/>
  <c r="E23" i="7" s="1"/>
  <c r="N23" i="7"/>
  <c r="O23" i="7"/>
  <c r="P23" i="7"/>
  <c r="U23" i="7" s="1"/>
  <c r="Q23" i="7"/>
  <c r="C164" i="7"/>
  <c r="D164" i="7"/>
  <c r="M164" i="7"/>
  <c r="E164" i="7" s="1"/>
  <c r="N164" i="7"/>
  <c r="F164" i="7" s="1"/>
  <c r="O164" i="7"/>
  <c r="T164" i="7" s="1"/>
  <c r="P164" i="7"/>
  <c r="H164" i="7" s="1"/>
  <c r="Q164" i="7"/>
  <c r="I164" i="7" s="1"/>
  <c r="Q65" i="7"/>
  <c r="V65" i="7" s="1"/>
  <c r="P65" i="7"/>
  <c r="U65" i="7" s="1"/>
  <c r="O65" i="7"/>
  <c r="G65" i="7" s="1"/>
  <c r="N65" i="7"/>
  <c r="F65" i="7" s="1"/>
  <c r="M65" i="7"/>
  <c r="E65" i="7" s="1"/>
  <c r="D65" i="7"/>
  <c r="C65" i="7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F102" i="11" s="1"/>
  <c r="G101" i="11"/>
  <c r="G100" i="11"/>
  <c r="F100" i="11" s="1"/>
  <c r="G99" i="11"/>
  <c r="F99" i="11" s="1"/>
  <c r="G98" i="11"/>
  <c r="G97" i="11"/>
  <c r="G96" i="11"/>
  <c r="G95" i="11"/>
  <c r="F95" i="11" s="1"/>
  <c r="G94" i="11"/>
  <c r="G93" i="11"/>
  <c r="G92" i="11"/>
  <c r="F92" i="11" s="1"/>
  <c r="G91" i="11"/>
  <c r="G90" i="11"/>
  <c r="G89" i="11"/>
  <c r="G88" i="11"/>
  <c r="F88" i="11" s="1"/>
  <c r="G87" i="11"/>
  <c r="G86" i="11"/>
  <c r="G85" i="11"/>
  <c r="F85" i="11" s="1"/>
  <c r="G84" i="11"/>
  <c r="G83" i="11"/>
  <c r="G82" i="11"/>
  <c r="G81" i="11"/>
  <c r="F81" i="11" s="1"/>
  <c r="G80" i="11"/>
  <c r="G79" i="11"/>
  <c r="G78" i="11"/>
  <c r="F78" i="11" s="1"/>
  <c r="G77" i="11"/>
  <c r="G76" i="11"/>
  <c r="G75" i="11"/>
  <c r="G74" i="11"/>
  <c r="F74" i="11" s="1"/>
  <c r="G73" i="11"/>
  <c r="G72" i="11"/>
  <c r="G71" i="11"/>
  <c r="F71" i="11" s="1"/>
  <c r="G70" i="11"/>
  <c r="G69" i="11"/>
  <c r="G68" i="11"/>
  <c r="G67" i="11"/>
  <c r="F67" i="11" s="1"/>
  <c r="G66" i="11"/>
  <c r="G65" i="11"/>
  <c r="G64" i="11"/>
  <c r="F64" i="11" s="1"/>
  <c r="G63" i="11"/>
  <c r="G62" i="11"/>
  <c r="G61" i="11"/>
  <c r="G60" i="11"/>
  <c r="F60" i="11" s="1"/>
  <c r="G59" i="11"/>
  <c r="G58" i="11"/>
  <c r="G57" i="11"/>
  <c r="F57" i="11" s="1"/>
  <c r="G56" i="11"/>
  <c r="G55" i="11"/>
  <c r="G54" i="11"/>
  <c r="G53" i="11"/>
  <c r="F53" i="11" s="1"/>
  <c r="G52" i="11"/>
  <c r="G51" i="11"/>
  <c r="G50" i="11"/>
  <c r="F50" i="11" s="1"/>
  <c r="G49" i="11"/>
  <c r="G48" i="11"/>
  <c r="G47" i="11"/>
  <c r="G46" i="11"/>
  <c r="F46" i="11" s="1"/>
  <c r="G45" i="11"/>
  <c r="G44" i="11"/>
  <c r="G43" i="11"/>
  <c r="F43" i="11" s="1"/>
  <c r="G42" i="11"/>
  <c r="G41" i="11"/>
  <c r="G40" i="11"/>
  <c r="G39" i="11"/>
  <c r="F39" i="11" s="1"/>
  <c r="G38" i="11"/>
  <c r="G37" i="11"/>
  <c r="G36" i="11"/>
  <c r="F36" i="11" s="1"/>
  <c r="G35" i="11"/>
  <c r="G34" i="11"/>
  <c r="G33" i="11"/>
  <c r="G32" i="11"/>
  <c r="F32" i="11" s="1"/>
  <c r="G31" i="11"/>
  <c r="G30" i="11"/>
  <c r="G29" i="11"/>
  <c r="F29" i="11" s="1"/>
  <c r="G28" i="11"/>
  <c r="G27" i="11"/>
  <c r="G26" i="11"/>
  <c r="G25" i="11"/>
  <c r="F25" i="11" s="1"/>
  <c r="G24" i="11"/>
  <c r="G23" i="11"/>
  <c r="G22" i="11"/>
  <c r="F22" i="11" s="1"/>
  <c r="G21" i="11"/>
  <c r="G20" i="11"/>
  <c r="G19" i="11"/>
  <c r="G18" i="11"/>
  <c r="F18" i="11" s="1"/>
  <c r="G17" i="11"/>
  <c r="G16" i="11"/>
  <c r="G15" i="11"/>
  <c r="F15" i="11" s="1"/>
  <c r="G14" i="11"/>
  <c r="G13" i="11"/>
  <c r="G12" i="11"/>
  <c r="G11" i="11"/>
  <c r="F11" i="11" s="1"/>
  <c r="G10" i="11"/>
  <c r="G9" i="11"/>
  <c r="G8" i="11"/>
  <c r="F8" i="11" s="1"/>
  <c r="G7" i="11"/>
  <c r="G6" i="11"/>
  <c r="G5" i="11"/>
  <c r="G4" i="11"/>
  <c r="F4" i="11" s="1"/>
  <c r="G3" i="11"/>
  <c r="G2" i="11"/>
  <c r="G1" i="11"/>
  <c r="F45" i="11" s="1"/>
  <c r="G342" i="7" l="1"/>
  <c r="G319" i="7"/>
  <c r="T314" i="7"/>
  <c r="T261" i="7"/>
  <c r="T309" i="7"/>
  <c r="T233" i="7"/>
  <c r="T347" i="7"/>
  <c r="T315" i="7"/>
  <c r="G311" i="7"/>
  <c r="G289" i="7"/>
  <c r="J289" i="7" s="1"/>
  <c r="G286" i="7"/>
  <c r="T257" i="7"/>
  <c r="T252" i="7"/>
  <c r="K252" i="7" s="1"/>
  <c r="T246" i="7"/>
  <c r="T241" i="7"/>
  <c r="G355" i="7"/>
  <c r="T353" i="7"/>
  <c r="G300" i="7"/>
  <c r="G299" i="7"/>
  <c r="G249" i="7"/>
  <c r="T363" i="7"/>
  <c r="J249" i="7"/>
  <c r="G352" i="7"/>
  <c r="J352" i="7" s="1"/>
  <c r="G338" i="7"/>
  <c r="T295" i="7"/>
  <c r="K295" i="7" s="1"/>
  <c r="T272" i="7"/>
  <c r="K272" i="7" s="1"/>
  <c r="T264" i="7"/>
  <c r="T337" i="7"/>
  <c r="T332" i="7"/>
  <c r="K324" i="7"/>
  <c r="K263" i="7"/>
  <c r="T250" i="7"/>
  <c r="T364" i="7"/>
  <c r="T356" i="7"/>
  <c r="K356" i="7" s="1"/>
  <c r="G339" i="7"/>
  <c r="T320" i="7"/>
  <c r="T278" i="7"/>
  <c r="H339" i="7"/>
  <c r="U294" i="7"/>
  <c r="K230" i="7"/>
  <c r="U363" i="7"/>
  <c r="U350" i="7"/>
  <c r="U347" i="7"/>
  <c r="K291" i="7"/>
  <c r="U288" i="7"/>
  <c r="K288" i="7" s="1"/>
  <c r="H240" i="7"/>
  <c r="U323" i="7"/>
  <c r="H349" i="7"/>
  <c r="H30" i="7"/>
  <c r="J30" i="7" s="1"/>
  <c r="U364" i="7"/>
  <c r="J264" i="7"/>
  <c r="J316" i="7"/>
  <c r="H252" i="7"/>
  <c r="U272" i="7"/>
  <c r="H263" i="7"/>
  <c r="J263" i="7" s="1"/>
  <c r="U261" i="7"/>
  <c r="K249" i="7"/>
  <c r="J300" i="7"/>
  <c r="U278" i="7"/>
  <c r="U264" i="7"/>
  <c r="U316" i="7"/>
  <c r="K316" i="7" s="1"/>
  <c r="U297" i="7"/>
  <c r="U257" i="7"/>
  <c r="U327" i="7"/>
  <c r="U275" i="7"/>
  <c r="K286" i="7"/>
  <c r="J294" i="7"/>
  <c r="K255" i="7"/>
  <c r="K350" i="7"/>
  <c r="K241" i="7"/>
  <c r="K358" i="7"/>
  <c r="K266" i="7"/>
  <c r="K277" i="7"/>
  <c r="U360" i="7"/>
  <c r="V352" i="7"/>
  <c r="K349" i="7"/>
  <c r="J347" i="7"/>
  <c r="U341" i="7"/>
  <c r="F333" i="7"/>
  <c r="V330" i="7"/>
  <c r="E328" i="7"/>
  <c r="S325" i="7"/>
  <c r="S306" i="7"/>
  <c r="S305" i="7"/>
  <c r="K305" i="7" s="1"/>
  <c r="K299" i="7"/>
  <c r="F297" i="7"/>
  <c r="T294" i="7"/>
  <c r="U283" i="7"/>
  <c r="S281" i="7"/>
  <c r="R280" i="7"/>
  <c r="K280" i="7" s="1"/>
  <c r="K274" i="7"/>
  <c r="J272" i="7"/>
  <c r="S269" i="7"/>
  <c r="V268" i="7"/>
  <c r="K268" i="7" s="1"/>
  <c r="U258" i="7"/>
  <c r="K258" i="7" s="1"/>
  <c r="S256" i="7"/>
  <c r="K251" i="7"/>
  <c r="J250" i="7"/>
  <c r="S244" i="7"/>
  <c r="K244" i="7" s="1"/>
  <c r="U243" i="7"/>
  <c r="T360" i="7"/>
  <c r="U352" i="7"/>
  <c r="K344" i="7"/>
  <c r="T341" i="7"/>
  <c r="K341" i="7" s="1"/>
  <c r="T330" i="7"/>
  <c r="H322" i="7"/>
  <c r="V307" i="7"/>
  <c r="J297" i="7"/>
  <c r="V293" i="7"/>
  <c r="K293" i="7" s="1"/>
  <c r="F286" i="7"/>
  <c r="K269" i="7"/>
  <c r="J261" i="7"/>
  <c r="V331" i="7"/>
  <c r="E327" i="7"/>
  <c r="J327" i="7" s="1"/>
  <c r="I324" i="7"/>
  <c r="G322" i="7"/>
  <c r="U313" i="7"/>
  <c r="K294" i="7"/>
  <c r="E286" i="7"/>
  <c r="K265" i="7"/>
  <c r="K240" i="7"/>
  <c r="J238" i="7"/>
  <c r="J355" i="7"/>
  <c r="K353" i="7"/>
  <c r="K342" i="7"/>
  <c r="G324" i="7"/>
  <c r="E322" i="7"/>
  <c r="I288" i="7"/>
  <c r="K283" i="7"/>
  <c r="F278" i="7"/>
  <c r="J278" i="7" s="1"/>
  <c r="J275" i="7"/>
  <c r="E253" i="7"/>
  <c r="K347" i="7"/>
  <c r="K302" i="7"/>
  <c r="V296" i="7"/>
  <c r="K296" i="7" s="1"/>
  <c r="F289" i="7"/>
  <c r="E278" i="7"/>
  <c r="J252" i="7"/>
  <c r="H235" i="7"/>
  <c r="I230" i="7"/>
  <c r="U31" i="7"/>
  <c r="K31" i="7" s="1"/>
  <c r="R364" i="7"/>
  <c r="K364" i="7" s="1"/>
  <c r="G358" i="7"/>
  <c r="F350" i="7"/>
  <c r="E344" i="7"/>
  <c r="J344" i="7" s="1"/>
  <c r="H336" i="7"/>
  <c r="H335" i="7"/>
  <c r="R332" i="7"/>
  <c r="S328" i="7"/>
  <c r="E324" i="7"/>
  <c r="I318" i="7"/>
  <c r="H312" i="7"/>
  <c r="G303" i="7"/>
  <c r="K297" i="7"/>
  <c r="T271" i="7"/>
  <c r="E267" i="7"/>
  <c r="K247" i="7"/>
  <c r="G236" i="7"/>
  <c r="J236" i="7" s="1"/>
  <c r="G235" i="7"/>
  <c r="H230" i="7"/>
  <c r="F358" i="7"/>
  <c r="E350" i="7"/>
  <c r="J350" i="7" s="1"/>
  <c r="V338" i="7"/>
  <c r="G336" i="7"/>
  <c r="G335" i="7"/>
  <c r="S321" i="7"/>
  <c r="I319" i="7"/>
  <c r="H318" i="7"/>
  <c r="G312" i="7"/>
  <c r="V310" i="7"/>
  <c r="F303" i="7"/>
  <c r="H302" i="7"/>
  <c r="I280" i="7"/>
  <c r="G266" i="7"/>
  <c r="H255" i="7"/>
  <c r="H254" i="7"/>
  <c r="E252" i="7"/>
  <c r="F241" i="7"/>
  <c r="F236" i="7"/>
  <c r="G230" i="7"/>
  <c r="H361" i="7"/>
  <c r="I360" i="7"/>
  <c r="E358" i="7"/>
  <c r="K355" i="7"/>
  <c r="I341" i="7"/>
  <c r="F336" i="7"/>
  <c r="F335" i="7"/>
  <c r="J335" i="7" s="1"/>
  <c r="H319" i="7"/>
  <c r="J319" i="7" s="1"/>
  <c r="E303" i="7"/>
  <c r="J303" i="7" s="1"/>
  <c r="G302" i="7"/>
  <c r="V289" i="7"/>
  <c r="H280" i="7"/>
  <c r="I269" i="7"/>
  <c r="F266" i="7"/>
  <c r="K261" i="7"/>
  <c r="G255" i="7"/>
  <c r="H244" i="7"/>
  <c r="I243" i="7"/>
  <c r="E241" i="7"/>
  <c r="J241" i="7" s="1"/>
  <c r="F230" i="7"/>
  <c r="G361" i="7"/>
  <c r="I346" i="7"/>
  <c r="K339" i="7"/>
  <c r="E336" i="7"/>
  <c r="F302" i="7"/>
  <c r="H291" i="7"/>
  <c r="K282" i="7"/>
  <c r="G280" i="7"/>
  <c r="F277" i="7"/>
  <c r="H269" i="7"/>
  <c r="E266" i="7"/>
  <c r="F255" i="7"/>
  <c r="G244" i="7"/>
  <c r="J244" i="7" s="1"/>
  <c r="K238" i="7"/>
  <c r="R234" i="7"/>
  <c r="E230" i="7"/>
  <c r="H346" i="7"/>
  <c r="T323" i="7"/>
  <c r="F319" i="7"/>
  <c r="S317" i="7"/>
  <c r="G313" i="7"/>
  <c r="I305" i="7"/>
  <c r="K300" i="7"/>
  <c r="G291" i="7"/>
  <c r="I283" i="7"/>
  <c r="J283" i="7" s="1"/>
  <c r="F280" i="7"/>
  <c r="E277" i="7"/>
  <c r="J277" i="7" s="1"/>
  <c r="K275" i="7"/>
  <c r="G269" i="7"/>
  <c r="J269" i="7" s="1"/>
  <c r="E255" i="7"/>
  <c r="R317" i="7"/>
  <c r="S311" i="7"/>
  <c r="H305" i="7"/>
  <c r="J305" i="7" s="1"/>
  <c r="U303" i="7"/>
  <c r="K303" i="7" s="1"/>
  <c r="U292" i="7"/>
  <c r="S253" i="7"/>
  <c r="K246" i="7"/>
  <c r="K363" i="7"/>
  <c r="R334" i="7"/>
  <c r="V236" i="7"/>
  <c r="H232" i="7"/>
  <c r="V361" i="7"/>
  <c r="K361" i="7" s="1"/>
  <c r="U357" i="7"/>
  <c r="F352" i="7"/>
  <c r="H332" i="7"/>
  <c r="E331" i="7"/>
  <c r="K327" i="7"/>
  <c r="H308" i="7"/>
  <c r="G305" i="7"/>
  <c r="R301" i="7"/>
  <c r="T292" i="7"/>
  <c r="K289" i="7"/>
  <c r="T267" i="7"/>
  <c r="V244" i="7"/>
  <c r="K30" i="7"/>
  <c r="U236" i="7"/>
  <c r="K236" i="7" s="1"/>
  <c r="H233" i="7"/>
  <c r="G232" i="7"/>
  <c r="S359" i="7"/>
  <c r="H315" i="7"/>
  <c r="V312" i="7"/>
  <c r="H309" i="7"/>
  <c r="J309" i="7" s="1"/>
  <c r="G308" i="7"/>
  <c r="U306" i="7"/>
  <c r="S267" i="7"/>
  <c r="K260" i="7"/>
  <c r="S242" i="7"/>
  <c r="R359" i="7"/>
  <c r="K359" i="7" s="1"/>
  <c r="G343" i="7"/>
  <c r="H338" i="7"/>
  <c r="H310" i="7"/>
  <c r="T306" i="7"/>
  <c r="T281" i="7"/>
  <c r="V258" i="7"/>
  <c r="R242" i="7"/>
  <c r="K352" i="7"/>
  <c r="K331" i="7"/>
  <c r="K338" i="7"/>
  <c r="K322" i="7"/>
  <c r="J364" i="7"/>
  <c r="K336" i="7"/>
  <c r="K319" i="7"/>
  <c r="U365" i="7"/>
  <c r="F365" i="7"/>
  <c r="V362" i="7"/>
  <c r="G362" i="7"/>
  <c r="J362" i="7" s="1"/>
  <c r="R360" i="7"/>
  <c r="K360" i="7" s="1"/>
  <c r="H359" i="7"/>
  <c r="J359" i="7" s="1"/>
  <c r="S357" i="7"/>
  <c r="I356" i="7"/>
  <c r="T354" i="7"/>
  <c r="E354" i="7"/>
  <c r="U351" i="7"/>
  <c r="F351" i="7"/>
  <c r="V348" i="7"/>
  <c r="G348" i="7"/>
  <c r="R346" i="7"/>
  <c r="K346" i="7" s="1"/>
  <c r="H345" i="7"/>
  <c r="S343" i="7"/>
  <c r="I342" i="7"/>
  <c r="J342" i="7" s="1"/>
  <c r="T340" i="7"/>
  <c r="E340" i="7"/>
  <c r="U337" i="7"/>
  <c r="E337" i="7"/>
  <c r="J337" i="7" s="1"/>
  <c r="S334" i="7"/>
  <c r="V333" i="7"/>
  <c r="K333" i="7" s="1"/>
  <c r="G333" i="7"/>
  <c r="J333" i="7" s="1"/>
  <c r="R330" i="7"/>
  <c r="H328" i="7"/>
  <c r="J328" i="7" s="1"/>
  <c r="T325" i="7"/>
  <c r="H324" i="7"/>
  <c r="J324" i="7" s="1"/>
  <c r="U321" i="7"/>
  <c r="I31" i="7"/>
  <c r="J31" i="7" s="1"/>
  <c r="T365" i="7"/>
  <c r="K365" i="7" s="1"/>
  <c r="E365" i="7"/>
  <c r="U362" i="7"/>
  <c r="F362" i="7"/>
  <c r="V359" i="7"/>
  <c r="G359" i="7"/>
  <c r="R357" i="7"/>
  <c r="H356" i="7"/>
  <c r="J356" i="7" s="1"/>
  <c r="S354" i="7"/>
  <c r="K354" i="7" s="1"/>
  <c r="I353" i="7"/>
  <c r="J353" i="7" s="1"/>
  <c r="T351" i="7"/>
  <c r="K351" i="7" s="1"/>
  <c r="E351" i="7"/>
  <c r="U348" i="7"/>
  <c r="K348" i="7" s="1"/>
  <c r="F348" i="7"/>
  <c r="J348" i="7" s="1"/>
  <c r="V345" i="7"/>
  <c r="K345" i="7" s="1"/>
  <c r="G345" i="7"/>
  <c r="R343" i="7"/>
  <c r="H342" i="7"/>
  <c r="S340" i="7"/>
  <c r="I339" i="7"/>
  <c r="J339" i="7" s="1"/>
  <c r="I336" i="7"/>
  <c r="I332" i="7"/>
  <c r="U329" i="7"/>
  <c r="U326" i="7"/>
  <c r="H326" i="7"/>
  <c r="J320" i="7"/>
  <c r="S318" i="7"/>
  <c r="K318" i="7" s="1"/>
  <c r="F318" i="7"/>
  <c r="R313" i="7"/>
  <c r="K313" i="7" s="1"/>
  <c r="E313" i="7"/>
  <c r="J311" i="7"/>
  <c r="F345" i="7"/>
  <c r="S337" i="7"/>
  <c r="K337" i="7" s="1"/>
  <c r="S329" i="7"/>
  <c r="V328" i="7"/>
  <c r="R325" i="7"/>
  <c r="U320" i="7"/>
  <c r="K320" i="7" s="1"/>
  <c r="R329" i="7"/>
  <c r="K307" i="7"/>
  <c r="K270" i="7"/>
  <c r="K308" i="7"/>
  <c r="K279" i="7"/>
  <c r="K254" i="7"/>
  <c r="E323" i="7"/>
  <c r="J323" i="7" s="1"/>
  <c r="F314" i="7"/>
  <c r="J314" i="7" s="1"/>
  <c r="F313" i="7"/>
  <c r="F331" i="7"/>
  <c r="J331" i="7" s="1"/>
  <c r="T329" i="7"/>
  <c r="G329" i="7"/>
  <c r="J329" i="7" s="1"/>
  <c r="R321" i="7"/>
  <c r="E321" i="7"/>
  <c r="V314" i="7"/>
  <c r="K314" i="7" s="1"/>
  <c r="K309" i="7"/>
  <c r="J292" i="7"/>
  <c r="K243" i="7"/>
  <c r="G318" i="7"/>
  <c r="K250" i="7"/>
  <c r="G326" i="7"/>
  <c r="E318" i="7"/>
  <c r="H317" i="7"/>
  <c r="J317" i="7" s="1"/>
  <c r="V315" i="7"/>
  <c r="K315" i="7" s="1"/>
  <c r="I315" i="7"/>
  <c r="J306" i="7"/>
  <c r="I343" i="7"/>
  <c r="E341" i="7"/>
  <c r="F338" i="7"/>
  <c r="G334" i="7"/>
  <c r="J334" i="7" s="1"/>
  <c r="H330" i="7"/>
  <c r="I325" i="7"/>
  <c r="F322" i="7"/>
  <c r="J322" i="7" s="1"/>
  <c r="I321" i="7"/>
  <c r="F349" i="7"/>
  <c r="G346" i="7"/>
  <c r="H343" i="7"/>
  <c r="I340" i="7"/>
  <c r="E338" i="7"/>
  <c r="H325" i="7"/>
  <c r="V323" i="7"/>
  <c r="I323" i="7"/>
  <c r="S312" i="7"/>
  <c r="R311" i="7"/>
  <c r="K311" i="7" s="1"/>
  <c r="K271" i="7"/>
  <c r="I365" i="7"/>
  <c r="E363" i="7"/>
  <c r="J363" i="7" s="1"/>
  <c r="F360" i="7"/>
  <c r="J360" i="7" s="1"/>
  <c r="G357" i="7"/>
  <c r="J357" i="7" s="1"/>
  <c r="H354" i="7"/>
  <c r="I351" i="7"/>
  <c r="E349" i="7"/>
  <c r="F346" i="7"/>
  <c r="H340" i="7"/>
  <c r="R335" i="7"/>
  <c r="K335" i="7" s="1"/>
  <c r="S332" i="7"/>
  <c r="F332" i="7"/>
  <c r="J332" i="7" s="1"/>
  <c r="F330" i="7"/>
  <c r="J330" i="7" s="1"/>
  <c r="I329" i="7"/>
  <c r="G321" i="7"/>
  <c r="V317" i="7"/>
  <c r="K317" i="7" s="1"/>
  <c r="R312" i="7"/>
  <c r="K312" i="7" s="1"/>
  <c r="S310" i="7"/>
  <c r="K310" i="7" s="1"/>
  <c r="F310" i="7"/>
  <c r="K237" i="7"/>
  <c r="U334" i="7"/>
  <c r="S326" i="7"/>
  <c r="K285" i="7"/>
  <c r="J258" i="7"/>
  <c r="V337" i="7"/>
  <c r="J247" i="7"/>
  <c r="V306" i="7"/>
  <c r="R304" i="7"/>
  <c r="K304" i="7" s="1"/>
  <c r="S301" i="7"/>
  <c r="K301" i="7" s="1"/>
  <c r="T298" i="7"/>
  <c r="K298" i="7" s="1"/>
  <c r="U295" i="7"/>
  <c r="V292" i="7"/>
  <c r="R290" i="7"/>
  <c r="K290" i="7" s="1"/>
  <c r="S287" i="7"/>
  <c r="K287" i="7" s="1"/>
  <c r="T284" i="7"/>
  <c r="K284" i="7" s="1"/>
  <c r="U281" i="7"/>
  <c r="V278" i="7"/>
  <c r="R276" i="7"/>
  <c r="K276" i="7" s="1"/>
  <c r="S273" i="7"/>
  <c r="K273" i="7" s="1"/>
  <c r="T270" i="7"/>
  <c r="U267" i="7"/>
  <c r="K267" i="7" s="1"/>
  <c r="V264" i="7"/>
  <c r="K264" i="7" s="1"/>
  <c r="R262" i="7"/>
  <c r="K262" i="7" s="1"/>
  <c r="S259" i="7"/>
  <c r="K259" i="7" s="1"/>
  <c r="T256" i="7"/>
  <c r="K256" i="7" s="1"/>
  <c r="U253" i="7"/>
  <c r="V250" i="7"/>
  <c r="R248" i="7"/>
  <c r="K248" i="7" s="1"/>
  <c r="S245" i="7"/>
  <c r="K245" i="7" s="1"/>
  <c r="T242" i="7"/>
  <c r="U239" i="7"/>
  <c r="K239" i="7" s="1"/>
  <c r="I237" i="7"/>
  <c r="H307" i="7"/>
  <c r="I304" i="7"/>
  <c r="E302" i="7"/>
  <c r="F299" i="7"/>
  <c r="G296" i="7"/>
  <c r="H293" i="7"/>
  <c r="I290" i="7"/>
  <c r="E288" i="7"/>
  <c r="J288" i="7" s="1"/>
  <c r="F285" i="7"/>
  <c r="G282" i="7"/>
  <c r="H279" i="7"/>
  <c r="I276" i="7"/>
  <c r="E274" i="7"/>
  <c r="J274" i="7" s="1"/>
  <c r="F271" i="7"/>
  <c r="G268" i="7"/>
  <c r="H265" i="7"/>
  <c r="I262" i="7"/>
  <c r="E260" i="7"/>
  <c r="J260" i="7" s="1"/>
  <c r="F257" i="7"/>
  <c r="G254" i="7"/>
  <c r="H251" i="7"/>
  <c r="I248" i="7"/>
  <c r="E246" i="7"/>
  <c r="J246" i="7" s="1"/>
  <c r="F243" i="7"/>
  <c r="G240" i="7"/>
  <c r="H237" i="7"/>
  <c r="G307" i="7"/>
  <c r="H304" i="7"/>
  <c r="I301" i="7"/>
  <c r="E299" i="7"/>
  <c r="F296" i="7"/>
  <c r="G293" i="7"/>
  <c r="H290" i="7"/>
  <c r="I287" i="7"/>
  <c r="E285" i="7"/>
  <c r="F282" i="7"/>
  <c r="G279" i="7"/>
  <c r="H276" i="7"/>
  <c r="I273" i="7"/>
  <c r="E271" i="7"/>
  <c r="J271" i="7" s="1"/>
  <c r="F268" i="7"/>
  <c r="G265" i="7"/>
  <c r="H262" i="7"/>
  <c r="I259" i="7"/>
  <c r="E257" i="7"/>
  <c r="J257" i="7" s="1"/>
  <c r="F254" i="7"/>
  <c r="G251" i="7"/>
  <c r="H248" i="7"/>
  <c r="I245" i="7"/>
  <c r="E243" i="7"/>
  <c r="F240" i="7"/>
  <c r="G237" i="7"/>
  <c r="G304" i="7"/>
  <c r="H301" i="7"/>
  <c r="I298" i="7"/>
  <c r="E296" i="7"/>
  <c r="F293" i="7"/>
  <c r="G290" i="7"/>
  <c r="H287" i="7"/>
  <c r="I284" i="7"/>
  <c r="J284" i="7" s="1"/>
  <c r="E282" i="7"/>
  <c r="F279" i="7"/>
  <c r="G276" i="7"/>
  <c r="H273" i="7"/>
  <c r="I270" i="7"/>
  <c r="E268" i="7"/>
  <c r="F265" i="7"/>
  <c r="G262" i="7"/>
  <c r="H259" i="7"/>
  <c r="I256" i="7"/>
  <c r="E254" i="7"/>
  <c r="F251" i="7"/>
  <c r="G248" i="7"/>
  <c r="H245" i="7"/>
  <c r="J245" i="7" s="1"/>
  <c r="I242" i="7"/>
  <c r="E240" i="7"/>
  <c r="J240" i="7" s="1"/>
  <c r="F237" i="7"/>
  <c r="F304" i="7"/>
  <c r="G301" i="7"/>
  <c r="H298" i="7"/>
  <c r="I295" i="7"/>
  <c r="J295" i="7" s="1"/>
  <c r="E293" i="7"/>
  <c r="F290" i="7"/>
  <c r="G287" i="7"/>
  <c r="H284" i="7"/>
  <c r="I281" i="7"/>
  <c r="J281" i="7" s="1"/>
  <c r="E279" i="7"/>
  <c r="F276" i="7"/>
  <c r="J276" i="7" s="1"/>
  <c r="G273" i="7"/>
  <c r="H270" i="7"/>
  <c r="J270" i="7" s="1"/>
  <c r="I267" i="7"/>
  <c r="J267" i="7" s="1"/>
  <c r="E265" i="7"/>
  <c r="F262" i="7"/>
  <c r="G259" i="7"/>
  <c r="H256" i="7"/>
  <c r="J256" i="7" s="1"/>
  <c r="I253" i="7"/>
  <c r="E251" i="7"/>
  <c r="F248" i="7"/>
  <c r="G245" i="7"/>
  <c r="H242" i="7"/>
  <c r="I239" i="7"/>
  <c r="J239" i="7" s="1"/>
  <c r="E237" i="7"/>
  <c r="K233" i="7"/>
  <c r="J233" i="7"/>
  <c r="K229" i="7"/>
  <c r="K235" i="7"/>
  <c r="K232" i="7"/>
  <c r="T234" i="7"/>
  <c r="U231" i="7"/>
  <c r="S234" i="7"/>
  <c r="K234" i="7" s="1"/>
  <c r="T231" i="7"/>
  <c r="I229" i="7"/>
  <c r="F235" i="7"/>
  <c r="H229" i="7"/>
  <c r="E235" i="7"/>
  <c r="J235" i="7" s="1"/>
  <c r="F232" i="7"/>
  <c r="G229" i="7"/>
  <c r="I234" i="7"/>
  <c r="E232" i="7"/>
  <c r="F229" i="7"/>
  <c r="H234" i="7"/>
  <c r="I231" i="7"/>
  <c r="J231" i="7" s="1"/>
  <c r="E229" i="7"/>
  <c r="R47" i="7"/>
  <c r="R45" i="7"/>
  <c r="R220" i="7"/>
  <c r="R177" i="7"/>
  <c r="R24" i="7"/>
  <c r="S211" i="7"/>
  <c r="S93" i="7"/>
  <c r="S61" i="7"/>
  <c r="S126" i="7"/>
  <c r="S51" i="7"/>
  <c r="T222" i="7"/>
  <c r="G119" i="7"/>
  <c r="T34" i="7"/>
  <c r="T19" i="7"/>
  <c r="H98" i="7"/>
  <c r="U223" i="7"/>
  <c r="U54" i="7"/>
  <c r="U130" i="7"/>
  <c r="U164" i="7"/>
  <c r="H119" i="7"/>
  <c r="U179" i="7"/>
  <c r="U85" i="7"/>
  <c r="H67" i="7"/>
  <c r="V179" i="7"/>
  <c r="F236" i="11"/>
  <c r="F222" i="11"/>
  <c r="F208" i="11"/>
  <c r="F194" i="11"/>
  <c r="F180" i="11"/>
  <c r="F166" i="11"/>
  <c r="F152" i="11"/>
  <c r="F235" i="11"/>
  <c r="F151" i="11"/>
  <c r="F221" i="11"/>
  <c r="F207" i="11"/>
  <c r="F193" i="11"/>
  <c r="F179" i="11"/>
  <c r="F165" i="11"/>
  <c r="F220" i="11"/>
  <c r="F192" i="11"/>
  <c r="F164" i="11"/>
  <c r="F233" i="11"/>
  <c r="F219" i="11"/>
  <c r="F205" i="11"/>
  <c r="F191" i="11"/>
  <c r="F177" i="11"/>
  <c r="F163" i="11"/>
  <c r="F149" i="11"/>
  <c r="F232" i="11"/>
  <c r="F218" i="11"/>
  <c r="F204" i="11"/>
  <c r="F190" i="11"/>
  <c r="F176" i="11"/>
  <c r="F162" i="11"/>
  <c r="F148" i="11"/>
  <c r="F234" i="11"/>
  <c r="F206" i="11"/>
  <c r="F178" i="11"/>
  <c r="F150" i="11"/>
  <c r="F231" i="11"/>
  <c r="F217" i="11"/>
  <c r="F203" i="11"/>
  <c r="F189" i="11"/>
  <c r="F175" i="11"/>
  <c r="F161" i="11"/>
  <c r="F147" i="11"/>
  <c r="F230" i="11"/>
  <c r="F216" i="11"/>
  <c r="F202" i="11"/>
  <c r="F174" i="11"/>
  <c r="F160" i="11"/>
  <c r="F229" i="11"/>
  <c r="F215" i="11"/>
  <c r="F201" i="11"/>
  <c r="F187" i="11"/>
  <c r="F173" i="11"/>
  <c r="F159" i="11"/>
  <c r="F228" i="11"/>
  <c r="F214" i="11"/>
  <c r="F200" i="11"/>
  <c r="F186" i="11"/>
  <c r="F172" i="11"/>
  <c r="F158" i="11"/>
  <c r="F241" i="11"/>
  <c r="F227" i="11"/>
  <c r="F213" i="11"/>
  <c r="F199" i="11"/>
  <c r="F185" i="11"/>
  <c r="F171" i="11"/>
  <c r="F157" i="11"/>
  <c r="V35" i="7"/>
  <c r="V165" i="7"/>
  <c r="V120" i="7"/>
  <c r="V80" i="7"/>
  <c r="V75" i="7"/>
  <c r="V152" i="7"/>
  <c r="V223" i="7"/>
  <c r="V214" i="7"/>
  <c r="U203" i="7"/>
  <c r="F192" i="7"/>
  <c r="V50" i="7"/>
  <c r="G98" i="7"/>
  <c r="T199" i="7"/>
  <c r="I40" i="7"/>
  <c r="U197" i="7"/>
  <c r="F52" i="7"/>
  <c r="R129" i="7"/>
  <c r="I25" i="7"/>
  <c r="T54" i="7"/>
  <c r="E38" i="7"/>
  <c r="T103" i="7"/>
  <c r="S163" i="7"/>
  <c r="R163" i="7"/>
  <c r="G156" i="7"/>
  <c r="I65" i="7"/>
  <c r="H128" i="7"/>
  <c r="F80" i="7"/>
  <c r="T106" i="7"/>
  <c r="R137" i="7"/>
  <c r="R192" i="7"/>
  <c r="S72" i="7"/>
  <c r="R228" i="7"/>
  <c r="U61" i="7"/>
  <c r="H144" i="7"/>
  <c r="I150" i="7"/>
  <c r="S190" i="7"/>
  <c r="I119" i="7"/>
  <c r="S161" i="7"/>
  <c r="T152" i="7"/>
  <c r="S81" i="7"/>
  <c r="R212" i="7"/>
  <c r="S152" i="7"/>
  <c r="V124" i="7"/>
  <c r="U106" i="7"/>
  <c r="V68" i="7"/>
  <c r="U124" i="7"/>
  <c r="V157" i="7"/>
  <c r="V64" i="7"/>
  <c r="V164" i="7"/>
  <c r="U34" i="7"/>
  <c r="R106" i="7"/>
  <c r="G33" i="7"/>
  <c r="V61" i="7"/>
  <c r="R37" i="7"/>
  <c r="V79" i="7"/>
  <c r="R12" i="7"/>
  <c r="E4" i="7"/>
  <c r="T176" i="7"/>
  <c r="F156" i="7"/>
  <c r="F98" i="7"/>
  <c r="R126" i="7"/>
  <c r="T62" i="7"/>
  <c r="R71" i="7"/>
  <c r="I92" i="7"/>
  <c r="U72" i="7"/>
  <c r="T165" i="7"/>
  <c r="V162" i="7"/>
  <c r="T9" i="7"/>
  <c r="S205" i="7"/>
  <c r="H64" i="7"/>
  <c r="R62" i="7"/>
  <c r="U166" i="7"/>
  <c r="H92" i="7"/>
  <c r="G180" i="7"/>
  <c r="F64" i="7"/>
  <c r="E170" i="7"/>
  <c r="V200" i="7"/>
  <c r="U162" i="7"/>
  <c r="G68" i="7"/>
  <c r="S162" i="7"/>
  <c r="I41" i="7"/>
  <c r="I67" i="7"/>
  <c r="R103" i="7"/>
  <c r="R105" i="7"/>
  <c r="G215" i="7"/>
  <c r="U226" i="7"/>
  <c r="T195" i="7"/>
  <c r="R141" i="7"/>
  <c r="U152" i="7"/>
  <c r="V89" i="7"/>
  <c r="K89" i="7" s="1"/>
  <c r="V187" i="7"/>
  <c r="T226" i="7"/>
  <c r="R153" i="7"/>
  <c r="S146" i="7"/>
  <c r="F114" i="7"/>
  <c r="U129" i="7"/>
  <c r="R195" i="7"/>
  <c r="G76" i="7"/>
  <c r="R146" i="7"/>
  <c r="R17" i="7"/>
  <c r="T129" i="7"/>
  <c r="S29" i="7"/>
  <c r="R81" i="7"/>
  <c r="S167" i="7"/>
  <c r="I189" i="7"/>
  <c r="S129" i="7"/>
  <c r="R29" i="7"/>
  <c r="T81" i="7"/>
  <c r="S69" i="7"/>
  <c r="S208" i="7"/>
  <c r="E32" i="7"/>
  <c r="R32" i="7"/>
  <c r="T96" i="7"/>
  <c r="F20" i="7"/>
  <c r="J20" i="7" s="1"/>
  <c r="S20" i="7"/>
  <c r="E46" i="7"/>
  <c r="J46" i="7" s="1"/>
  <c r="V121" i="7"/>
  <c r="I218" i="7"/>
  <c r="G64" i="7"/>
  <c r="T163" i="7"/>
  <c r="H205" i="7"/>
  <c r="U205" i="7"/>
  <c r="S34" i="7"/>
  <c r="E161" i="7"/>
  <c r="R161" i="7"/>
  <c r="H96" i="7"/>
  <c r="V19" i="7"/>
  <c r="I19" i="7"/>
  <c r="I222" i="7"/>
  <c r="V222" i="7"/>
  <c r="I34" i="7"/>
  <c r="V34" i="7"/>
  <c r="I36" i="7"/>
  <c r="E136" i="7"/>
  <c r="R136" i="7"/>
  <c r="T162" i="7"/>
  <c r="H36" i="7"/>
  <c r="S106" i="7"/>
  <c r="T46" i="7"/>
  <c r="H156" i="7"/>
  <c r="U156" i="7"/>
  <c r="G164" i="7"/>
  <c r="J164" i="7" s="1"/>
  <c r="R162" i="7"/>
  <c r="H94" i="7"/>
  <c r="U94" i="7"/>
  <c r="E14" i="7"/>
  <c r="R14" i="7"/>
  <c r="T20" i="7"/>
  <c r="S33" i="7"/>
  <c r="U201" i="7"/>
  <c r="I96" i="7"/>
  <c r="V96" i="7"/>
  <c r="S9" i="7"/>
  <c r="I33" i="7"/>
  <c r="V33" i="7"/>
  <c r="F94" i="7"/>
  <c r="S94" i="7"/>
  <c r="U69" i="7"/>
  <c r="U192" i="7"/>
  <c r="I86" i="7"/>
  <c r="E125" i="7"/>
  <c r="F71" i="7"/>
  <c r="R99" i="7"/>
  <c r="F48" i="7"/>
  <c r="U120" i="7"/>
  <c r="F214" i="7"/>
  <c r="I180" i="7"/>
  <c r="T17" i="7"/>
  <c r="T73" i="7"/>
  <c r="U113" i="7"/>
  <c r="H86" i="7"/>
  <c r="E11" i="7"/>
  <c r="G53" i="7"/>
  <c r="T166" i="7"/>
  <c r="S170" i="7"/>
  <c r="I117" i="7"/>
  <c r="U147" i="7"/>
  <c r="R10" i="7"/>
  <c r="T217" i="7"/>
  <c r="R127" i="7"/>
  <c r="I144" i="7"/>
  <c r="F53" i="7"/>
  <c r="T146" i="7"/>
  <c r="V173" i="7"/>
  <c r="R167" i="7"/>
  <c r="E149" i="7"/>
  <c r="F107" i="7"/>
  <c r="R210" i="7"/>
  <c r="U71" i="7"/>
  <c r="U25" i="7"/>
  <c r="R187" i="7"/>
  <c r="K187" i="7" s="1"/>
  <c r="U116" i="7"/>
  <c r="F172" i="7"/>
  <c r="E183" i="7"/>
  <c r="T116" i="7"/>
  <c r="H49" i="7"/>
  <c r="E113" i="7"/>
  <c r="V125" i="7"/>
  <c r="V122" i="7"/>
  <c r="U53" i="7"/>
  <c r="I166" i="7"/>
  <c r="U125" i="7"/>
  <c r="I204" i="7"/>
  <c r="F189" i="7"/>
  <c r="U95" i="7"/>
  <c r="I15" i="7"/>
  <c r="I58" i="7"/>
  <c r="T11" i="7"/>
  <c r="H15" i="7"/>
  <c r="U7" i="7"/>
  <c r="G200" i="7"/>
  <c r="J200" i="7" s="1"/>
  <c r="G56" i="7"/>
  <c r="T72" i="7"/>
  <c r="R213" i="7"/>
  <c r="S130" i="7"/>
  <c r="E165" i="7"/>
  <c r="G69" i="7"/>
  <c r="T85" i="7"/>
  <c r="G187" i="7"/>
  <c r="R130" i="7"/>
  <c r="T186" i="7"/>
  <c r="I3" i="7"/>
  <c r="R85" i="7"/>
  <c r="F131" i="7"/>
  <c r="R191" i="7"/>
  <c r="I112" i="7"/>
  <c r="S39" i="7"/>
  <c r="V153" i="7"/>
  <c r="I116" i="7"/>
  <c r="U172" i="7"/>
  <c r="E211" i="7"/>
  <c r="S186" i="7"/>
  <c r="H3" i="7"/>
  <c r="G71" i="7"/>
  <c r="T99" i="7"/>
  <c r="G48" i="7"/>
  <c r="U153" i="7"/>
  <c r="U17" i="7"/>
  <c r="F3" i="7"/>
  <c r="U73" i="7"/>
  <c r="E201" i="7"/>
  <c r="R69" i="7"/>
  <c r="U222" i="7"/>
  <c r="V118" i="7"/>
  <c r="R87" i="7"/>
  <c r="R131" i="7"/>
  <c r="V52" i="7"/>
  <c r="V48" i="7"/>
  <c r="S219" i="7"/>
  <c r="R199" i="7"/>
  <c r="V135" i="7"/>
  <c r="R53" i="7"/>
  <c r="S153" i="7"/>
  <c r="T197" i="7"/>
  <c r="U52" i="7"/>
  <c r="U48" i="7"/>
  <c r="S138" i="7"/>
  <c r="T172" i="7"/>
  <c r="U186" i="7"/>
  <c r="U206" i="7"/>
  <c r="H19" i="7"/>
  <c r="T205" i="7"/>
  <c r="H45" i="7"/>
  <c r="H118" i="7"/>
  <c r="G45" i="7"/>
  <c r="S164" i="7"/>
  <c r="T158" i="7"/>
  <c r="R133" i="7"/>
  <c r="G82" i="7"/>
  <c r="R164" i="7"/>
  <c r="S158" i="7"/>
  <c r="T128" i="7"/>
  <c r="G61" i="7"/>
  <c r="J61" i="7" s="1"/>
  <c r="F201" i="7"/>
  <c r="R158" i="7"/>
  <c r="R123" i="7"/>
  <c r="S128" i="7"/>
  <c r="S46" i="7"/>
  <c r="U198" i="7"/>
  <c r="R84" i="7"/>
  <c r="U126" i="7"/>
  <c r="S19" i="7"/>
  <c r="V201" i="7"/>
  <c r="V90" i="7"/>
  <c r="S141" i="7"/>
  <c r="V106" i="7"/>
  <c r="T126" i="7"/>
  <c r="U20" i="7"/>
  <c r="S45" i="7"/>
  <c r="K45" i="7" s="1"/>
  <c r="T67" i="7"/>
  <c r="T90" i="7"/>
  <c r="T118" i="7"/>
  <c r="G144" i="7"/>
  <c r="G89" i="7"/>
  <c r="T52" i="7"/>
  <c r="G122" i="7"/>
  <c r="R111" i="7"/>
  <c r="H173" i="7"/>
  <c r="G92" i="7"/>
  <c r="U176" i="7"/>
  <c r="U115" i="7"/>
  <c r="T101" i="7"/>
  <c r="F165" i="7"/>
  <c r="T206" i="7"/>
  <c r="V73" i="7"/>
  <c r="T201" i="7"/>
  <c r="E205" i="7"/>
  <c r="S90" i="7"/>
  <c r="S118" i="7"/>
  <c r="F62" i="7"/>
  <c r="H155" i="7"/>
  <c r="V47" i="7"/>
  <c r="V4" i="7"/>
  <c r="I134" i="7"/>
  <c r="G173" i="7"/>
  <c r="R94" i="7"/>
  <c r="G188" i="7"/>
  <c r="U51" i="7"/>
  <c r="H41" i="7"/>
  <c r="I184" i="7"/>
  <c r="R90" i="7"/>
  <c r="V160" i="7"/>
  <c r="H187" i="7"/>
  <c r="U11" i="7"/>
  <c r="T47" i="7"/>
  <c r="K47" i="7" s="1"/>
  <c r="F173" i="7"/>
  <c r="V28" i="7"/>
  <c r="I49" i="7"/>
  <c r="E98" i="7"/>
  <c r="H189" i="7"/>
  <c r="T25" i="7"/>
  <c r="H58" i="7"/>
  <c r="V82" i="7"/>
  <c r="U80" i="7"/>
  <c r="H218" i="7"/>
  <c r="T35" i="7"/>
  <c r="I60" i="7"/>
  <c r="S11" i="7"/>
  <c r="U214" i="7"/>
  <c r="V147" i="7"/>
  <c r="S7" i="7"/>
  <c r="V175" i="7"/>
  <c r="S179" i="7"/>
  <c r="G104" i="7"/>
  <c r="V174" i="7"/>
  <c r="R182" i="7"/>
  <c r="S228" i="7"/>
  <c r="I93" i="7"/>
  <c r="G58" i="7"/>
  <c r="V195" i="7"/>
  <c r="T59" i="7"/>
  <c r="F198" i="7"/>
  <c r="V76" i="7"/>
  <c r="G135" i="7"/>
  <c r="E226" i="7"/>
  <c r="R39" i="7"/>
  <c r="R7" i="7"/>
  <c r="S149" i="7"/>
  <c r="F104" i="7"/>
  <c r="H93" i="7"/>
  <c r="I159" i="7"/>
  <c r="E128" i="7"/>
  <c r="J128" i="7" s="1"/>
  <c r="G153" i="7"/>
  <c r="J153" i="7" s="1"/>
  <c r="T147" i="7"/>
  <c r="S217" i="7"/>
  <c r="S77" i="7"/>
  <c r="I127" i="7"/>
  <c r="H140" i="7"/>
  <c r="E104" i="7"/>
  <c r="G93" i="7"/>
  <c r="U122" i="7"/>
  <c r="I202" i="7"/>
  <c r="R55" i="7"/>
  <c r="E166" i="7"/>
  <c r="R217" i="7"/>
  <c r="R77" i="7"/>
  <c r="I186" i="7"/>
  <c r="V69" i="7"/>
  <c r="R208" i="7"/>
  <c r="E67" i="7"/>
  <c r="R64" i="7"/>
  <c r="S85" i="7"/>
  <c r="H204" i="7"/>
  <c r="U167" i="7"/>
  <c r="I215" i="7"/>
  <c r="R54" i="7"/>
  <c r="I18" i="7"/>
  <c r="R8" i="7"/>
  <c r="G15" i="7"/>
  <c r="V53" i="7"/>
  <c r="S10" i="7"/>
  <c r="T213" i="7"/>
  <c r="U107" i="7"/>
  <c r="G75" i="7"/>
  <c r="F73" i="7"/>
  <c r="S200" i="7"/>
  <c r="S136" i="7"/>
  <c r="R23" i="7"/>
  <c r="U158" i="7"/>
  <c r="S133" i="7"/>
  <c r="S68" i="7"/>
  <c r="R102" i="7"/>
  <c r="V46" i="7"/>
  <c r="U188" i="7"/>
  <c r="U57" i="7"/>
  <c r="V156" i="7"/>
  <c r="G204" i="7"/>
  <c r="E52" i="7"/>
  <c r="J52" i="7" s="1"/>
  <c r="F15" i="7"/>
  <c r="T66" i="7"/>
  <c r="T50" i="7"/>
  <c r="E73" i="7"/>
  <c r="R200" i="7"/>
  <c r="T113" i="7"/>
  <c r="I44" i="7"/>
  <c r="U46" i="7"/>
  <c r="E51" i="7"/>
  <c r="E21" i="7"/>
  <c r="U131" i="7"/>
  <c r="G125" i="7"/>
  <c r="G175" i="7"/>
  <c r="S66" i="7"/>
  <c r="F174" i="7"/>
  <c r="R107" i="7"/>
  <c r="S50" i="7"/>
  <c r="H79" i="7"/>
  <c r="F125" i="7"/>
  <c r="S99" i="7"/>
  <c r="G120" i="7"/>
  <c r="V227" i="7"/>
  <c r="V181" i="7"/>
  <c r="R66" i="7"/>
  <c r="R65" i="7"/>
  <c r="V109" i="7"/>
  <c r="I109" i="7"/>
  <c r="U148" i="7"/>
  <c r="G26" i="7"/>
  <c r="T26" i="7"/>
  <c r="E135" i="7"/>
  <c r="R135" i="7"/>
  <c r="T202" i="7"/>
  <c r="V138" i="7"/>
  <c r="I138" i="7"/>
  <c r="H227" i="7"/>
  <c r="U227" i="7"/>
  <c r="U123" i="7"/>
  <c r="V188" i="7"/>
  <c r="U35" i="7"/>
  <c r="F26" i="7"/>
  <c r="S26" i="7"/>
  <c r="E207" i="7"/>
  <c r="U138" i="7"/>
  <c r="H138" i="7"/>
  <c r="T227" i="7"/>
  <c r="G227" i="7"/>
  <c r="U37" i="7"/>
  <c r="H37" i="7"/>
  <c r="V177" i="7"/>
  <c r="I177" i="7"/>
  <c r="I220" i="7"/>
  <c r="V220" i="7"/>
  <c r="E80" i="7"/>
  <c r="U202" i="7"/>
  <c r="K202" i="7" s="1"/>
  <c r="H202" i="7"/>
  <c r="T138" i="7"/>
  <c r="G138" i="7"/>
  <c r="S166" i="7"/>
  <c r="F166" i="7"/>
  <c r="V115" i="7"/>
  <c r="I115" i="7"/>
  <c r="S97" i="7"/>
  <c r="F97" i="7"/>
  <c r="G32" i="7"/>
  <c r="T32" i="7"/>
  <c r="G148" i="7"/>
  <c r="T148" i="7"/>
  <c r="H4" i="7"/>
  <c r="U4" i="7"/>
  <c r="E198" i="7"/>
  <c r="J198" i="7" s="1"/>
  <c r="F96" i="7"/>
  <c r="I131" i="7"/>
  <c r="V131" i="7"/>
  <c r="I155" i="7"/>
  <c r="V155" i="7"/>
  <c r="I54" i="7"/>
  <c r="V54" i="7"/>
  <c r="T63" i="7"/>
  <c r="G63" i="7"/>
  <c r="G115" i="7"/>
  <c r="T115" i="7"/>
  <c r="K115" i="7" s="1"/>
  <c r="U101" i="7"/>
  <c r="H101" i="7"/>
  <c r="I216" i="7"/>
  <c r="F82" i="7"/>
  <c r="G97" i="7"/>
  <c r="V128" i="7"/>
  <c r="E33" i="7"/>
  <c r="V57" i="7"/>
  <c r="G14" i="7"/>
  <c r="T14" i="7"/>
  <c r="G218" i="7"/>
  <c r="I70" i="7"/>
  <c r="F112" i="7"/>
  <c r="S112" i="7"/>
  <c r="H89" i="7"/>
  <c r="F63" i="7"/>
  <c r="S63" i="7"/>
  <c r="F4" i="7"/>
  <c r="S4" i="7"/>
  <c r="F176" i="7"/>
  <c r="S176" i="7"/>
  <c r="V190" i="7"/>
  <c r="I190" i="7"/>
  <c r="H216" i="7"/>
  <c r="T124" i="7"/>
  <c r="F14" i="7"/>
  <c r="S14" i="7"/>
  <c r="F218" i="7"/>
  <c r="H70" i="7"/>
  <c r="I85" i="7"/>
  <c r="J85" i="7" s="1"/>
  <c r="V85" i="7"/>
  <c r="S35" i="7"/>
  <c r="F35" i="7"/>
  <c r="G131" i="7"/>
  <c r="T131" i="7"/>
  <c r="I32" i="7"/>
  <c r="I148" i="7"/>
  <c r="I151" i="7"/>
  <c r="E112" i="7"/>
  <c r="R112" i="7"/>
  <c r="G189" i="7"/>
  <c r="H12" i="7"/>
  <c r="U12" i="7"/>
  <c r="S122" i="7"/>
  <c r="F122" i="7"/>
  <c r="R63" i="7"/>
  <c r="E63" i="7"/>
  <c r="U190" i="7"/>
  <c r="H190" i="7"/>
  <c r="V130" i="7"/>
  <c r="I130" i="7"/>
  <c r="J130" i="7" s="1"/>
  <c r="U28" i="7"/>
  <c r="H28" i="7"/>
  <c r="H68" i="7"/>
  <c r="U102" i="7"/>
  <c r="H102" i="7"/>
  <c r="G220" i="7"/>
  <c r="G109" i="7"/>
  <c r="E218" i="7"/>
  <c r="G70" i="7"/>
  <c r="R35" i="7"/>
  <c r="E35" i="7"/>
  <c r="G79" i="7"/>
  <c r="G12" i="7"/>
  <c r="T12" i="7"/>
  <c r="F89" i="7"/>
  <c r="R122" i="7"/>
  <c r="E122" i="7"/>
  <c r="T190" i="7"/>
  <c r="G190" i="7"/>
  <c r="H161" i="7"/>
  <c r="G177" i="7"/>
  <c r="E109" i="7"/>
  <c r="V100" i="7"/>
  <c r="F70" i="7"/>
  <c r="E148" i="7"/>
  <c r="R197" i="7"/>
  <c r="E197" i="7"/>
  <c r="I71" i="7"/>
  <c r="E189" i="7"/>
  <c r="F12" i="7"/>
  <c r="S12" i="7"/>
  <c r="E89" i="7"/>
  <c r="V143" i="7"/>
  <c r="R214" i="7"/>
  <c r="E214" i="7"/>
  <c r="E78" i="7"/>
  <c r="I149" i="7"/>
  <c r="V149" i="7"/>
  <c r="G161" i="7"/>
  <c r="R9" i="7"/>
  <c r="T198" i="7"/>
  <c r="G123" i="7"/>
  <c r="G94" i="7"/>
  <c r="R61" i="7"/>
  <c r="U212" i="7"/>
  <c r="H212" i="7"/>
  <c r="R19" i="7"/>
  <c r="G221" i="7"/>
  <c r="T221" i="7"/>
  <c r="U90" i="7"/>
  <c r="T192" i="7"/>
  <c r="S225" i="7"/>
  <c r="G167" i="7"/>
  <c r="T167" i="7"/>
  <c r="R76" i="7"/>
  <c r="E76" i="7"/>
  <c r="H149" i="7"/>
  <c r="U149" i="7"/>
  <c r="H141" i="7"/>
  <c r="V126" i="7"/>
  <c r="I126" i="7"/>
  <c r="J126" i="7" s="1"/>
  <c r="S124" i="7"/>
  <c r="F124" i="7"/>
  <c r="F123" i="7"/>
  <c r="V24" i="7"/>
  <c r="F221" i="7"/>
  <c r="S221" i="7"/>
  <c r="T160" i="7"/>
  <c r="G160" i="7"/>
  <c r="E155" i="7"/>
  <c r="R225" i="7"/>
  <c r="H56" i="7"/>
  <c r="G214" i="7"/>
  <c r="V209" i="7"/>
  <c r="I209" i="7"/>
  <c r="E172" i="7"/>
  <c r="T149" i="7"/>
  <c r="G149" i="7"/>
  <c r="R36" i="7"/>
  <c r="S105" i="7"/>
  <c r="R20" i="7"/>
  <c r="U109" i="7"/>
  <c r="U24" i="7"/>
  <c r="I21" i="7"/>
  <c r="R26" i="7"/>
  <c r="H207" i="7"/>
  <c r="U207" i="7"/>
  <c r="H76" i="7"/>
  <c r="I95" i="7"/>
  <c r="V95" i="7"/>
  <c r="U135" i="7"/>
  <c r="H135" i="7"/>
  <c r="G154" i="7"/>
  <c r="T154" i="7"/>
  <c r="U209" i="7"/>
  <c r="H209" i="7"/>
  <c r="H23" i="7"/>
  <c r="U82" i="7"/>
  <c r="I224" i="7"/>
  <c r="U177" i="7"/>
  <c r="V97" i="7"/>
  <c r="S91" i="7"/>
  <c r="T24" i="7"/>
  <c r="E221" i="7"/>
  <c r="U108" i="7"/>
  <c r="G21" i="7"/>
  <c r="U32" i="7"/>
  <c r="I167" i="7"/>
  <c r="G207" i="7"/>
  <c r="T207" i="7"/>
  <c r="F154" i="7"/>
  <c r="S154" i="7"/>
  <c r="R173" i="7"/>
  <c r="E173" i="7"/>
  <c r="V158" i="7"/>
  <c r="T133" i="7"/>
  <c r="H224" i="7"/>
  <c r="E124" i="7"/>
  <c r="U97" i="7"/>
  <c r="S109" i="7"/>
  <c r="I45" i="7"/>
  <c r="R91" i="7"/>
  <c r="S24" i="7"/>
  <c r="R70" i="7"/>
  <c r="K70" i="7" s="1"/>
  <c r="F67" i="7"/>
  <c r="F21" i="7"/>
  <c r="S32" i="7"/>
  <c r="F204" i="7"/>
  <c r="F207" i="7"/>
  <c r="S207" i="7"/>
  <c r="F76" i="7"/>
  <c r="U18" i="7"/>
  <c r="H18" i="7"/>
  <c r="S135" i="7"/>
  <c r="F135" i="7"/>
  <c r="E154" i="7"/>
  <c r="R154" i="7"/>
  <c r="F134" i="7"/>
  <c r="S134" i="7"/>
  <c r="T170" i="7"/>
  <c r="G170" i="7"/>
  <c r="V59" i="7"/>
  <c r="S8" i="7"/>
  <c r="R138" i="7"/>
  <c r="V72" i="7"/>
  <c r="T7" i="7"/>
  <c r="S213" i="7"/>
  <c r="R190" i="7"/>
  <c r="U217" i="7"/>
  <c r="T130" i="7"/>
  <c r="S101" i="7"/>
  <c r="V114" i="7"/>
  <c r="T107" i="7"/>
  <c r="U50" i="7"/>
  <c r="U200" i="7"/>
  <c r="U59" i="7"/>
  <c r="S103" i="7"/>
  <c r="U114" i="7"/>
  <c r="E179" i="7"/>
  <c r="E5" i="7"/>
  <c r="S147" i="7"/>
  <c r="H180" i="7"/>
  <c r="I140" i="7"/>
  <c r="V104" i="7"/>
  <c r="U174" i="7"/>
  <c r="F119" i="7"/>
  <c r="G3" i="7"/>
  <c r="F58" i="7"/>
  <c r="H75" i="7"/>
  <c r="U195" i="7"/>
  <c r="I139" i="7"/>
  <c r="F159" i="7"/>
  <c r="F28" i="7"/>
  <c r="F183" i="7"/>
  <c r="U104" i="7"/>
  <c r="F38" i="7"/>
  <c r="E93" i="7"/>
  <c r="V196" i="7"/>
  <c r="G139" i="7"/>
  <c r="E28" i="7"/>
  <c r="H127" i="7"/>
  <c r="G140" i="7"/>
  <c r="E3" i="7"/>
  <c r="F75" i="7"/>
  <c r="F139" i="7"/>
  <c r="E202" i="7"/>
  <c r="I101" i="7"/>
  <c r="G127" i="7"/>
  <c r="E140" i="7"/>
  <c r="E139" i="7"/>
  <c r="F127" i="7"/>
  <c r="I83" i="7"/>
  <c r="V207" i="7"/>
  <c r="V56" i="7"/>
  <c r="T4" i="7"/>
  <c r="R134" i="7"/>
  <c r="R176" i="7"/>
  <c r="F115" i="7"/>
  <c r="F227" i="7"/>
  <c r="U175" i="7"/>
  <c r="F206" i="7"/>
  <c r="H83" i="7"/>
  <c r="R119" i="7"/>
  <c r="K119" i="7" s="1"/>
  <c r="T5" i="7"/>
  <c r="R110" i="7"/>
  <c r="H47" i="7"/>
  <c r="I43" i="7"/>
  <c r="E115" i="7"/>
  <c r="S22" i="7"/>
  <c r="E206" i="7"/>
  <c r="I107" i="7"/>
  <c r="J107" i="7" s="1"/>
  <c r="V38" i="7"/>
  <c r="S5" i="7"/>
  <c r="I29" i="7"/>
  <c r="E59" i="7"/>
  <c r="G6" i="7"/>
  <c r="H74" i="7"/>
  <c r="H43" i="7"/>
  <c r="E101" i="7"/>
  <c r="U211" i="7"/>
  <c r="R22" i="7"/>
  <c r="H165" i="7"/>
  <c r="U38" i="7"/>
  <c r="R75" i="7"/>
  <c r="K75" i="7" s="1"/>
  <c r="U159" i="7"/>
  <c r="F47" i="7"/>
  <c r="I13" i="7"/>
  <c r="G43" i="7"/>
  <c r="T211" i="7"/>
  <c r="S140" i="7"/>
  <c r="K140" i="7" s="1"/>
  <c r="G174" i="7"/>
  <c r="E50" i="7"/>
  <c r="J50" i="7" s="1"/>
  <c r="I129" i="7"/>
  <c r="J129" i="7" s="1"/>
  <c r="S84" i="7"/>
  <c r="F84" i="7"/>
  <c r="S144" i="7"/>
  <c r="F144" i="7"/>
  <c r="R152" i="7"/>
  <c r="E152" i="7"/>
  <c r="J152" i="7" s="1"/>
  <c r="U136" i="7"/>
  <c r="H136" i="7"/>
  <c r="T36" i="7"/>
  <c r="G36" i="7"/>
  <c r="S36" i="7"/>
  <c r="F36" i="7"/>
  <c r="V137" i="7"/>
  <c r="I137" i="7"/>
  <c r="T216" i="7"/>
  <c r="G216" i="7"/>
  <c r="J106" i="7"/>
  <c r="U137" i="7"/>
  <c r="H137" i="7"/>
  <c r="S222" i="7"/>
  <c r="F222" i="7"/>
  <c r="V161" i="7"/>
  <c r="I161" i="7"/>
  <c r="V141" i="7"/>
  <c r="I141" i="7"/>
  <c r="V145" i="7"/>
  <c r="I145" i="7"/>
  <c r="U121" i="7"/>
  <c r="H121" i="7"/>
  <c r="V23" i="7"/>
  <c r="I23" i="7"/>
  <c r="V123" i="7"/>
  <c r="I123" i="7"/>
  <c r="T121" i="7"/>
  <c r="G121" i="7"/>
  <c r="T84" i="7"/>
  <c r="G84" i="7"/>
  <c r="R144" i="7"/>
  <c r="E144" i="7"/>
  <c r="I168" i="7"/>
  <c r="V168" i="7"/>
  <c r="U145" i="7"/>
  <c r="H145" i="7"/>
  <c r="T136" i="7"/>
  <c r="G136" i="7"/>
  <c r="T224" i="7"/>
  <c r="G224" i="7"/>
  <c r="G145" i="7"/>
  <c r="T145" i="7"/>
  <c r="S216" i="7"/>
  <c r="F216" i="7"/>
  <c r="S224" i="7"/>
  <c r="F224" i="7"/>
  <c r="F145" i="7"/>
  <c r="S145" i="7"/>
  <c r="T23" i="7"/>
  <c r="G23" i="7"/>
  <c r="T141" i="7"/>
  <c r="G141" i="7"/>
  <c r="R216" i="7"/>
  <c r="E216" i="7"/>
  <c r="V133" i="7"/>
  <c r="I133" i="7"/>
  <c r="E224" i="7"/>
  <c r="R224" i="7"/>
  <c r="H193" i="7"/>
  <c r="U193" i="7"/>
  <c r="H62" i="7"/>
  <c r="U62" i="7"/>
  <c r="S23" i="7"/>
  <c r="F23" i="7"/>
  <c r="R96" i="7"/>
  <c r="E96" i="7"/>
  <c r="G193" i="7"/>
  <c r="T193" i="7"/>
  <c r="R34" i="7"/>
  <c r="E34" i="7"/>
  <c r="S193" i="7"/>
  <c r="F193" i="7"/>
  <c r="T223" i="7"/>
  <c r="G223" i="7"/>
  <c r="V105" i="7"/>
  <c r="I105" i="7"/>
  <c r="R193" i="7"/>
  <c r="E193" i="7"/>
  <c r="F44" i="7"/>
  <c r="S44" i="7"/>
  <c r="S223" i="7"/>
  <c r="F223" i="7"/>
  <c r="V81" i="7"/>
  <c r="I81" i="7"/>
  <c r="J81" i="7" s="1"/>
  <c r="U60" i="7"/>
  <c r="H60" i="7"/>
  <c r="V111" i="7"/>
  <c r="I111" i="7"/>
  <c r="V16" i="7"/>
  <c r="I16" i="7"/>
  <c r="R97" i="7"/>
  <c r="E97" i="7"/>
  <c r="E44" i="7"/>
  <c r="R44" i="7"/>
  <c r="R223" i="7"/>
  <c r="E223" i="7"/>
  <c r="R27" i="7"/>
  <c r="E27" i="7"/>
  <c r="U13" i="7"/>
  <c r="H13" i="7"/>
  <c r="J162" i="7"/>
  <c r="J158" i="7"/>
  <c r="H16" i="7"/>
  <c r="U16" i="7"/>
  <c r="U100" i="7"/>
  <c r="V208" i="7"/>
  <c r="I208" i="7"/>
  <c r="T41" i="7"/>
  <c r="G41" i="7"/>
  <c r="R184" i="7"/>
  <c r="E184" i="7"/>
  <c r="J90" i="7"/>
  <c r="T13" i="7"/>
  <c r="G13" i="7"/>
  <c r="V172" i="7"/>
  <c r="I172" i="7"/>
  <c r="T181" i="7"/>
  <c r="G181" i="7"/>
  <c r="V9" i="7"/>
  <c r="I9" i="7"/>
  <c r="G16" i="7"/>
  <c r="T16" i="7"/>
  <c r="U208" i="7"/>
  <c r="H208" i="7"/>
  <c r="S41" i="7"/>
  <c r="F41" i="7"/>
  <c r="R88" i="7"/>
  <c r="E88" i="7"/>
  <c r="F111" i="7"/>
  <c r="S111" i="7"/>
  <c r="S16" i="7"/>
  <c r="F16" i="7"/>
  <c r="I84" i="7"/>
  <c r="V84" i="7"/>
  <c r="T208" i="7"/>
  <c r="G208" i="7"/>
  <c r="R41" i="7"/>
  <c r="E41" i="7"/>
  <c r="R48" i="7"/>
  <c r="E48" i="7"/>
  <c r="U84" i="7"/>
  <c r="H84" i="7"/>
  <c r="U33" i="7"/>
  <c r="H33" i="7"/>
  <c r="T100" i="7"/>
  <c r="G100" i="7"/>
  <c r="V191" i="7"/>
  <c r="I191" i="7"/>
  <c r="V198" i="7"/>
  <c r="U105" i="7"/>
  <c r="H105" i="7"/>
  <c r="S121" i="7"/>
  <c r="F121" i="7"/>
  <c r="U220" i="7"/>
  <c r="V2" i="7"/>
  <c r="T80" i="7"/>
  <c r="K218" i="7"/>
  <c r="V51" i="7"/>
  <c r="I51" i="7"/>
  <c r="V132" i="7"/>
  <c r="I132" i="7"/>
  <c r="T137" i="7"/>
  <c r="G137" i="7"/>
  <c r="R222" i="7"/>
  <c r="E222" i="7"/>
  <c r="U21" i="7"/>
  <c r="K21" i="7" s="1"/>
  <c r="H21" i="7"/>
  <c r="V210" i="7"/>
  <c r="I210" i="7"/>
  <c r="H225" i="7"/>
  <c r="U225" i="7"/>
  <c r="F199" i="7"/>
  <c r="S199" i="7"/>
  <c r="R150" i="7"/>
  <c r="E150" i="7"/>
  <c r="I78" i="7"/>
  <c r="V78" i="7"/>
  <c r="F168" i="7"/>
  <c r="S168" i="7"/>
  <c r="T105" i="7"/>
  <c r="G105" i="7"/>
  <c r="R121" i="7"/>
  <c r="E121" i="7"/>
  <c r="R100" i="7"/>
  <c r="E100" i="7"/>
  <c r="U132" i="7"/>
  <c r="H132" i="7"/>
  <c r="S137" i="7"/>
  <c r="F137" i="7"/>
  <c r="S60" i="7"/>
  <c r="F60" i="7"/>
  <c r="T225" i="7"/>
  <c r="G225" i="7"/>
  <c r="E145" i="7"/>
  <c r="U2" i="7"/>
  <c r="H2" i="7"/>
  <c r="V14" i="7"/>
  <c r="I14" i="7"/>
  <c r="U157" i="7"/>
  <c r="H157" i="7"/>
  <c r="T132" i="7"/>
  <c r="G132" i="7"/>
  <c r="R156" i="7"/>
  <c r="E156" i="7"/>
  <c r="G108" i="7"/>
  <c r="T108" i="7"/>
  <c r="R60" i="7"/>
  <c r="E60" i="7"/>
  <c r="T210" i="7"/>
  <c r="G210" i="7"/>
  <c r="V99" i="7"/>
  <c r="I99" i="7"/>
  <c r="T95" i="7"/>
  <c r="G95" i="7"/>
  <c r="U219" i="7"/>
  <c r="H219" i="7"/>
  <c r="S18" i="7"/>
  <c r="F18" i="7"/>
  <c r="V63" i="7"/>
  <c r="I63" i="7"/>
  <c r="U14" i="7"/>
  <c r="H14" i="7"/>
  <c r="T157" i="7"/>
  <c r="G157" i="7"/>
  <c r="S132" i="7"/>
  <c r="F132" i="7"/>
  <c r="V87" i="7"/>
  <c r="I87" i="7"/>
  <c r="F108" i="7"/>
  <c r="S108" i="7"/>
  <c r="F210" i="7"/>
  <c r="S210" i="7"/>
  <c r="U151" i="7"/>
  <c r="H151" i="7"/>
  <c r="T219" i="7"/>
  <c r="G219" i="7"/>
  <c r="R18" i="7"/>
  <c r="E18" i="7"/>
  <c r="T117" i="7"/>
  <c r="G117" i="7"/>
  <c r="S78" i="7"/>
  <c r="F78" i="7"/>
  <c r="V163" i="7"/>
  <c r="I163" i="7"/>
  <c r="T102" i="7"/>
  <c r="G102" i="7"/>
  <c r="S2" i="7"/>
  <c r="F2" i="7"/>
  <c r="V212" i="7"/>
  <c r="I212" i="7"/>
  <c r="V91" i="7"/>
  <c r="I91" i="7"/>
  <c r="T57" i="7"/>
  <c r="G57" i="7"/>
  <c r="S157" i="7"/>
  <c r="F157" i="7"/>
  <c r="R132" i="7"/>
  <c r="E132" i="7"/>
  <c r="J24" i="7"/>
  <c r="T151" i="7"/>
  <c r="G151" i="7"/>
  <c r="V170" i="7"/>
  <c r="I170" i="7"/>
  <c r="E16" i="7"/>
  <c r="R82" i="7"/>
  <c r="E82" i="7"/>
  <c r="U163" i="7"/>
  <c r="H163" i="7"/>
  <c r="S102" i="7"/>
  <c r="F102" i="7"/>
  <c r="R2" i="7"/>
  <c r="E2" i="7"/>
  <c r="U91" i="7"/>
  <c r="H91" i="7"/>
  <c r="S57" i="7"/>
  <c r="F57" i="7"/>
  <c r="R157" i="7"/>
  <c r="E157" i="7"/>
  <c r="J69" i="7"/>
  <c r="T87" i="7"/>
  <c r="G87" i="7"/>
  <c r="E219" i="7"/>
  <c r="R219" i="7"/>
  <c r="R186" i="7"/>
  <c r="E186" i="7"/>
  <c r="F100" i="7"/>
  <c r="T212" i="7"/>
  <c r="G212" i="7"/>
  <c r="T91" i="7"/>
  <c r="G91" i="7"/>
  <c r="R57" i="7"/>
  <c r="E57" i="7"/>
  <c r="K67" i="7"/>
  <c r="V205" i="7"/>
  <c r="I205" i="7"/>
  <c r="V27" i="7"/>
  <c r="I27" i="7"/>
  <c r="S87" i="7"/>
  <c r="F87" i="7"/>
  <c r="S155" i="7"/>
  <c r="F155" i="7"/>
  <c r="R79" i="7"/>
  <c r="E79" i="7"/>
  <c r="R151" i="7"/>
  <c r="E151" i="7"/>
  <c r="V88" i="7"/>
  <c r="I88" i="7"/>
  <c r="H133" i="7"/>
  <c r="I94" i="7"/>
  <c r="S212" i="7"/>
  <c r="F212" i="7"/>
  <c r="S188" i="7"/>
  <c r="F188" i="7"/>
  <c r="U27" i="7"/>
  <c r="H27" i="7"/>
  <c r="V192" i="7"/>
  <c r="I192" i="7"/>
  <c r="J192" i="7" s="1"/>
  <c r="F197" i="7"/>
  <c r="U88" i="7"/>
  <c r="H88" i="7"/>
  <c r="S54" i="7"/>
  <c r="F54" i="7"/>
  <c r="R25" i="7"/>
  <c r="E25" i="7"/>
  <c r="J25" i="7" s="1"/>
  <c r="H39" i="7"/>
  <c r="U39" i="7"/>
  <c r="E40" i="7"/>
  <c r="R40" i="7"/>
  <c r="T182" i="7"/>
  <c r="G182" i="7"/>
  <c r="H9" i="7"/>
  <c r="E68" i="7"/>
  <c r="U44" i="7"/>
  <c r="H44" i="7"/>
  <c r="R188" i="7"/>
  <c r="E188" i="7"/>
  <c r="V221" i="7"/>
  <c r="I221" i="7"/>
  <c r="U184" i="7"/>
  <c r="H184" i="7"/>
  <c r="R118" i="7"/>
  <c r="E118" i="7"/>
  <c r="J118" i="7" s="1"/>
  <c r="E86" i="7"/>
  <c r="R86" i="7"/>
  <c r="S74" i="7"/>
  <c r="F74" i="7"/>
  <c r="T39" i="7"/>
  <c r="G39" i="7"/>
  <c r="V142" i="7"/>
  <c r="I142" i="7"/>
  <c r="F175" i="7"/>
  <c r="V193" i="7"/>
  <c r="I193" i="7"/>
  <c r="V20" i="7"/>
  <c r="I102" i="7"/>
  <c r="T44" i="7"/>
  <c r="G44" i="7"/>
  <c r="U81" i="7"/>
  <c r="G2" i="7"/>
  <c r="U221" i="7"/>
  <c r="H221" i="7"/>
  <c r="T184" i="7"/>
  <c r="G184" i="7"/>
  <c r="S27" i="7"/>
  <c r="F27" i="7"/>
  <c r="V62" i="7"/>
  <c r="I62" i="7"/>
  <c r="G155" i="7"/>
  <c r="F88" i="7"/>
  <c r="S88" i="7"/>
  <c r="E74" i="7"/>
  <c r="R74" i="7"/>
  <c r="U146" i="7"/>
  <c r="H146" i="7"/>
  <c r="U183" i="7"/>
  <c r="H183" i="7"/>
  <c r="U210" i="7"/>
  <c r="H210" i="7"/>
  <c r="S151" i="7"/>
  <c r="F151" i="7"/>
  <c r="T111" i="7"/>
  <c r="G111" i="7"/>
  <c r="U78" i="7"/>
  <c r="H78" i="7"/>
  <c r="V146" i="7"/>
  <c r="I146" i="7"/>
  <c r="U182" i="7"/>
  <c r="H182" i="7"/>
  <c r="T168" i="7"/>
  <c r="G168" i="7"/>
  <c r="E108" i="7"/>
  <c r="V12" i="7"/>
  <c r="I12" i="7"/>
  <c r="U63" i="7"/>
  <c r="H63" i="7"/>
  <c r="U142" i="7"/>
  <c r="H142" i="7"/>
  <c r="T209" i="7"/>
  <c r="G209" i="7"/>
  <c r="S181" i="7"/>
  <c r="F181" i="7"/>
  <c r="T183" i="7"/>
  <c r="G183" i="7"/>
  <c r="I169" i="7"/>
  <c r="V169" i="7"/>
  <c r="U196" i="7"/>
  <c r="H196" i="7"/>
  <c r="V26" i="7"/>
  <c r="I26" i="7"/>
  <c r="T191" i="7"/>
  <c r="G191" i="7"/>
  <c r="R95" i="7"/>
  <c r="E95" i="7"/>
  <c r="R120" i="7"/>
  <c r="E120" i="7"/>
  <c r="R13" i="7"/>
  <c r="E13" i="7"/>
  <c r="S209" i="7"/>
  <c r="F209" i="7"/>
  <c r="H169" i="7"/>
  <c r="U169" i="7"/>
  <c r="K3" i="7"/>
  <c r="G203" i="7"/>
  <c r="T203" i="7"/>
  <c r="K203" i="7" s="1"/>
  <c r="T196" i="7"/>
  <c r="G196" i="7"/>
  <c r="I136" i="7"/>
  <c r="U26" i="7"/>
  <c r="H26" i="7"/>
  <c r="S191" i="7"/>
  <c r="F191" i="7"/>
  <c r="R56" i="7"/>
  <c r="E56" i="7"/>
  <c r="F226" i="7"/>
  <c r="F142" i="7"/>
  <c r="S142" i="7"/>
  <c r="H42" i="7"/>
  <c r="U42" i="7"/>
  <c r="U77" i="7"/>
  <c r="H77" i="7"/>
  <c r="S160" i="7"/>
  <c r="F160" i="7"/>
  <c r="H99" i="7"/>
  <c r="U215" i="7"/>
  <c r="H215" i="7"/>
  <c r="U143" i="7"/>
  <c r="H143" i="7"/>
  <c r="R142" i="7"/>
  <c r="E142" i="7"/>
  <c r="V7" i="7"/>
  <c r="I7" i="7"/>
  <c r="J7" i="7" s="1"/>
  <c r="G42" i="7"/>
  <c r="T42" i="7"/>
  <c r="G77" i="7"/>
  <c r="T77" i="7"/>
  <c r="V185" i="7"/>
  <c r="I185" i="7"/>
  <c r="S169" i="7"/>
  <c r="F169" i="7"/>
  <c r="F184" i="7"/>
  <c r="G27" i="7"/>
  <c r="G60" i="7"/>
  <c r="R160" i="7"/>
  <c r="E160" i="7"/>
  <c r="F79" i="7"/>
  <c r="K189" i="7"/>
  <c r="V11" i="7"/>
  <c r="I11" i="7"/>
  <c r="T143" i="7"/>
  <c r="G143" i="7"/>
  <c r="R72" i="7"/>
  <c r="E72" i="7"/>
  <c r="J72" i="7" s="1"/>
  <c r="U185" i="7"/>
  <c r="H185" i="7"/>
  <c r="R169" i="7"/>
  <c r="E169" i="7"/>
  <c r="R58" i="7"/>
  <c r="K58" i="7" s="1"/>
  <c r="E58" i="7"/>
  <c r="U112" i="7"/>
  <c r="H112" i="7"/>
  <c r="S215" i="7"/>
  <c r="F215" i="7"/>
  <c r="S143" i="7"/>
  <c r="F143" i="7"/>
  <c r="F56" i="7"/>
  <c r="U8" i="7"/>
  <c r="H8" i="7"/>
  <c r="V55" i="7"/>
  <c r="I55" i="7"/>
  <c r="S92" i="7"/>
  <c r="F92" i="7"/>
  <c r="R42" i="7"/>
  <c r="E42" i="7"/>
  <c r="T49" i="7"/>
  <c r="G49" i="7"/>
  <c r="T83" i="7"/>
  <c r="G83" i="7"/>
  <c r="F203" i="7"/>
  <c r="V110" i="7"/>
  <c r="I110" i="7"/>
  <c r="U87" i="7"/>
  <c r="V197" i="7"/>
  <c r="I197" i="7"/>
  <c r="V225" i="7"/>
  <c r="T112" i="7"/>
  <c r="G112" i="7"/>
  <c r="T88" i="7"/>
  <c r="R215" i="7"/>
  <c r="E215" i="7"/>
  <c r="V74" i="7"/>
  <c r="I74" i="7"/>
  <c r="V199" i="7"/>
  <c r="I199" i="7"/>
  <c r="U150" i="7"/>
  <c r="H150" i="7"/>
  <c r="R143" i="7"/>
  <c r="E143" i="7"/>
  <c r="T8" i="7"/>
  <c r="G8" i="7"/>
  <c r="R92" i="7"/>
  <c r="E92" i="7"/>
  <c r="U117" i="7"/>
  <c r="V10" i="7"/>
  <c r="I10" i="7"/>
  <c r="T28" i="7"/>
  <c r="G28" i="7"/>
  <c r="K127" i="7"/>
  <c r="S185" i="7"/>
  <c r="F185" i="7"/>
  <c r="S83" i="7"/>
  <c r="F83" i="7"/>
  <c r="I17" i="7"/>
  <c r="V17" i="7"/>
  <c r="U110" i="7"/>
  <c r="H110" i="7"/>
  <c r="V108" i="7"/>
  <c r="I108" i="7"/>
  <c r="T86" i="7"/>
  <c r="G86" i="7"/>
  <c r="R204" i="7"/>
  <c r="K204" i="7" s="1"/>
  <c r="E204" i="7"/>
  <c r="H191" i="7"/>
  <c r="F95" i="7"/>
  <c r="S25" i="7"/>
  <c r="U199" i="7"/>
  <c r="H199" i="7"/>
  <c r="T150" i="7"/>
  <c r="G150" i="7"/>
  <c r="E147" i="7"/>
  <c r="J147" i="7" s="1"/>
  <c r="S116" i="7"/>
  <c r="K116" i="7" s="1"/>
  <c r="U10" i="7"/>
  <c r="H10" i="7"/>
  <c r="R227" i="7"/>
  <c r="E227" i="7"/>
  <c r="R49" i="7"/>
  <c r="E49" i="7"/>
  <c r="E185" i="7"/>
  <c r="R185" i="7"/>
  <c r="H160" i="7"/>
  <c r="S86" i="7"/>
  <c r="F86" i="7"/>
  <c r="F148" i="7"/>
  <c r="T74" i="7"/>
  <c r="G74" i="7"/>
  <c r="V219" i="7"/>
  <c r="I219" i="7"/>
  <c r="T18" i="7"/>
  <c r="G18" i="7"/>
  <c r="S150" i="7"/>
  <c r="F150" i="7"/>
  <c r="I217" i="7"/>
  <c r="J217" i="7" s="1"/>
  <c r="V217" i="7"/>
  <c r="F40" i="7"/>
  <c r="S40" i="7"/>
  <c r="U111" i="7"/>
  <c r="H111" i="7"/>
  <c r="S13" i="7"/>
  <c r="F13" i="7"/>
  <c r="V77" i="7"/>
  <c r="I77" i="7"/>
  <c r="T185" i="7"/>
  <c r="G185" i="7"/>
  <c r="S196" i="7"/>
  <c r="F196" i="7"/>
  <c r="V176" i="7"/>
  <c r="I176" i="7"/>
  <c r="T10" i="7"/>
  <c r="G10" i="7"/>
  <c r="F42" i="7"/>
  <c r="R181" i="7"/>
  <c r="E181" i="7"/>
  <c r="E175" i="7"/>
  <c r="G169" i="7"/>
  <c r="E203" i="7"/>
  <c r="T110" i="7"/>
  <c r="G110" i="7"/>
  <c r="V6" i="7"/>
  <c r="V154" i="7"/>
  <c r="I154" i="7"/>
  <c r="T55" i="7"/>
  <c r="G55" i="7"/>
  <c r="R117" i="7"/>
  <c r="E117" i="7"/>
  <c r="G78" i="7"/>
  <c r="U22" i="7"/>
  <c r="H22" i="7"/>
  <c r="V98" i="7"/>
  <c r="K98" i="7" s="1"/>
  <c r="I98" i="7"/>
  <c r="I8" i="7"/>
  <c r="U154" i="7"/>
  <c r="H154" i="7"/>
  <c r="S55" i="7"/>
  <c r="F55" i="7"/>
  <c r="V211" i="7"/>
  <c r="I211" i="7"/>
  <c r="T22" i="7"/>
  <c r="G22" i="7"/>
  <c r="K165" i="7"/>
  <c r="U228" i="7"/>
  <c r="H228" i="7"/>
  <c r="U6" i="7"/>
  <c r="H6" i="7"/>
  <c r="H170" i="7"/>
  <c r="V213" i="7"/>
  <c r="I213" i="7"/>
  <c r="T37" i="7"/>
  <c r="G37" i="7"/>
  <c r="R114" i="7"/>
  <c r="E114" i="7"/>
  <c r="V66" i="7"/>
  <c r="I66" i="7"/>
  <c r="K93" i="7"/>
  <c r="E168" i="7"/>
  <c r="U29" i="7"/>
  <c r="K29" i="7" s="1"/>
  <c r="H29" i="7"/>
  <c r="U139" i="7"/>
  <c r="K139" i="7" s="1"/>
  <c r="H139" i="7"/>
  <c r="F120" i="7"/>
  <c r="U213" i="7"/>
  <c r="H213" i="7"/>
  <c r="H181" i="7"/>
  <c r="S37" i="7"/>
  <c r="F37" i="7"/>
  <c r="F49" i="7"/>
  <c r="I182" i="7"/>
  <c r="V5" i="7"/>
  <c r="I5" i="7"/>
  <c r="T159" i="7"/>
  <c r="G159" i="7"/>
  <c r="U134" i="7"/>
  <c r="H134" i="7"/>
  <c r="S43" i="7"/>
  <c r="F43" i="7"/>
  <c r="F17" i="7"/>
  <c r="V226" i="7"/>
  <c r="I226" i="7"/>
  <c r="V39" i="7"/>
  <c r="T134" i="7"/>
  <c r="G134" i="7"/>
  <c r="T142" i="7"/>
  <c r="R43" i="7"/>
  <c r="E43" i="7"/>
  <c r="R209" i="7"/>
  <c r="V183" i="7"/>
  <c r="F195" i="7"/>
  <c r="J195" i="7" s="1"/>
  <c r="S59" i="7"/>
  <c r="F59" i="7"/>
  <c r="R15" i="7"/>
  <c r="K15" i="7" s="1"/>
  <c r="E15" i="7"/>
  <c r="H55" i="7"/>
  <c r="F117" i="7"/>
  <c r="E116" i="7"/>
  <c r="J116" i="7" s="1"/>
  <c r="U40" i="7"/>
  <c r="H40" i="7"/>
  <c r="S180" i="7"/>
  <c r="F180" i="7"/>
  <c r="I22" i="7"/>
  <c r="G179" i="7"/>
  <c r="U168" i="7"/>
  <c r="F113" i="7"/>
  <c r="F202" i="7"/>
  <c r="V42" i="7"/>
  <c r="I42" i="7"/>
  <c r="I37" i="7"/>
  <c r="T40" i="7"/>
  <c r="G40" i="7"/>
  <c r="G114" i="7"/>
  <c r="R180" i="7"/>
  <c r="E180" i="7"/>
  <c r="R174" i="7"/>
  <c r="E174" i="7"/>
  <c r="I228" i="7"/>
  <c r="G38" i="7"/>
  <c r="I103" i="7"/>
  <c r="E159" i="7"/>
  <c r="F6" i="7"/>
  <c r="H66" i="7"/>
  <c r="I206" i="7"/>
  <c r="E83" i="7"/>
  <c r="F182" i="7"/>
  <c r="G228" i="7"/>
  <c r="H5" i="7"/>
  <c r="I203" i="7"/>
  <c r="E196" i="7"/>
  <c r="F110" i="7"/>
  <c r="G29" i="7"/>
  <c r="H103" i="7"/>
  <c r="I113" i="7"/>
  <c r="E6" i="7"/>
  <c r="H65" i="7"/>
  <c r="S65" i="7"/>
  <c r="T65" i="7"/>
  <c r="F5" i="11"/>
  <c r="F12" i="11"/>
  <c r="F19" i="11"/>
  <c r="F26" i="11"/>
  <c r="F33" i="11"/>
  <c r="F40" i="11"/>
  <c r="F47" i="11"/>
  <c r="F54" i="11"/>
  <c r="F61" i="11"/>
  <c r="F68" i="11"/>
  <c r="F75" i="11"/>
  <c r="F82" i="11"/>
  <c r="F89" i="11"/>
  <c r="F96" i="11"/>
  <c r="F103" i="11"/>
  <c r="F6" i="11"/>
  <c r="F13" i="11"/>
  <c r="F20" i="11"/>
  <c r="F27" i="11"/>
  <c r="F34" i="11"/>
  <c r="F41" i="11"/>
  <c r="F48" i="11"/>
  <c r="F55" i="11"/>
  <c r="F62" i="11"/>
  <c r="F69" i="11"/>
  <c r="F76" i="11"/>
  <c r="F83" i="11"/>
  <c r="F90" i="11"/>
  <c r="F97" i="11"/>
  <c r="F1" i="11"/>
  <c r="F21" i="11"/>
  <c r="F42" i="11"/>
  <c r="F63" i="11"/>
  <c r="F84" i="11"/>
  <c r="F2" i="11"/>
  <c r="F9" i="11"/>
  <c r="F16" i="11"/>
  <c r="F23" i="11"/>
  <c r="F30" i="11"/>
  <c r="F37" i="11"/>
  <c r="F44" i="11"/>
  <c r="F51" i="11"/>
  <c r="F58" i="11"/>
  <c r="F65" i="11"/>
  <c r="F72" i="11"/>
  <c r="F79" i="11"/>
  <c r="F86" i="11"/>
  <c r="F93" i="11"/>
  <c r="F91" i="11"/>
  <c r="F17" i="11"/>
  <c r="F24" i="11"/>
  <c r="F31" i="11"/>
  <c r="F52" i="11"/>
  <c r="F59" i="11"/>
  <c r="F66" i="11"/>
  <c r="F73" i="11"/>
  <c r="F80" i="11"/>
  <c r="F87" i="11"/>
  <c r="F94" i="11"/>
  <c r="F101" i="11"/>
  <c r="F7" i="11"/>
  <c r="F28" i="11"/>
  <c r="F56" i="11"/>
  <c r="F77" i="11"/>
  <c r="F3" i="11"/>
  <c r="F38" i="11"/>
  <c r="F14" i="11"/>
  <c r="F35" i="11"/>
  <c r="F49" i="11"/>
  <c r="F70" i="11"/>
  <c r="F98" i="11"/>
  <c r="F10" i="11"/>
  <c r="J302" i="7" l="1"/>
  <c r="K306" i="7"/>
  <c r="K257" i="7"/>
  <c r="J321" i="7"/>
  <c r="K330" i="7"/>
  <c r="K281" i="7"/>
  <c r="J338" i="7"/>
  <c r="J343" i="7"/>
  <c r="K340" i="7"/>
  <c r="J312" i="7"/>
  <c r="J308" i="7"/>
  <c r="J307" i="7"/>
  <c r="K278" i="7"/>
  <c r="K321" i="7"/>
  <c r="J361" i="7"/>
  <c r="K113" i="7"/>
  <c r="J315" i="7"/>
  <c r="K357" i="7"/>
  <c r="J310" i="7"/>
  <c r="J346" i="7"/>
  <c r="J291" i="7"/>
  <c r="K292" i="7"/>
  <c r="J232" i="7"/>
  <c r="J248" i="7"/>
  <c r="J287" i="7"/>
  <c r="J266" i="7"/>
  <c r="J326" i="7"/>
  <c r="J242" i="7"/>
  <c r="J286" i="7"/>
  <c r="K325" i="7"/>
  <c r="J280" i="7"/>
  <c r="J358" i="7"/>
  <c r="K226" i="7"/>
  <c r="K231" i="7"/>
  <c r="J251" i="7"/>
  <c r="J290" i="7"/>
  <c r="K328" i="7"/>
  <c r="J336" i="7"/>
  <c r="J253" i="7"/>
  <c r="J293" i="7"/>
  <c r="J262" i="7"/>
  <c r="K242" i="7"/>
  <c r="K332" i="7"/>
  <c r="J59" i="7"/>
  <c r="J119" i="7"/>
  <c r="J273" i="7"/>
  <c r="K179" i="7"/>
  <c r="J259" i="7"/>
  <c r="J298" i="7"/>
  <c r="J268" i="7"/>
  <c r="K326" i="7"/>
  <c r="J341" i="7"/>
  <c r="J345" i="7"/>
  <c r="J255" i="7"/>
  <c r="J38" i="7"/>
  <c r="K104" i="7"/>
  <c r="J234" i="7"/>
  <c r="J301" i="7"/>
  <c r="K323" i="7"/>
  <c r="K362" i="7"/>
  <c r="J230" i="7"/>
  <c r="J179" i="7"/>
  <c r="J104" i="7"/>
  <c r="J304" i="7"/>
  <c r="K253" i="7"/>
  <c r="J325" i="7"/>
  <c r="J351" i="7"/>
  <c r="J265" i="7"/>
  <c r="J243" i="7"/>
  <c r="J285" i="7"/>
  <c r="J282" i="7"/>
  <c r="J237" i="7"/>
  <c r="J354" i="7"/>
  <c r="J279" i="7"/>
  <c r="K329" i="7"/>
  <c r="J313" i="7"/>
  <c r="K334" i="7"/>
  <c r="J299" i="7"/>
  <c r="K343" i="7"/>
  <c r="J254" i="7"/>
  <c r="J318" i="7"/>
  <c r="J365" i="7"/>
  <c r="J296" i="7"/>
  <c r="J349" i="7"/>
  <c r="J340" i="7"/>
  <c r="J229" i="7"/>
  <c r="J51" i="7"/>
  <c r="J4" i="7"/>
  <c r="J211" i="7"/>
  <c r="K153" i="7"/>
  <c r="K228" i="7"/>
  <c r="J165" i="7"/>
  <c r="K161" i="7"/>
  <c r="J80" i="7"/>
  <c r="K164" i="7"/>
  <c r="J176" i="7"/>
  <c r="J197" i="7"/>
  <c r="K197" i="7"/>
  <c r="J64" i="7"/>
  <c r="J122" i="7"/>
  <c r="K149" i="7"/>
  <c r="K9" i="7"/>
  <c r="K69" i="7"/>
  <c r="J76" i="7"/>
  <c r="K172" i="7"/>
  <c r="K152" i="7"/>
  <c r="K61" i="7"/>
  <c r="K73" i="7"/>
  <c r="K46" i="7"/>
  <c r="K71" i="7"/>
  <c r="K51" i="7"/>
  <c r="J205" i="7"/>
  <c r="K167" i="7"/>
  <c r="K129" i="7"/>
  <c r="J19" i="7"/>
  <c r="K68" i="7"/>
  <c r="K124" i="7"/>
  <c r="K95" i="7"/>
  <c r="K177" i="7"/>
  <c r="K80" i="7"/>
  <c r="K174" i="7"/>
  <c r="K79" i="7"/>
  <c r="J15" i="7"/>
  <c r="K82" i="7"/>
  <c r="K52" i="7"/>
  <c r="K38" i="7"/>
  <c r="K96" i="7"/>
  <c r="K156" i="7"/>
  <c r="K207" i="7"/>
  <c r="J65" i="7"/>
  <c r="K64" i="7"/>
  <c r="J10" i="7"/>
  <c r="K173" i="7"/>
  <c r="J166" i="7"/>
  <c r="J131" i="7"/>
  <c r="K125" i="7"/>
  <c r="K162" i="7"/>
  <c r="K195" i="7"/>
  <c r="J8" i="7"/>
  <c r="J3" i="7"/>
  <c r="J204" i="7"/>
  <c r="K122" i="7"/>
  <c r="J220" i="7"/>
  <c r="K227" i="7"/>
  <c r="K28" i="7"/>
  <c r="J9" i="7"/>
  <c r="K190" i="7"/>
  <c r="K66" i="7"/>
  <c r="K72" i="7"/>
  <c r="J114" i="7"/>
  <c r="J212" i="7"/>
  <c r="K109" i="7"/>
  <c r="J102" i="7"/>
  <c r="J34" i="7"/>
  <c r="J149" i="7"/>
  <c r="K201" i="7"/>
  <c r="K10" i="7"/>
  <c r="J11" i="7"/>
  <c r="K118" i="7"/>
  <c r="K34" i="7"/>
  <c r="K90" i="7"/>
  <c r="K166" i="7"/>
  <c r="J187" i="7"/>
  <c r="K17" i="7"/>
  <c r="K11" i="7"/>
  <c r="J87" i="7"/>
  <c r="K198" i="7"/>
  <c r="K133" i="7"/>
  <c r="K107" i="7"/>
  <c r="K106" i="7"/>
  <c r="J186" i="7"/>
  <c r="J156" i="7"/>
  <c r="J47" i="7"/>
  <c r="K103" i="7"/>
  <c r="K214" i="7"/>
  <c r="K138" i="7"/>
  <c r="J207" i="7"/>
  <c r="K85" i="7"/>
  <c r="K158" i="7"/>
  <c r="J125" i="7"/>
  <c r="J105" i="7"/>
  <c r="J115" i="7"/>
  <c r="J75" i="7"/>
  <c r="K50" i="7"/>
  <c r="J172" i="7"/>
  <c r="K136" i="7"/>
  <c r="K200" i="7"/>
  <c r="J140" i="7"/>
  <c r="J67" i="7"/>
  <c r="J202" i="7"/>
  <c r="K4" i="7"/>
  <c r="K59" i="7"/>
  <c r="J70" i="7"/>
  <c r="J54" i="7"/>
  <c r="K148" i="7"/>
  <c r="J110" i="7"/>
  <c r="J45" i="7"/>
  <c r="J94" i="7"/>
  <c r="J189" i="7"/>
  <c r="J127" i="7"/>
  <c r="K147" i="7"/>
  <c r="J71" i="7"/>
  <c r="K6" i="7"/>
  <c r="K56" i="7"/>
  <c r="J68" i="7"/>
  <c r="J33" i="7"/>
  <c r="K224" i="7"/>
  <c r="J173" i="7"/>
  <c r="K76" i="7"/>
  <c r="K53" i="7"/>
  <c r="J53" i="7"/>
  <c r="K33" i="7"/>
  <c r="J48" i="7"/>
  <c r="K141" i="7"/>
  <c r="K175" i="7"/>
  <c r="J124" i="7"/>
  <c r="K206" i="7"/>
  <c r="K128" i="7"/>
  <c r="J98" i="7"/>
  <c r="J79" i="7"/>
  <c r="K91" i="7"/>
  <c r="K170" i="7"/>
  <c r="J14" i="7"/>
  <c r="J73" i="7"/>
  <c r="K19" i="7"/>
  <c r="K112" i="7"/>
  <c r="K99" i="7"/>
  <c r="K24" i="7"/>
  <c r="K94" i="7"/>
  <c r="K135" i="7"/>
  <c r="J174" i="7"/>
  <c r="J139" i="7"/>
  <c r="K120" i="7"/>
  <c r="K20" i="7"/>
  <c r="K155" i="7"/>
  <c r="K48" i="7"/>
  <c r="J23" i="7"/>
  <c r="J123" i="7"/>
  <c r="J190" i="7"/>
  <c r="J183" i="7"/>
  <c r="J62" i="7"/>
  <c r="K23" i="7"/>
  <c r="K183" i="7"/>
  <c r="K62" i="7"/>
  <c r="K186" i="7"/>
  <c r="J148" i="7"/>
  <c r="J182" i="7"/>
  <c r="J92" i="7"/>
  <c r="J206" i="7"/>
  <c r="K199" i="7"/>
  <c r="K92" i="7"/>
  <c r="K205" i="7"/>
  <c r="K37" i="7"/>
  <c r="J17" i="7"/>
  <c r="J137" i="7"/>
  <c r="K36" i="7"/>
  <c r="J35" i="7"/>
  <c r="J84" i="7"/>
  <c r="K84" i="7"/>
  <c r="J103" i="7"/>
  <c r="J113" i="7"/>
  <c r="K39" i="7"/>
  <c r="J216" i="7"/>
  <c r="K131" i="7"/>
  <c r="J99" i="7"/>
  <c r="J209" i="7"/>
  <c r="K22" i="7"/>
  <c r="J155" i="7"/>
  <c r="K191" i="7"/>
  <c r="J121" i="7"/>
  <c r="K213" i="7"/>
  <c r="J63" i="7"/>
  <c r="J221" i="7"/>
  <c r="J39" i="7"/>
  <c r="K212" i="7"/>
  <c r="K32" i="7"/>
  <c r="K159" i="7"/>
  <c r="J170" i="7"/>
  <c r="K176" i="7"/>
  <c r="J28" i="7"/>
  <c r="J199" i="7"/>
  <c r="K146" i="7"/>
  <c r="K221" i="7"/>
  <c r="K54" i="7"/>
  <c r="K225" i="7"/>
  <c r="K105" i="7"/>
  <c r="K220" i="7"/>
  <c r="J167" i="7"/>
  <c r="K26" i="7"/>
  <c r="K126" i="7"/>
  <c r="J109" i="7"/>
  <c r="J89" i="7"/>
  <c r="J22" i="7"/>
  <c r="J213" i="7"/>
  <c r="K43" i="7"/>
  <c r="J12" i="7"/>
  <c r="J163" i="7"/>
  <c r="K78" i="7"/>
  <c r="J93" i="7"/>
  <c r="J214" i="7"/>
  <c r="J177" i="7"/>
  <c r="K7" i="7"/>
  <c r="K12" i="7"/>
  <c r="J74" i="7"/>
  <c r="J96" i="7"/>
  <c r="K168" i="7"/>
  <c r="K101" i="7"/>
  <c r="J138" i="7"/>
  <c r="J201" i="7"/>
  <c r="K55" i="7"/>
  <c r="J134" i="7"/>
  <c r="K110" i="7"/>
  <c r="J169" i="7"/>
  <c r="K160" i="7"/>
  <c r="K196" i="7"/>
  <c r="K81" i="7"/>
  <c r="J82" i="7"/>
  <c r="J222" i="7"/>
  <c r="J36" i="7"/>
  <c r="K130" i="7"/>
  <c r="J218" i="7"/>
  <c r="K145" i="7"/>
  <c r="J101" i="7"/>
  <c r="J225" i="7"/>
  <c r="K5" i="7"/>
  <c r="K8" i="7"/>
  <c r="J95" i="7"/>
  <c r="K188" i="7"/>
  <c r="K16" i="7"/>
  <c r="J224" i="7"/>
  <c r="J144" i="7"/>
  <c r="J168" i="7"/>
  <c r="J226" i="7"/>
  <c r="K87" i="7"/>
  <c r="J133" i="7"/>
  <c r="K144" i="7"/>
  <c r="K111" i="7"/>
  <c r="K143" i="7"/>
  <c r="J154" i="7"/>
  <c r="K154" i="7"/>
  <c r="J29" i="7"/>
  <c r="J37" i="7"/>
  <c r="J41" i="7"/>
  <c r="J193" i="7"/>
  <c r="K77" i="7"/>
  <c r="K14" i="7"/>
  <c r="K41" i="7"/>
  <c r="K216" i="7"/>
  <c r="K2" i="7"/>
  <c r="K114" i="7"/>
  <c r="J58" i="7"/>
  <c r="J26" i="7"/>
  <c r="K132" i="7"/>
  <c r="J210" i="7"/>
  <c r="J191" i="7"/>
  <c r="K208" i="7"/>
  <c r="J161" i="7"/>
  <c r="J227" i="7"/>
  <c r="J180" i="7"/>
  <c r="K211" i="7"/>
  <c r="K117" i="7"/>
  <c r="J181" i="7"/>
  <c r="K217" i="7"/>
  <c r="K182" i="7"/>
  <c r="K192" i="7"/>
  <c r="J151" i="7"/>
  <c r="J57" i="7"/>
  <c r="K102" i="7"/>
  <c r="K108" i="7"/>
  <c r="J60" i="7"/>
  <c r="J111" i="7"/>
  <c r="J136" i="7"/>
  <c r="K35" i="7"/>
  <c r="K65" i="7"/>
  <c r="K25" i="7"/>
  <c r="J21" i="7"/>
  <c r="J77" i="7"/>
  <c r="K210" i="7"/>
  <c r="J208" i="7"/>
  <c r="J141" i="7"/>
  <c r="J228" i="7"/>
  <c r="K180" i="7"/>
  <c r="K181" i="7"/>
  <c r="K57" i="7"/>
  <c r="K60" i="7"/>
  <c r="J97" i="7"/>
  <c r="J32" i="7"/>
  <c r="K209" i="7"/>
  <c r="J55" i="7"/>
  <c r="J120" i="7"/>
  <c r="K63" i="7"/>
  <c r="J91" i="7"/>
  <c r="K163" i="7"/>
  <c r="J78" i="7"/>
  <c r="K100" i="7"/>
  <c r="K184" i="7"/>
  <c r="K97" i="7"/>
  <c r="K123" i="7"/>
  <c r="K137" i="7"/>
  <c r="J135" i="7"/>
  <c r="K193" i="7"/>
  <c r="K86" i="7"/>
  <c r="K121" i="7"/>
  <c r="J6" i="7"/>
  <c r="J56" i="7"/>
  <c r="K185" i="7"/>
  <c r="K169" i="7"/>
  <c r="J157" i="7"/>
  <c r="J16" i="7"/>
  <c r="J159" i="7"/>
  <c r="J86" i="7"/>
  <c r="J196" i="7"/>
  <c r="J185" i="7"/>
  <c r="J146" i="7"/>
  <c r="K157" i="7"/>
  <c r="J160" i="7"/>
  <c r="J145" i="7"/>
  <c r="J5" i="7"/>
  <c r="J49" i="7"/>
  <c r="J215" i="7"/>
  <c r="J142" i="7"/>
  <c r="K74" i="7"/>
  <c r="J88" i="7"/>
  <c r="J27" i="7"/>
  <c r="J18" i="7"/>
  <c r="K88" i="7"/>
  <c r="K27" i="7"/>
  <c r="J132" i="7"/>
  <c r="K49" i="7"/>
  <c r="J203" i="7"/>
  <c r="J40" i="7"/>
  <c r="K18" i="7"/>
  <c r="J150" i="7"/>
  <c r="J223" i="7"/>
  <c r="K134" i="7"/>
  <c r="K42" i="7"/>
  <c r="K215" i="7"/>
  <c r="K142" i="7"/>
  <c r="J108" i="7"/>
  <c r="K40" i="7"/>
  <c r="J83" i="7"/>
  <c r="K83" i="7"/>
  <c r="J112" i="7"/>
  <c r="J13" i="7"/>
  <c r="J2" i="7"/>
  <c r="K150" i="7"/>
  <c r="K222" i="7"/>
  <c r="K223" i="7"/>
  <c r="J42" i="7"/>
  <c r="K13" i="7"/>
  <c r="K219" i="7"/>
  <c r="K44" i="7"/>
  <c r="J66" i="7"/>
  <c r="J43" i="7"/>
  <c r="J117" i="7"/>
  <c r="J175" i="7"/>
  <c r="J143" i="7"/>
  <c r="J188" i="7"/>
  <c r="K151" i="7"/>
  <c r="J219" i="7"/>
  <c r="J100" i="7"/>
  <c r="J184" i="7"/>
  <c r="J44" i="7"/>
  <c r="G1" i="10" l="1"/>
  <c r="G2" i="10"/>
  <c r="G3" i="10"/>
  <c r="G4" i="10"/>
  <c r="G5" i="10"/>
  <c r="F50" i="10" s="1"/>
  <c r="G6" i="10"/>
  <c r="F9" i="10" s="1"/>
  <c r="G7" i="10"/>
  <c r="F7" i="10" s="1"/>
  <c r="G8" i="10"/>
  <c r="G9" i="10"/>
  <c r="G10" i="10"/>
  <c r="G11" i="10"/>
  <c r="G12" i="10"/>
  <c r="G13" i="10"/>
  <c r="G14" i="10"/>
  <c r="F14" i="10" s="1"/>
  <c r="G15" i="10"/>
  <c r="G16" i="10"/>
  <c r="G17" i="10"/>
  <c r="G18" i="10"/>
  <c r="G19" i="10"/>
  <c r="F19" i="10" s="1"/>
  <c r="G20" i="10"/>
  <c r="F20" i="10" s="1"/>
  <c r="G21" i="10"/>
  <c r="G22" i="10"/>
  <c r="G23" i="10"/>
  <c r="F23" i="10" s="1"/>
  <c r="G24" i="10"/>
  <c r="F24" i="10" s="1"/>
  <c r="G25" i="10"/>
  <c r="G26" i="10"/>
  <c r="G27" i="10"/>
  <c r="G28" i="10"/>
  <c r="F28" i="10" s="1"/>
  <c r="G29" i="10"/>
  <c r="G30" i="10"/>
  <c r="G31" i="10"/>
  <c r="G32" i="10"/>
  <c r="G33" i="10"/>
  <c r="G34" i="10"/>
  <c r="F34" i="10" s="1"/>
  <c r="G35" i="10"/>
  <c r="F35" i="10" s="1"/>
  <c r="G36" i="10"/>
  <c r="G37" i="10"/>
  <c r="F37" i="10" s="1"/>
  <c r="G38" i="10"/>
  <c r="F38" i="10" s="1"/>
  <c r="G39" i="10"/>
  <c r="F39" i="10" s="1"/>
  <c r="G40" i="10"/>
  <c r="G41" i="10"/>
  <c r="G42" i="10"/>
  <c r="F42" i="10" s="1"/>
  <c r="G43" i="10"/>
  <c r="G44" i="10"/>
  <c r="G45" i="10"/>
  <c r="G46" i="10"/>
  <c r="G47" i="10"/>
  <c r="F47" i="10" s="1"/>
  <c r="G48" i="10"/>
  <c r="G49" i="10"/>
  <c r="F49" i="10" s="1"/>
  <c r="G50" i="10"/>
  <c r="G51" i="10"/>
  <c r="F51" i="10" s="1"/>
  <c r="G52" i="10"/>
  <c r="F52" i="10" s="1"/>
  <c r="G53" i="10"/>
  <c r="F53" i="10" s="1"/>
  <c r="G54" i="10"/>
  <c r="F54" i="10" s="1"/>
  <c r="G55" i="10"/>
  <c r="F55" i="10" s="1"/>
  <c r="G56" i="10"/>
  <c r="F56" i="10" s="1"/>
  <c r="F4" i="10"/>
  <c r="F3" i="10"/>
  <c r="F1" i="10"/>
  <c r="N178" i="7"/>
  <c r="F178" i="7" s="1"/>
  <c r="M178" i="7"/>
  <c r="R178" i="7" s="1"/>
  <c r="O171" i="7"/>
  <c r="T171" i="7" s="1"/>
  <c r="M171" i="7"/>
  <c r="E171" i="7" s="1"/>
  <c r="O194" i="7"/>
  <c r="G194" i="7" s="1"/>
  <c r="N194" i="7"/>
  <c r="F194" i="7" s="1"/>
  <c r="M194" i="7"/>
  <c r="E194" i="7" s="1"/>
  <c r="P194" i="7"/>
  <c r="H194" i="7" s="1"/>
  <c r="Q194" i="7"/>
  <c r="I194" i="7" s="1"/>
  <c r="N171" i="7"/>
  <c r="S171" i="7" s="1"/>
  <c r="P171" i="7"/>
  <c r="U171" i="7" s="1"/>
  <c r="Q171" i="7"/>
  <c r="I171" i="7" s="1"/>
  <c r="O178" i="7"/>
  <c r="G178" i="7" s="1"/>
  <c r="P178" i="7"/>
  <c r="U178" i="7" s="1"/>
  <c r="Q178" i="7"/>
  <c r="I178" i="7" s="1"/>
  <c r="C178" i="7"/>
  <c r="C171" i="7"/>
  <c r="C194" i="7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60" i="6"/>
  <c r="E58" i="6"/>
  <c r="E57" i="6"/>
  <c r="E44" i="6"/>
  <c r="E45" i="6"/>
  <c r="E46" i="6"/>
  <c r="E47" i="6"/>
  <c r="E48" i="6"/>
  <c r="E49" i="6"/>
  <c r="E50" i="6"/>
  <c r="E51" i="6"/>
  <c r="E52" i="6"/>
  <c r="E53" i="6"/>
  <c r="E54" i="6"/>
  <c r="E55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7" i="6"/>
  <c r="E2" i="6"/>
  <c r="E3" i="6"/>
  <c r="E4" i="6"/>
  <c r="E5" i="6"/>
  <c r="E1" i="6"/>
  <c r="S178" i="7" l="1"/>
  <c r="E178" i="7"/>
  <c r="S194" i="7"/>
  <c r="F6" i="10"/>
  <c r="F44" i="10"/>
  <c r="F25" i="10"/>
  <c r="F45" i="10"/>
  <c r="F46" i="10"/>
  <c r="F48" i="10"/>
  <c r="F30" i="10"/>
  <c r="F21" i="10"/>
  <c r="F27" i="10"/>
  <c r="F10" i="10"/>
  <c r="F16" i="10"/>
  <c r="F17" i="10"/>
  <c r="F41" i="10"/>
  <c r="F32" i="10"/>
  <c r="F18" i="10"/>
  <c r="F11" i="10"/>
  <c r="F13" i="10"/>
  <c r="F31" i="10"/>
  <c r="F8" i="10"/>
  <c r="F15" i="10"/>
  <c r="F22" i="10"/>
  <c r="F29" i="10"/>
  <c r="F36" i="10"/>
  <c r="F43" i="10"/>
  <c r="F2" i="10"/>
  <c r="F12" i="10"/>
  <c r="F33" i="10"/>
  <c r="F5" i="10"/>
  <c r="F40" i="10"/>
  <c r="F26" i="10"/>
  <c r="V194" i="7"/>
  <c r="R194" i="7"/>
  <c r="V171" i="7"/>
  <c r="T178" i="7"/>
  <c r="U194" i="7"/>
  <c r="T194" i="7"/>
  <c r="F171" i="7"/>
  <c r="J194" i="7"/>
  <c r="V178" i="7"/>
  <c r="R171" i="7"/>
  <c r="G171" i="7"/>
  <c r="H171" i="7"/>
  <c r="H178" i="7"/>
  <c r="J178" i="7" s="1"/>
  <c r="K171" i="7" l="1"/>
  <c r="K194" i="7"/>
  <c r="J171" i="7"/>
  <c r="K178" i="7"/>
  <c r="G159" i="6" l="1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F83" i="6" s="1"/>
  <c r="G82" i="6"/>
  <c r="G81" i="6"/>
  <c r="G80" i="6"/>
  <c r="G79" i="6"/>
  <c r="F79" i="6" s="1"/>
  <c r="G78" i="6"/>
  <c r="F78" i="6" s="1"/>
  <c r="G77" i="6"/>
  <c r="F77" i="6" s="1"/>
  <c r="G76" i="6"/>
  <c r="F76" i="6" s="1"/>
  <c r="G75" i="6"/>
  <c r="F75" i="6" s="1"/>
  <c r="G74" i="6"/>
  <c r="G73" i="6"/>
  <c r="F73" i="6" s="1"/>
  <c r="G72" i="6"/>
  <c r="G71" i="6"/>
  <c r="G70" i="6"/>
  <c r="F70" i="6" s="1"/>
  <c r="G69" i="6"/>
  <c r="F69" i="6" s="1"/>
  <c r="G68" i="6"/>
  <c r="G67" i="6"/>
  <c r="G66" i="6"/>
  <c r="G65" i="6"/>
  <c r="F65" i="6" s="1"/>
  <c r="G64" i="6"/>
  <c r="F64" i="6" s="1"/>
  <c r="G63" i="6"/>
  <c r="F63" i="6" s="1"/>
  <c r="G62" i="6"/>
  <c r="F62" i="6" s="1"/>
  <c r="G61" i="6"/>
  <c r="F61" i="6" s="1"/>
  <c r="G60" i="6"/>
  <c r="G59" i="6"/>
  <c r="F59" i="6" s="1"/>
  <c r="G58" i="6"/>
  <c r="F58" i="6" s="1"/>
  <c r="G57" i="6"/>
  <c r="F57" i="6" s="1"/>
  <c r="G56" i="6"/>
  <c r="F56" i="6" s="1"/>
  <c r="G55" i="6"/>
  <c r="F55" i="6" s="1"/>
  <c r="G54" i="6"/>
  <c r="F54" i="6" s="1"/>
  <c r="G53" i="6"/>
  <c r="F53" i="6" s="1"/>
  <c r="G52" i="6"/>
  <c r="F52" i="6" s="1"/>
  <c r="G51" i="6"/>
  <c r="F51" i="6" s="1"/>
  <c r="G50" i="6"/>
  <c r="G49" i="6"/>
  <c r="F49" i="6" s="1"/>
  <c r="G48" i="6"/>
  <c r="G47" i="6"/>
  <c r="G46" i="6"/>
  <c r="F46" i="6" s="1"/>
  <c r="G45" i="6"/>
  <c r="F45" i="6" s="1"/>
  <c r="G44" i="6"/>
  <c r="G43" i="6"/>
  <c r="G42" i="6"/>
  <c r="G41" i="6"/>
  <c r="F41" i="6" s="1"/>
  <c r="G40" i="6"/>
  <c r="F40" i="6" s="1"/>
  <c r="G39" i="6"/>
  <c r="F39" i="6" s="1"/>
  <c r="G38" i="6"/>
  <c r="F38" i="6" s="1"/>
  <c r="G37" i="6"/>
  <c r="F37" i="6" s="1"/>
  <c r="G36" i="6"/>
  <c r="G35" i="6"/>
  <c r="F35" i="6" s="1"/>
  <c r="G34" i="6"/>
  <c r="G33" i="6"/>
  <c r="G32" i="6"/>
  <c r="F32" i="6" s="1"/>
  <c r="G31" i="6"/>
  <c r="F31" i="6" s="1"/>
  <c r="G30" i="6"/>
  <c r="G29" i="6"/>
  <c r="G28" i="6"/>
  <c r="G27" i="6"/>
  <c r="F27" i="6" s="1"/>
  <c r="G26" i="6"/>
  <c r="F26" i="6" s="1"/>
  <c r="G25" i="6"/>
  <c r="F25" i="6" s="1"/>
  <c r="G24" i="6"/>
  <c r="F24" i="6" s="1"/>
  <c r="G23" i="6"/>
  <c r="F23" i="6" s="1"/>
  <c r="G22" i="6"/>
  <c r="G21" i="6"/>
  <c r="F21" i="6" s="1"/>
  <c r="G20" i="6"/>
  <c r="G19" i="6"/>
  <c r="G18" i="6"/>
  <c r="F18" i="6" s="1"/>
  <c r="G17" i="6"/>
  <c r="F17" i="6" s="1"/>
  <c r="G16" i="6"/>
  <c r="G15" i="6"/>
  <c r="G14" i="6"/>
  <c r="G13" i="6"/>
  <c r="F13" i="6" s="1"/>
  <c r="G12" i="6"/>
  <c r="F12" i="6" s="1"/>
  <c r="G11" i="6"/>
  <c r="F11" i="6" s="1"/>
  <c r="G10" i="6"/>
  <c r="F10" i="6" s="1"/>
  <c r="G9" i="6"/>
  <c r="F9" i="6" s="1"/>
  <c r="G8" i="6"/>
  <c r="G7" i="6"/>
  <c r="F7" i="6" s="1"/>
  <c r="G6" i="6"/>
  <c r="G5" i="6"/>
  <c r="F5" i="6" s="1"/>
  <c r="G4" i="6"/>
  <c r="F30" i="6" s="1"/>
  <c r="G3" i="6"/>
  <c r="F72" i="6" s="1"/>
  <c r="F3" i="6"/>
  <c r="G2" i="6"/>
  <c r="F2" i="6" s="1"/>
  <c r="G1" i="6"/>
  <c r="F1" i="6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F8" i="6" l="1"/>
  <c r="F22" i="6"/>
  <c r="F36" i="6"/>
  <c r="F50" i="6"/>
  <c r="F74" i="6"/>
  <c r="F60" i="6"/>
  <c r="F4" i="6"/>
  <c r="F14" i="6"/>
  <c r="F80" i="6"/>
  <c r="F19" i="6"/>
  <c r="F33" i="6"/>
  <c r="F47" i="6"/>
  <c r="F71" i="6"/>
  <c r="F43" i="6"/>
  <c r="F81" i="6"/>
  <c r="F42" i="6"/>
  <c r="F66" i="6"/>
  <c r="F15" i="6"/>
  <c r="F29" i="6"/>
  <c r="F67" i="6"/>
  <c r="F6" i="6"/>
  <c r="F20" i="6"/>
  <c r="F34" i="6"/>
  <c r="F48" i="6"/>
  <c r="F16" i="6"/>
  <c r="F68" i="6"/>
  <c r="F82" i="6"/>
  <c r="F44" i="6"/>
  <c r="F28" i="6"/>
  <c r="F1" i="8" l="1"/>
  <c r="F2" i="8"/>
  <c r="F3" i="8"/>
  <c r="F29" i="8"/>
  <c r="F46" i="8" l="1"/>
  <c r="F34" i="8"/>
  <c r="F26" i="8"/>
  <c r="F21" i="8"/>
  <c r="F16" i="8"/>
  <c r="F12" i="8"/>
  <c r="F8" i="8"/>
  <c r="F4" i="8"/>
  <c r="F56" i="8"/>
  <c r="F78" i="8"/>
  <c r="F49" i="8"/>
  <c r="F53" i="8"/>
  <c r="F72" i="8"/>
  <c r="F92" i="8"/>
  <c r="F73" i="8"/>
  <c r="F40" i="8"/>
  <c r="F76" i="8"/>
  <c r="F48" i="8"/>
  <c r="F25" i="8"/>
  <c r="F84" i="8"/>
  <c r="F20" i="8"/>
  <c r="F52" i="8"/>
  <c r="F24" i="8"/>
  <c r="F88" i="8"/>
  <c r="F28" i="8"/>
  <c r="F93" i="8"/>
  <c r="F87" i="8"/>
  <c r="F80" i="8"/>
  <c r="F74" i="8"/>
  <c r="F69" i="8"/>
  <c r="F58" i="8"/>
  <c r="F50" i="8"/>
  <c r="F45" i="8"/>
  <c r="F41" i="8"/>
  <c r="F37" i="8"/>
  <c r="F32" i="8"/>
  <c r="F27" i="8"/>
  <c r="F22" i="8"/>
  <c r="F17" i="8"/>
  <c r="F13" i="8"/>
  <c r="F9" i="8"/>
  <c r="F5" i="8"/>
  <c r="F89" i="8"/>
  <c r="F79" i="8"/>
  <c r="F65" i="8"/>
  <c r="F61" i="8"/>
  <c r="F57" i="8"/>
  <c r="F85" i="8"/>
  <c r="F68" i="8"/>
  <c r="F44" i="8"/>
  <c r="F36" i="8"/>
  <c r="F86" i="8"/>
  <c r="F77" i="8"/>
  <c r="F64" i="8"/>
  <c r="F60" i="8"/>
  <c r="F83" i="8"/>
  <c r="F71" i="8"/>
  <c r="F59" i="8"/>
  <c r="F47" i="8"/>
  <c r="F35" i="8"/>
  <c r="F23" i="8"/>
  <c r="F11" i="8"/>
  <c r="F75" i="8"/>
  <c r="F63" i="8"/>
  <c r="F51" i="8"/>
  <c r="F39" i="8"/>
  <c r="F19" i="8"/>
  <c r="F7" i="8"/>
  <c r="F82" i="8"/>
  <c r="F66" i="8"/>
  <c r="F54" i="8"/>
  <c r="F38" i="8"/>
  <c r="F18" i="8"/>
  <c r="F10" i="8"/>
  <c r="F33" i="8"/>
  <c r="F91" i="8"/>
  <c r="F67" i="8"/>
  <c r="F55" i="8"/>
  <c r="F43" i="8"/>
  <c r="F31" i="8"/>
  <c r="F15" i="8"/>
  <c r="F90" i="8"/>
  <c r="F70" i="8"/>
  <c r="F62" i="8"/>
  <c r="F42" i="8"/>
  <c r="F30" i="8"/>
  <c r="F14" i="8"/>
  <c r="F6" i="8"/>
  <c r="F81" i="8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4" i="1"/>
</calcChain>
</file>

<file path=xl/sharedStrings.xml><?xml version="1.0" encoding="utf-8"?>
<sst xmlns="http://schemas.openxmlformats.org/spreadsheetml/2006/main" count="2372" uniqueCount="572">
  <si>
    <t>Angela Richardson</t>
  </si>
  <si>
    <t>St Andrews University</t>
  </si>
  <si>
    <t>FU23</t>
  </si>
  <si>
    <t>Mhairi Boyle</t>
  </si>
  <si>
    <t>Fife AC</t>
  </si>
  <si>
    <t>FU20</t>
  </si>
  <si>
    <t>Hayley Ovens</t>
  </si>
  <si>
    <t>Unatt.</t>
  </si>
  <si>
    <t>FS</t>
  </si>
  <si>
    <t>Jennifer Massie</t>
  </si>
  <si>
    <t>Dundee Road Runners</t>
  </si>
  <si>
    <t>Jane Dunlop</t>
  </si>
  <si>
    <t>Jennifer Cruickshanks</t>
  </si>
  <si>
    <t>Louise Burt</t>
  </si>
  <si>
    <t>FV50</t>
  </si>
  <si>
    <t>Issy Mortledge</t>
  </si>
  <si>
    <t>Elise Methven</t>
  </si>
  <si>
    <t>Anster Haddies</t>
  </si>
  <si>
    <t>FV40</t>
  </si>
  <si>
    <t>Rosie Knox</t>
  </si>
  <si>
    <t>FU17</t>
  </si>
  <si>
    <t>Pamela Cruickshanks</t>
  </si>
  <si>
    <t>FV45</t>
  </si>
  <si>
    <t>Margaret Martin</t>
  </si>
  <si>
    <t>FV55</t>
  </si>
  <si>
    <t>Innes Bracegirdle</t>
  </si>
  <si>
    <t>Fiona Cruickshanks</t>
  </si>
  <si>
    <t>Maggie Sadler</t>
  </si>
  <si>
    <t>Alice Lytton</t>
  </si>
  <si>
    <t>Belinda Greer</t>
  </si>
  <si>
    <t>Carol Mowberry</t>
  </si>
  <si>
    <t>Leven Las Vegas RC</t>
  </si>
  <si>
    <t>Fiona Gibson</t>
  </si>
  <si>
    <t>Sharon Brown</t>
  </si>
  <si>
    <t>Jane Anderson</t>
  </si>
  <si>
    <t>Joanne Irons</t>
  </si>
  <si>
    <t>Yvonne Dehn</t>
  </si>
  <si>
    <t>Fiona Walker</t>
  </si>
  <si>
    <t>Sue Whisler</t>
  </si>
  <si>
    <t>Chloe Thompson</t>
  </si>
  <si>
    <t>Toni Davidson</t>
  </si>
  <si>
    <t>Vhairi Walker</t>
  </si>
  <si>
    <t>Angela Small</t>
  </si>
  <si>
    <t>Kathryn Shepherd</t>
  </si>
  <si>
    <t>Margaret Mackie</t>
  </si>
  <si>
    <t>Running Sisters Dundee</t>
  </si>
  <si>
    <t>Carole Melville</t>
  </si>
  <si>
    <t>FV70</t>
  </si>
  <si>
    <t>Ruth Cruickshank</t>
  </si>
  <si>
    <t>Sarani Fernando</t>
  </si>
  <si>
    <t>FU15</t>
  </si>
  <si>
    <t>Wendy Ritchie</t>
  </si>
  <si>
    <t>Linda Kirkcaldy</t>
  </si>
  <si>
    <t>Anster Allsorts</t>
  </si>
  <si>
    <t>Jennifer Morris</t>
  </si>
  <si>
    <t>Susan Gourlay</t>
  </si>
  <si>
    <t>Ursula Ryder</t>
  </si>
  <si>
    <t>Evelyn McConnell</t>
  </si>
  <si>
    <t>Val Herkes</t>
  </si>
  <si>
    <t>Chloe Hazel</t>
  </si>
  <si>
    <t>Jill Leaske</t>
  </si>
  <si>
    <t>Beacon Runners</t>
  </si>
  <si>
    <t>Karen Gillies</t>
  </si>
  <si>
    <t>Wendy Law</t>
  </si>
  <si>
    <t>Kate Fernando</t>
  </si>
  <si>
    <t>Wilma Davidson</t>
  </si>
  <si>
    <t>FV60</t>
  </si>
  <si>
    <t>Kirsteen Anderson</t>
  </si>
  <si>
    <t>Gozde Ozakinci</t>
  </si>
  <si>
    <t>Jog Scotland</t>
  </si>
  <si>
    <t>Vanessa Samuels</t>
  </si>
  <si>
    <t>Jane Askey</t>
  </si>
  <si>
    <t>Sarah Ives</t>
  </si>
  <si>
    <t>Lorna Hughes</t>
  </si>
  <si>
    <t>Isla Brown</t>
  </si>
  <si>
    <t>Zoe Duncan</t>
  </si>
  <si>
    <t>Gemma Hamilton</t>
  </si>
  <si>
    <t>Position</t>
  </si>
  <si>
    <t>Runner</t>
  </si>
  <si>
    <t>Club</t>
  </si>
  <si>
    <t>Category</t>
  </si>
  <si>
    <t>St A Pts</t>
  </si>
  <si>
    <t>Logan Rees</t>
  </si>
  <si>
    <t>MU20</t>
  </si>
  <si>
    <t>Steve Clark</t>
  </si>
  <si>
    <t>MV40</t>
  </si>
  <si>
    <t>Chris Russell</t>
  </si>
  <si>
    <t>MU23</t>
  </si>
  <si>
    <t>George Rees</t>
  </si>
  <si>
    <t>MU15</t>
  </si>
  <si>
    <t>Skylar Lobdell</t>
  </si>
  <si>
    <t>Craig Morris</t>
  </si>
  <si>
    <t>John Mill</t>
  </si>
  <si>
    <t>MV50</t>
  </si>
  <si>
    <t>Kenny Anthony</t>
  </si>
  <si>
    <t>Ian McNulty</t>
  </si>
  <si>
    <t>Dundee Hawkhill</t>
  </si>
  <si>
    <t>Daniel Lynch</t>
  </si>
  <si>
    <t>Stuart McKenzie</t>
  </si>
  <si>
    <t>MS</t>
  </si>
  <si>
    <t>David Stewart</t>
  </si>
  <si>
    <t>MV45</t>
  </si>
  <si>
    <t>Keith Taylor</t>
  </si>
  <si>
    <t>Tony Martin</t>
  </si>
  <si>
    <t>MV60</t>
  </si>
  <si>
    <t>Sam Fernando</t>
  </si>
  <si>
    <t>MU17</t>
  </si>
  <si>
    <t>Gareth Irons</t>
  </si>
  <si>
    <t>Juan Coderch</t>
  </si>
  <si>
    <t>Steven Dick</t>
  </si>
  <si>
    <t>Andy Cargill</t>
  </si>
  <si>
    <t>Jonny Knox</t>
  </si>
  <si>
    <t>Calum Harvie</t>
  </si>
  <si>
    <t>David Bell</t>
  </si>
  <si>
    <t>Richard Davidson</t>
  </si>
  <si>
    <t>MV55</t>
  </si>
  <si>
    <t>Paul Leonard</t>
  </si>
  <si>
    <t>Nick Johnson</t>
  </si>
  <si>
    <t>Mark Thomson</t>
  </si>
  <si>
    <t>Bryce Aitken</t>
  </si>
  <si>
    <t>Gary Barker</t>
  </si>
  <si>
    <t>David Cowan</t>
  </si>
  <si>
    <t>Gordon Pryde</t>
  </si>
  <si>
    <t>Lomond Hill Runners</t>
  </si>
  <si>
    <t>Bill Smith</t>
  </si>
  <si>
    <t>David Brisland</t>
  </si>
  <si>
    <t>Phil Forte</t>
  </si>
  <si>
    <t>Gus McGhie</t>
  </si>
  <si>
    <t>Ken Greer</t>
  </si>
  <si>
    <t>Michael Mitchell</t>
  </si>
  <si>
    <t>Alex Thompson</t>
  </si>
  <si>
    <t>Richard Toller</t>
  </si>
  <si>
    <t>Ken Morris</t>
  </si>
  <si>
    <t>MV65</t>
  </si>
  <si>
    <t>Mitch McCreadie</t>
  </si>
  <si>
    <t>Eric Anderson</t>
  </si>
  <si>
    <t>Ian Muir</t>
  </si>
  <si>
    <t>Brian R Smith</t>
  </si>
  <si>
    <t>William Simpson</t>
  </si>
  <si>
    <t>John Boyle</t>
  </si>
  <si>
    <t>Kinross Road Runners</t>
  </si>
  <si>
    <t>Jeff Taylor</t>
  </si>
  <si>
    <t>Alan Lawson</t>
  </si>
  <si>
    <t>George Findlay</t>
  </si>
  <si>
    <t>Grant Whittock</t>
  </si>
  <si>
    <t>David Norie</t>
  </si>
  <si>
    <t>Ian Hawkins</t>
  </si>
  <si>
    <t>Gordon Taylor</t>
  </si>
  <si>
    <t>Nick Brian</t>
  </si>
  <si>
    <t>John Keenlyside</t>
  </si>
  <si>
    <t>Jes Baillie</t>
  </si>
  <si>
    <t>Patrick Leaske</t>
  </si>
  <si>
    <t>David Nuttall</t>
  </si>
  <si>
    <t>Craig Love</t>
  </si>
  <si>
    <t>Eddie Sanders</t>
  </si>
  <si>
    <t>Michael Williams</t>
  </si>
  <si>
    <t>Stuart Gibson</t>
  </si>
  <si>
    <t>Mike Frodsham</t>
  </si>
  <si>
    <t>Alan Gibson</t>
  </si>
  <si>
    <t>Alan McLeod</t>
  </si>
  <si>
    <t>Steve Cromar</t>
  </si>
  <si>
    <t>MV75</t>
  </si>
  <si>
    <t>Stewart Davidson</t>
  </si>
  <si>
    <t>Scott McKenzie</t>
  </si>
  <si>
    <t>Kenneth McLeod</t>
  </si>
  <si>
    <t>Robert Thornton</t>
  </si>
  <si>
    <t>Malcolm McTavish</t>
  </si>
  <si>
    <t>Dennis Kealey</t>
  </si>
  <si>
    <t>Ally McLaren</t>
  </si>
  <si>
    <t>Carnegie</t>
  </si>
  <si>
    <t>Eck Anderson</t>
  </si>
  <si>
    <t>Wilf Parkinson</t>
  </si>
  <si>
    <t>Alistair Robertson</t>
  </si>
  <si>
    <t>MV70</t>
  </si>
  <si>
    <t>Hamish McLeod</t>
  </si>
  <si>
    <t>Name</t>
  </si>
  <si>
    <t>Pts StA</t>
  </si>
  <si>
    <t>Pts SB</t>
  </si>
  <si>
    <t>Strath-Blebo</t>
  </si>
  <si>
    <t>Tarvit</t>
  </si>
  <si>
    <t>Balmullo</t>
  </si>
  <si>
    <t>St Andrews</t>
  </si>
  <si>
    <t>Total</t>
  </si>
  <si>
    <t>Completed</t>
  </si>
  <si>
    <t>Heather Anderson</t>
  </si>
  <si>
    <t>Ben Kinninmonth</t>
  </si>
  <si>
    <t>Martin Rollo</t>
  </si>
  <si>
    <t>Alison McNeilly</t>
  </si>
  <si>
    <t>Hilary Ritchie</t>
  </si>
  <si>
    <t>Pos</t>
  </si>
  <si>
    <t>Sandra Gardener</t>
  </si>
  <si>
    <t>Jamie Lessels</t>
  </si>
  <si>
    <t>Ben Hukins</t>
  </si>
  <si>
    <t>M40</t>
  </si>
  <si>
    <t>Falkland Trail Runners</t>
  </si>
  <si>
    <t>F40</t>
  </si>
  <si>
    <t>M50</t>
  </si>
  <si>
    <t>Leven Las Vegas</t>
  </si>
  <si>
    <t>F50</t>
  </si>
  <si>
    <t xml:space="preserve">Fife AC </t>
  </si>
  <si>
    <t>Iain Wallace</t>
  </si>
  <si>
    <t>F60</t>
  </si>
  <si>
    <t xml:space="preserve">Falkland Trail Runners </t>
  </si>
  <si>
    <t>M60</t>
  </si>
  <si>
    <t>Lynne Herd</t>
  </si>
  <si>
    <t>Lee Cessford</t>
  </si>
  <si>
    <t>M70</t>
  </si>
  <si>
    <t>Recreational Running</t>
  </si>
  <si>
    <t>Jonathan Millar</t>
  </si>
  <si>
    <t>Carnegie Harriers</t>
  </si>
  <si>
    <t xml:space="preserve">Anster Haddies </t>
  </si>
  <si>
    <t xml:space="preserve">Dundee Road Runners </t>
  </si>
  <si>
    <t>Paul Reed</t>
  </si>
  <si>
    <t>Richard Cleary</t>
  </si>
  <si>
    <t>Allan Gibson</t>
  </si>
  <si>
    <t>PH Racing Club</t>
  </si>
  <si>
    <t>Thomas Robertson</t>
  </si>
  <si>
    <t>Paul Harkins</t>
  </si>
  <si>
    <t>Malcolm Forbes</t>
  </si>
  <si>
    <t>Michael Creechan</t>
  </si>
  <si>
    <t>Michael Reilly</t>
  </si>
  <si>
    <t>Jude Alcock</t>
  </si>
  <si>
    <t>Christian Harding</t>
  </si>
  <si>
    <t>David Baird</t>
  </si>
  <si>
    <t>David Webster</t>
  </si>
  <si>
    <t>James Barnet</t>
  </si>
  <si>
    <t>Adam Hart</t>
  </si>
  <si>
    <t>Louise Provan</t>
  </si>
  <si>
    <t>Charlene Junkin</t>
  </si>
  <si>
    <t>Amy Tavendale</t>
  </si>
  <si>
    <t>Barbara Brown</t>
  </si>
  <si>
    <t>Fiona Canavan</t>
  </si>
  <si>
    <t>John Kinninmonth</t>
  </si>
  <si>
    <t>Dunnikier</t>
  </si>
  <si>
    <t>Fiona Callaghan</t>
  </si>
  <si>
    <t>MSen</t>
  </si>
  <si>
    <t>Jamie Anderson</t>
  </si>
  <si>
    <t>Tom Rainey</t>
  </si>
  <si>
    <t>Mairi Littleson</t>
  </si>
  <si>
    <t>FSen</t>
  </si>
  <si>
    <t>Mikey Dow</t>
  </si>
  <si>
    <t>Geoff Campbell</t>
  </si>
  <si>
    <t>Tim Ennis</t>
  </si>
  <si>
    <t>Hannah Tippetts</t>
  </si>
  <si>
    <t>Allan Kettles</t>
  </si>
  <si>
    <t>Jim Morton</t>
  </si>
  <si>
    <t>David Place</t>
  </si>
  <si>
    <t>John McIntosh</t>
  </si>
  <si>
    <t>Sophia Lapper</t>
  </si>
  <si>
    <t>Jeremy Tomlinson</t>
  </si>
  <si>
    <t>Philip Suttie</t>
  </si>
  <si>
    <t>Gwen Tivendale</t>
  </si>
  <si>
    <t>Will Gage</t>
  </si>
  <si>
    <t>Merce Torres</t>
  </si>
  <si>
    <t>Morven McIntyre</t>
  </si>
  <si>
    <t>Grant Whytock</t>
  </si>
  <si>
    <t>John Wilmot</t>
  </si>
  <si>
    <t>RunSum Running Group</t>
  </si>
  <si>
    <t>Frank McLaren</t>
  </si>
  <si>
    <t>Daniel Haran</t>
  </si>
  <si>
    <t>GTC</t>
  </si>
  <si>
    <t>Lorraine Dunbar</t>
  </si>
  <si>
    <t>Phillip Gillespie</t>
  </si>
  <si>
    <t>Katy McBride</t>
  </si>
  <si>
    <t>Gordon Christie</t>
  </si>
  <si>
    <t>Shona Candlish</t>
  </si>
  <si>
    <t>Lissa Stewart</t>
  </si>
  <si>
    <t>Ewan Cameron</t>
  </si>
  <si>
    <t>May Smith</t>
  </si>
  <si>
    <t>Dundee Roadrunners</t>
  </si>
  <si>
    <t>Josh McKay</t>
  </si>
  <si>
    <t>Ed Wade</t>
  </si>
  <si>
    <t>Eugenie Verney</t>
  </si>
  <si>
    <t>Kim Dickson</t>
  </si>
  <si>
    <t>Margaret Robertson</t>
  </si>
  <si>
    <t>F70</t>
  </si>
  <si>
    <t>Carolann Kinnear</t>
  </si>
  <si>
    <t>Recreational  Runners</t>
  </si>
  <si>
    <t>Lorraine Hands</t>
  </si>
  <si>
    <t xml:space="preserve">Recreational Running </t>
  </si>
  <si>
    <t>Mike Alcock</t>
  </si>
  <si>
    <t>Carrie Baird</t>
  </si>
  <si>
    <t>Linda Craddock</t>
  </si>
  <si>
    <t>Rhona Van Rensburg</t>
  </si>
  <si>
    <t>Zuleika Brett</t>
  </si>
  <si>
    <t>Susan Smith</t>
  </si>
  <si>
    <t>Hendrik Van Rensburg</t>
  </si>
  <si>
    <t>Rebecca Garside</t>
  </si>
  <si>
    <t>Chris Neilson</t>
  </si>
  <si>
    <t>Eleanor Lowrie</t>
  </si>
  <si>
    <t>Gail Stirling</t>
  </si>
  <si>
    <t>Robert Garside</t>
  </si>
  <si>
    <t>Stephen Dickson</t>
  </si>
  <si>
    <t>Tom Harris</t>
  </si>
  <si>
    <t>Patrick O'Hare</t>
  </si>
  <si>
    <t>Mark Harris</t>
  </si>
  <si>
    <t>Bryan McLaren</t>
  </si>
  <si>
    <t>Matthew Beaney</t>
  </si>
  <si>
    <t>Dominic Williams</t>
  </si>
  <si>
    <t>Vince MacPherson</t>
  </si>
  <si>
    <t>Alison McGill</t>
  </si>
  <si>
    <t>Gordon Coull</t>
  </si>
  <si>
    <t>Rachel Callaghan</t>
  </si>
  <si>
    <t>Dominic Hughes</t>
  </si>
  <si>
    <t>George Young</t>
  </si>
  <si>
    <t>Ross McArthur</t>
  </si>
  <si>
    <t>Louise Lessels</t>
  </si>
  <si>
    <t>Susanne Lumsden</t>
  </si>
  <si>
    <t>Robyn Graham</t>
  </si>
  <si>
    <t>Abigail Mason</t>
  </si>
  <si>
    <t>Mike Murdoch</t>
  </si>
  <si>
    <t>Steven Brand</t>
  </si>
  <si>
    <t>Mark Feely</t>
  </si>
  <si>
    <t>David Dunleavey</t>
  </si>
  <si>
    <t>Lyle Allan</t>
  </si>
  <si>
    <t>Allen Marr</t>
  </si>
  <si>
    <t>Huw Watkins</t>
  </si>
  <si>
    <t>Joseph Smith</t>
  </si>
  <si>
    <t>David Pease</t>
  </si>
  <si>
    <t>Tracy Knox</t>
  </si>
  <si>
    <t>Bill Gillan</t>
  </si>
  <si>
    <t>Ian Donaldson</t>
  </si>
  <si>
    <t>Alice Hall</t>
  </si>
  <si>
    <t>Martin Kirkbride</t>
  </si>
  <si>
    <t>Bethan McRobbie</t>
  </si>
  <si>
    <t>Sean Kenyon</t>
  </si>
  <si>
    <t>Catriona Duncan</t>
  </si>
  <si>
    <t>Carol Landale</t>
  </si>
  <si>
    <t>Gillian Murdoch</t>
  </si>
  <si>
    <t>Paula Roberts</t>
  </si>
  <si>
    <t>John Lee</t>
  </si>
  <si>
    <t>Julia Greig</t>
  </si>
  <si>
    <t>Katrina Johnston</t>
  </si>
  <si>
    <t>Rosemary Lee</t>
  </si>
  <si>
    <t>James Hall</t>
  </si>
  <si>
    <t>Alex Reily</t>
  </si>
  <si>
    <t>Cameron Watson</t>
  </si>
  <si>
    <t>Sam Woolhead</t>
  </si>
  <si>
    <t>Murray Speight</t>
  </si>
  <si>
    <t xml:space="preserve">Leven Las Vegas Running Club </t>
  </si>
  <si>
    <t>Stephanie Johnson</t>
  </si>
  <si>
    <t xml:space="preserve">Kinross Road Runners </t>
  </si>
  <si>
    <t>Caroline Jones</t>
  </si>
  <si>
    <t>Kevin Murray</t>
  </si>
  <si>
    <t>Craig Roberts</t>
  </si>
  <si>
    <t>Sarah Paterson</t>
  </si>
  <si>
    <t>Clive Roberts</t>
  </si>
  <si>
    <t>Jane O'Donnell</t>
  </si>
  <si>
    <t>Stuart Williamson</t>
  </si>
  <si>
    <t>Run Sum Running</t>
  </si>
  <si>
    <t>Christine Myerscough</t>
  </si>
  <si>
    <t>Judith Dobson</t>
  </si>
  <si>
    <t>STAART</t>
  </si>
  <si>
    <t>Debz Hay</t>
  </si>
  <si>
    <t>John Myerscough</t>
  </si>
  <si>
    <t>Gillian Lopez</t>
  </si>
  <si>
    <t>Recreational Runners</t>
  </si>
  <si>
    <t>Russ Valentine</t>
  </si>
  <si>
    <t>Wendy Turnbull</t>
  </si>
  <si>
    <t>Simone Young</t>
  </si>
  <si>
    <t>Hannah Lopez</t>
  </si>
  <si>
    <t>Karen Campbell</t>
  </si>
  <si>
    <t>?</t>
  </si>
  <si>
    <t>Ryan Lafferty</t>
  </si>
  <si>
    <t>Ross Young</t>
  </si>
  <si>
    <t>Dave Clark</t>
  </si>
  <si>
    <t>Glenn Barclay</t>
  </si>
  <si>
    <t>Scott McClung</t>
  </si>
  <si>
    <t>Anwen Darlington</t>
  </si>
  <si>
    <t>Andy Harley</t>
  </si>
  <si>
    <t>Amy Tait</t>
  </si>
  <si>
    <t>Richard Melville</t>
  </si>
  <si>
    <t>U/A</t>
  </si>
  <si>
    <t>John MacPherson</t>
  </si>
  <si>
    <t>Andy Ballentine</t>
  </si>
  <si>
    <t>Kirkcaldy Wizards</t>
  </si>
  <si>
    <t>Greg Wilson</t>
  </si>
  <si>
    <t>Lesley Reynolds</t>
  </si>
  <si>
    <t>Heather Finlayson</t>
  </si>
  <si>
    <t>Vikki Laing</t>
  </si>
  <si>
    <t>Janet McWhinnie</t>
  </si>
  <si>
    <t>Lesley Duffy</t>
  </si>
  <si>
    <t>Sean Duffy</t>
  </si>
  <si>
    <t>Kevin O'Neill</t>
  </si>
  <si>
    <t>Jim McWhinnie</t>
  </si>
  <si>
    <t>Jackie Galloway</t>
  </si>
  <si>
    <t>Tracy Chalmers</t>
  </si>
  <si>
    <t>Allan Galloway</t>
  </si>
  <si>
    <t>Marcus Sheridan</t>
  </si>
  <si>
    <t>Kai Sedgwick</t>
  </si>
  <si>
    <t>Fergus Ingledew</t>
  </si>
  <si>
    <t>Joe Brown</t>
  </si>
  <si>
    <t>Stefan O'Grady</t>
  </si>
  <si>
    <t>Damon Thoms</t>
  </si>
  <si>
    <t>Jamie Stewart</t>
  </si>
  <si>
    <t>Charlotte Roper</t>
  </si>
  <si>
    <t>David Aitken</t>
  </si>
  <si>
    <t>Kevin Greig</t>
  </si>
  <si>
    <t>Morris Roberts</t>
  </si>
  <si>
    <t xml:space="preserve">Strathearn Harriers </t>
  </si>
  <si>
    <t>Colin Birtwistle</t>
  </si>
  <si>
    <t>Bryan Whittingham</t>
  </si>
  <si>
    <t>Andy Gallagher</t>
  </si>
  <si>
    <t>Lauren Roberts</t>
  </si>
  <si>
    <t>Strathearn Harriers</t>
  </si>
  <si>
    <t>Louise Menzies</t>
  </si>
  <si>
    <t>Alison Cunningham</t>
  </si>
  <si>
    <t>Mattias Schøler Field</t>
  </si>
  <si>
    <t>Michael Royden</t>
  </si>
  <si>
    <t>Robyn Smith</t>
  </si>
  <si>
    <t>Stratheden Buttercups</t>
  </si>
  <si>
    <t>Nicola Watson</t>
  </si>
  <si>
    <t>Run Sum Kirkcaldy</t>
  </si>
  <si>
    <t>Tony McClelland</t>
  </si>
  <si>
    <t>Nigel Fowler</t>
  </si>
  <si>
    <t>Ron Milne</t>
  </si>
  <si>
    <t>Forfar Road Runners</t>
  </si>
  <si>
    <t>Elizabeth Milne</t>
  </si>
  <si>
    <t>Carrie Fox</t>
  </si>
  <si>
    <t>Steven Davidson</t>
  </si>
  <si>
    <t>Keith Gelly</t>
  </si>
  <si>
    <t>Clare Martin</t>
  </si>
  <si>
    <t>Clare McClelland</t>
  </si>
  <si>
    <t>Iain Luke</t>
  </si>
  <si>
    <t>Eric Nachman</t>
  </si>
  <si>
    <t>Myra Campbell</t>
  </si>
  <si>
    <t>Bill Duff</t>
  </si>
  <si>
    <t>Jacqueline Cook</t>
  </si>
  <si>
    <t>Ann Davidson</t>
  </si>
  <si>
    <t>Laura Robertson</t>
  </si>
  <si>
    <t>Karen Spence</t>
  </si>
  <si>
    <t>6=</t>
  </si>
  <si>
    <t>Dummy 1</t>
  </si>
  <si>
    <t>Dummy 2</t>
  </si>
  <si>
    <t>Dummy 3</t>
  </si>
  <si>
    <t>Dummy 4</t>
  </si>
  <si>
    <t>Dummy 5</t>
  </si>
  <si>
    <t>Dummy 6</t>
  </si>
  <si>
    <t>Dummy 7</t>
  </si>
  <si>
    <t>Dummy 8</t>
  </si>
  <si>
    <t>Dummy 9</t>
  </si>
  <si>
    <t>Dummy 10</t>
  </si>
  <si>
    <t>Dummy 11</t>
  </si>
  <si>
    <t>Dummy 12</t>
  </si>
  <si>
    <t>Dummy 13</t>
  </si>
  <si>
    <t>Dummy 14</t>
  </si>
  <si>
    <t>Dummy 15</t>
  </si>
  <si>
    <t>Dummy 16</t>
  </si>
  <si>
    <t>Dummy 17</t>
  </si>
  <si>
    <t>Dummy 18</t>
  </si>
  <si>
    <t>Dummy 19</t>
  </si>
  <si>
    <t>Dummy 20</t>
  </si>
  <si>
    <t>Dummy 21</t>
  </si>
  <si>
    <t>Dummy 22</t>
  </si>
  <si>
    <t>Dummy 23</t>
  </si>
  <si>
    <t>Dummy 24</t>
  </si>
  <si>
    <t>Dummy 25</t>
  </si>
  <si>
    <t>Dummy 26</t>
  </si>
  <si>
    <t>Dummy 27</t>
  </si>
  <si>
    <t>Dummy 28</t>
  </si>
  <si>
    <t>Dummy 29</t>
  </si>
  <si>
    <t>Dummy 30</t>
  </si>
  <si>
    <t>Dummy 31</t>
  </si>
  <si>
    <t>Dummy 32</t>
  </si>
  <si>
    <t>Dummy 33</t>
  </si>
  <si>
    <t>Dummy 34</t>
  </si>
  <si>
    <t>Dummy 35</t>
  </si>
  <si>
    <t>Dummy 36</t>
  </si>
  <si>
    <t>Dummy 37</t>
  </si>
  <si>
    <t>Dummy 38</t>
  </si>
  <si>
    <t>Dummy 39</t>
  </si>
  <si>
    <t>Dummy 40</t>
  </si>
  <si>
    <t>Dummy 41</t>
  </si>
  <si>
    <t>Dummy 42</t>
  </si>
  <si>
    <t>Dummy 43</t>
  </si>
  <si>
    <t>Dummy 44</t>
  </si>
  <si>
    <t>Dummy 45</t>
  </si>
  <si>
    <t>Dummy 46</t>
  </si>
  <si>
    <t>Dummy 47</t>
  </si>
  <si>
    <t>Dummy 48</t>
  </si>
  <si>
    <t>Dummy 49</t>
  </si>
  <si>
    <t>Dummy 50</t>
  </si>
  <si>
    <t>Dummy 51</t>
  </si>
  <si>
    <t>Dummy 52</t>
  </si>
  <si>
    <t>Dummy 53</t>
  </si>
  <si>
    <t>Dummy 54</t>
  </si>
  <si>
    <t>Dummy 55</t>
  </si>
  <si>
    <t>Dummy 56</t>
  </si>
  <si>
    <t>Dummy 57</t>
  </si>
  <si>
    <t>Dummy 58</t>
  </si>
  <si>
    <t>Dummy 59</t>
  </si>
  <si>
    <t>Dummy 60</t>
  </si>
  <si>
    <t>Dummy 61</t>
  </si>
  <si>
    <t>Dummy 62</t>
  </si>
  <si>
    <t>Dummy 63</t>
  </si>
  <si>
    <t>Dummy 64</t>
  </si>
  <si>
    <t>Dummy 65</t>
  </si>
  <si>
    <t>Dummy 66</t>
  </si>
  <si>
    <t>Dummy 67</t>
  </si>
  <si>
    <t>Dummy 68</t>
  </si>
  <si>
    <t>Dummy 69</t>
  </si>
  <si>
    <t>Dummy 70</t>
  </si>
  <si>
    <t>Dummy 71</t>
  </si>
  <si>
    <t>Dummy 72</t>
  </si>
  <si>
    <t>Dummy 73</t>
  </si>
  <si>
    <t>Dummy 74</t>
  </si>
  <si>
    <t>Dummy 75</t>
  </si>
  <si>
    <t>Dummy 76</t>
  </si>
  <si>
    <t>Dummy 77</t>
  </si>
  <si>
    <t>Dummy 78</t>
  </si>
  <si>
    <t>Dummy 79</t>
  </si>
  <si>
    <t>Dummy 80</t>
  </si>
  <si>
    <t>Dummy 81</t>
  </si>
  <si>
    <t>Dummy 82</t>
  </si>
  <si>
    <t>Dummy 83</t>
  </si>
  <si>
    <t>Dummy 84</t>
  </si>
  <si>
    <t>Dummy 85</t>
  </si>
  <si>
    <t>Dummy 86</t>
  </si>
  <si>
    <t>Dummy 87</t>
  </si>
  <si>
    <t>Dummy 88</t>
  </si>
  <si>
    <t>Dummy 89</t>
  </si>
  <si>
    <t>Dummy 90</t>
  </si>
  <si>
    <t>Dummy 91</t>
  </si>
  <si>
    <t>Dummy 92</t>
  </si>
  <si>
    <t>Dummy 93</t>
  </si>
  <si>
    <t>Dummy 94</t>
  </si>
  <si>
    <t>Dummy 95</t>
  </si>
  <si>
    <t>Dummy 96</t>
  </si>
  <si>
    <t>Dummy 97</t>
  </si>
  <si>
    <t>Dummy 98</t>
  </si>
  <si>
    <t>Dummy 99</t>
  </si>
  <si>
    <t>Dummy 100</t>
  </si>
  <si>
    <t>Dummy 101</t>
  </si>
  <si>
    <t>Dummy 102</t>
  </si>
  <si>
    <t>Dummy 103</t>
  </si>
  <si>
    <t>Dummy 104</t>
  </si>
  <si>
    <t>Dummy 105</t>
  </si>
  <si>
    <t>Dummy 106</t>
  </si>
  <si>
    <t>Dummy 107</t>
  </si>
  <si>
    <t>Dummy 108</t>
  </si>
  <si>
    <t>Dummy 109</t>
  </si>
  <si>
    <t>Dummy 110</t>
  </si>
  <si>
    <t>Dummy 111</t>
  </si>
  <si>
    <t>Dummy 112</t>
  </si>
  <si>
    <t>Dummy 113</t>
  </si>
  <si>
    <t>Dummy 114</t>
  </si>
  <si>
    <t>Dummy 115</t>
  </si>
  <si>
    <t>Dummy 116</t>
  </si>
  <si>
    <t>Dummy 117</t>
  </si>
  <si>
    <t>Dummy 118</t>
  </si>
  <si>
    <t>Dummy 119</t>
  </si>
  <si>
    <t>Dummy 120</t>
  </si>
  <si>
    <t>Dummy 121</t>
  </si>
  <si>
    <t>Dummy 122</t>
  </si>
  <si>
    <t>Dummy 123</t>
  </si>
  <si>
    <t>Dummy 124</t>
  </si>
  <si>
    <t>Dummy 125</t>
  </si>
  <si>
    <t>Dummy 126</t>
  </si>
  <si>
    <t>Dummy 127</t>
  </si>
  <si>
    <t>Dummy 128</t>
  </si>
  <si>
    <t>Dummy 129</t>
  </si>
  <si>
    <t>Dummy 130</t>
  </si>
  <si>
    <t>Dummy 131</t>
  </si>
  <si>
    <t>Dummy 132</t>
  </si>
  <si>
    <t>Dummy 133</t>
  </si>
  <si>
    <t>Dummy 134</t>
  </si>
  <si>
    <t>Dummy 135</t>
  </si>
  <si>
    <t>Dummy 136</t>
  </si>
  <si>
    <t>Dummy 137</t>
  </si>
  <si>
    <t>Dummy Club</t>
  </si>
  <si>
    <t>Dummy X</t>
  </si>
  <si>
    <t>Dummy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</si>
</sst>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rgb="FF333333"/>
      <name val="Helvetica"/>
      <family val="2"/>
    </font>
    <font>
      <b/>
      <sz val="11"/>
      <color rgb="FF333333"/>
      <name val="Helvetic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2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sp macro="" textlink="">
      <xdr:nvSpPr>
        <xdr:cNvPr id="1025" name="Control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1</xdr:col>
      <xdr:colOff>101600</xdr:colOff>
      <xdr:row>68</xdr:row>
      <xdr:rowOff>38100</xdr:rowOff>
    </xdr:to>
    <xdr:pic>
      <xdr:nvPicPr>
        <xdr:cNvPr id="2" name="Contro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12600"/>
          <a:ext cx="1028700" cy="2159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136"/>
  <sheetViews>
    <sheetView workbookViewId="0">
      <selection activeCell="J20" sqref="J20"/>
    </sheetView>
  </sheetViews>
  <sheetFormatPr baseColWidth="10" defaultColWidth="8.83203125" defaultRowHeight="15" x14ac:dyDescent="0.2"/>
  <cols>
    <col min="1" max="2" width="12.1640625" customWidth="1"/>
    <col min="3" max="3" width="22" bestFit="1" customWidth="1"/>
    <col min="4" max="4" width="24.1640625" bestFit="1" customWidth="1"/>
    <col min="5" max="5" width="10.1640625" bestFit="1" customWidth="1"/>
    <col min="6" max="6" width="9" bestFit="1" customWidth="1"/>
    <col min="7" max="7" width="8.83203125" bestFit="1" customWidth="1"/>
  </cols>
  <sheetData>
    <row r="2" spans="1:8" x14ac:dyDescent="0.2">
      <c r="C2" t="s">
        <v>175</v>
      </c>
      <c r="G2" t="s">
        <v>176</v>
      </c>
      <c r="H2" t="s">
        <v>177</v>
      </c>
    </row>
    <row r="4" spans="1:8" x14ac:dyDescent="0.2">
      <c r="A4" s="1">
        <v>1</v>
      </c>
      <c r="B4" s="1"/>
      <c r="C4" s="1" t="s">
        <v>0</v>
      </c>
      <c r="D4" s="1" t="s">
        <v>1</v>
      </c>
      <c r="E4" s="1" t="s">
        <v>2</v>
      </c>
      <c r="F4" s="2"/>
      <c r="G4" s="1">
        <v>200</v>
      </c>
      <c r="H4" t="e">
        <f>VLOOKUP(C4,#REF!,6,FALSE)</f>
        <v>#REF!</v>
      </c>
    </row>
    <row r="5" spans="1:8" x14ac:dyDescent="0.2">
      <c r="A5" s="1">
        <v>2</v>
      </c>
      <c r="B5" s="1"/>
      <c r="C5" s="1" t="s">
        <v>3</v>
      </c>
      <c r="D5" s="1" t="s">
        <v>4</v>
      </c>
      <c r="E5" s="1" t="s">
        <v>5</v>
      </c>
      <c r="F5" s="2"/>
      <c r="G5" s="1">
        <v>199</v>
      </c>
      <c r="H5" t="e">
        <f>VLOOKUP(C5,#REF!,6,FALSE)</f>
        <v>#REF!</v>
      </c>
    </row>
    <row r="6" spans="1:8" x14ac:dyDescent="0.2">
      <c r="A6" s="1">
        <v>3</v>
      </c>
      <c r="B6" s="1"/>
      <c r="C6" s="1" t="s">
        <v>6</v>
      </c>
      <c r="D6" s="1" t="s">
        <v>7</v>
      </c>
      <c r="E6" s="1" t="s">
        <v>8</v>
      </c>
      <c r="F6" s="2"/>
      <c r="G6" s="1">
        <v>198</v>
      </c>
      <c r="H6" t="e">
        <f>VLOOKUP(C6,#REF!,6,FALSE)</f>
        <v>#REF!</v>
      </c>
    </row>
    <row r="7" spans="1:8" x14ac:dyDescent="0.2">
      <c r="A7" s="1">
        <v>4</v>
      </c>
      <c r="B7" s="1"/>
      <c r="C7" s="1" t="s">
        <v>9</v>
      </c>
      <c r="D7" s="1" t="s">
        <v>10</v>
      </c>
      <c r="E7" s="1" t="s">
        <v>8</v>
      </c>
      <c r="F7" s="2"/>
      <c r="G7" s="1">
        <v>197</v>
      </c>
      <c r="H7" t="e">
        <f>VLOOKUP(C7,#REF!,6,FALSE)</f>
        <v>#REF!</v>
      </c>
    </row>
    <row r="8" spans="1:8" x14ac:dyDescent="0.2">
      <c r="A8" s="1">
        <v>5</v>
      </c>
      <c r="B8" s="1"/>
      <c r="C8" s="1" t="s">
        <v>11</v>
      </c>
      <c r="D8" s="1" t="s">
        <v>10</v>
      </c>
      <c r="E8" s="1" t="s">
        <v>8</v>
      </c>
      <c r="F8" s="2"/>
      <c r="G8" s="1">
        <v>196</v>
      </c>
      <c r="H8" t="e">
        <f>VLOOKUP(C8,#REF!,6,FALSE)</f>
        <v>#REF!</v>
      </c>
    </row>
    <row r="9" spans="1:8" x14ac:dyDescent="0.2">
      <c r="A9" s="1">
        <v>6</v>
      </c>
      <c r="B9" s="1"/>
      <c r="C9" s="1" t="s">
        <v>12</v>
      </c>
      <c r="D9" s="1" t="s">
        <v>4</v>
      </c>
      <c r="E9" s="1" t="s">
        <v>2</v>
      </c>
      <c r="F9" s="2"/>
      <c r="G9" s="1">
        <v>195</v>
      </c>
      <c r="H9" t="e">
        <f>VLOOKUP(C9,#REF!,6,FALSE)</f>
        <v>#REF!</v>
      </c>
    </row>
    <row r="10" spans="1:8" x14ac:dyDescent="0.2">
      <c r="A10" s="1">
        <v>7</v>
      </c>
      <c r="B10" s="1"/>
      <c r="C10" s="1" t="s">
        <v>13</v>
      </c>
      <c r="D10" s="1" t="s">
        <v>4</v>
      </c>
      <c r="E10" s="1" t="s">
        <v>14</v>
      </c>
      <c r="F10" s="2"/>
      <c r="G10" s="1">
        <v>194</v>
      </c>
      <c r="H10" t="e">
        <f>VLOOKUP(C10,#REF!,6,FALSE)</f>
        <v>#REF!</v>
      </c>
    </row>
    <row r="11" spans="1:8" x14ac:dyDescent="0.2">
      <c r="A11" s="1">
        <v>8</v>
      </c>
      <c r="B11" s="1"/>
      <c r="C11" s="1" t="s">
        <v>15</v>
      </c>
      <c r="D11" s="1" t="s">
        <v>1</v>
      </c>
      <c r="E11" s="1" t="s">
        <v>2</v>
      </c>
      <c r="F11" s="2"/>
      <c r="G11" s="1">
        <v>193</v>
      </c>
      <c r="H11" t="e">
        <f>VLOOKUP(C11,#REF!,6,FALSE)</f>
        <v>#REF!</v>
      </c>
    </row>
    <row r="12" spans="1:8" x14ac:dyDescent="0.2">
      <c r="A12" s="1">
        <v>9</v>
      </c>
      <c r="B12" s="1"/>
      <c r="C12" s="1" t="s">
        <v>16</v>
      </c>
      <c r="D12" s="1" t="s">
        <v>17</v>
      </c>
      <c r="E12" s="1" t="s">
        <v>18</v>
      </c>
      <c r="F12" s="2"/>
      <c r="G12" s="1">
        <v>192</v>
      </c>
      <c r="H12" t="e">
        <f>VLOOKUP(C12,#REF!,6,FALSE)</f>
        <v>#REF!</v>
      </c>
    </row>
    <row r="13" spans="1:8" x14ac:dyDescent="0.2">
      <c r="A13" s="1">
        <v>10</v>
      </c>
      <c r="B13" s="1"/>
      <c r="C13" s="1" t="s">
        <v>19</v>
      </c>
      <c r="D13" s="1" t="s">
        <v>17</v>
      </c>
      <c r="E13" s="1" t="s">
        <v>20</v>
      </c>
      <c r="F13" s="2"/>
      <c r="G13" s="1">
        <v>191</v>
      </c>
      <c r="H13" t="e">
        <f>VLOOKUP(C13,#REF!,6,FALSE)</f>
        <v>#REF!</v>
      </c>
    </row>
    <row r="14" spans="1:8" x14ac:dyDescent="0.2">
      <c r="A14" s="1">
        <v>11</v>
      </c>
      <c r="B14" s="1"/>
      <c r="C14" s="1" t="s">
        <v>21</v>
      </c>
      <c r="D14" s="1" t="s">
        <v>17</v>
      </c>
      <c r="E14" s="1" t="s">
        <v>22</v>
      </c>
      <c r="F14" s="2"/>
      <c r="G14" s="1">
        <v>190</v>
      </c>
      <c r="H14" t="e">
        <f>VLOOKUP(C14,#REF!,6,FALSE)</f>
        <v>#REF!</v>
      </c>
    </row>
    <row r="15" spans="1:8" x14ac:dyDescent="0.2">
      <c r="A15" s="1">
        <v>12</v>
      </c>
      <c r="B15" s="1"/>
      <c r="C15" s="1" t="s">
        <v>23</v>
      </c>
      <c r="D15" s="1" t="s">
        <v>4</v>
      </c>
      <c r="E15" s="1" t="s">
        <v>24</v>
      </c>
      <c r="F15" s="2"/>
      <c r="G15" s="1">
        <v>189</v>
      </c>
      <c r="H15" t="e">
        <f>VLOOKUP(C15,#REF!,6,FALSE)</f>
        <v>#REF!</v>
      </c>
    </row>
    <row r="16" spans="1:8" x14ac:dyDescent="0.2">
      <c r="A16" s="1">
        <v>13</v>
      </c>
      <c r="B16" s="1"/>
      <c r="C16" s="1" t="s">
        <v>25</v>
      </c>
      <c r="D16" s="1" t="s">
        <v>4</v>
      </c>
      <c r="E16" s="1" t="s">
        <v>14</v>
      </c>
      <c r="F16" s="2"/>
      <c r="G16" s="1">
        <v>188</v>
      </c>
      <c r="H16" t="e">
        <f>VLOOKUP(C16,#REF!,6,FALSE)</f>
        <v>#REF!</v>
      </c>
    </row>
    <row r="17" spans="1:8" x14ac:dyDescent="0.2">
      <c r="A17" s="1">
        <v>14</v>
      </c>
      <c r="B17" s="1"/>
      <c r="C17" s="1" t="s">
        <v>26</v>
      </c>
      <c r="D17" s="1" t="s">
        <v>17</v>
      </c>
      <c r="E17" s="1" t="s">
        <v>5</v>
      </c>
      <c r="F17" s="2"/>
      <c r="G17" s="1">
        <v>187</v>
      </c>
      <c r="H17" t="e">
        <f>VLOOKUP(C17,#REF!,6,FALSE)</f>
        <v>#REF!</v>
      </c>
    </row>
    <row r="18" spans="1:8" x14ac:dyDescent="0.2">
      <c r="A18" s="1">
        <v>15</v>
      </c>
      <c r="B18" s="1"/>
      <c r="C18" s="1" t="s">
        <v>27</v>
      </c>
      <c r="D18" s="1" t="s">
        <v>1</v>
      </c>
      <c r="E18" s="1" t="s">
        <v>2</v>
      </c>
      <c r="F18" s="2"/>
      <c r="G18" s="1">
        <v>186</v>
      </c>
      <c r="H18" t="e">
        <f>VLOOKUP(C18,#REF!,6,FALSE)</f>
        <v>#REF!</v>
      </c>
    </row>
    <row r="19" spans="1:8" x14ac:dyDescent="0.2">
      <c r="A19" s="1">
        <v>16</v>
      </c>
      <c r="B19" s="1"/>
      <c r="C19" s="1" t="s">
        <v>28</v>
      </c>
      <c r="D19" s="1" t="s">
        <v>1</v>
      </c>
      <c r="E19" s="1" t="s">
        <v>24</v>
      </c>
      <c r="F19" s="2"/>
      <c r="G19" s="1">
        <v>185</v>
      </c>
      <c r="H19" t="e">
        <f>VLOOKUP(C19,#REF!,6,FALSE)</f>
        <v>#REF!</v>
      </c>
    </row>
    <row r="20" spans="1:8" x14ac:dyDescent="0.2">
      <c r="A20" s="1">
        <v>17</v>
      </c>
      <c r="B20" s="1"/>
      <c r="C20" s="1" t="s">
        <v>29</v>
      </c>
      <c r="D20" s="1" t="s">
        <v>7</v>
      </c>
      <c r="E20" s="1" t="s">
        <v>14</v>
      </c>
      <c r="F20" s="2"/>
      <c r="G20" s="1">
        <v>184</v>
      </c>
      <c r="H20" t="e">
        <f>VLOOKUP(C20,#REF!,6,FALSE)</f>
        <v>#REF!</v>
      </c>
    </row>
    <row r="21" spans="1:8" x14ac:dyDescent="0.2">
      <c r="A21" s="1">
        <v>18</v>
      </c>
      <c r="B21" s="1"/>
      <c r="C21" s="1" t="s">
        <v>30</v>
      </c>
      <c r="D21" s="1" t="s">
        <v>31</v>
      </c>
      <c r="E21" s="1" t="s">
        <v>22</v>
      </c>
      <c r="F21" s="2"/>
      <c r="G21" s="1">
        <v>183</v>
      </c>
      <c r="H21" t="e">
        <f>VLOOKUP(C21,#REF!,6,FALSE)</f>
        <v>#REF!</v>
      </c>
    </row>
    <row r="22" spans="1:8" x14ac:dyDescent="0.2">
      <c r="A22" s="1">
        <v>19</v>
      </c>
      <c r="B22" s="1"/>
      <c r="C22" s="1" t="s">
        <v>32</v>
      </c>
      <c r="D22" s="1" t="s">
        <v>10</v>
      </c>
      <c r="E22" s="1" t="s">
        <v>8</v>
      </c>
      <c r="F22" s="2"/>
      <c r="G22" s="1">
        <v>182</v>
      </c>
      <c r="H22" t="e">
        <f>VLOOKUP(C22,#REF!,6,FALSE)</f>
        <v>#REF!</v>
      </c>
    </row>
    <row r="23" spans="1:8" x14ac:dyDescent="0.2">
      <c r="A23" s="1">
        <v>20</v>
      </c>
      <c r="B23" s="1"/>
      <c r="C23" s="1" t="s">
        <v>33</v>
      </c>
      <c r="D23" s="1" t="s">
        <v>17</v>
      </c>
      <c r="E23" s="1" t="s">
        <v>8</v>
      </c>
      <c r="F23" s="2"/>
      <c r="G23" s="1">
        <v>181</v>
      </c>
      <c r="H23" t="e">
        <f>VLOOKUP(C23,#REF!,6,FALSE)</f>
        <v>#REF!</v>
      </c>
    </row>
    <row r="24" spans="1:8" x14ac:dyDescent="0.2">
      <c r="A24" s="1">
        <v>21</v>
      </c>
      <c r="B24" s="1"/>
      <c r="C24" s="1" t="s">
        <v>34</v>
      </c>
      <c r="D24" s="1" t="s">
        <v>17</v>
      </c>
      <c r="E24" s="1" t="s">
        <v>8</v>
      </c>
      <c r="F24" s="2"/>
      <c r="G24" s="1">
        <v>180</v>
      </c>
      <c r="H24" t="e">
        <f>VLOOKUP(C24,#REF!,6,FALSE)</f>
        <v>#REF!</v>
      </c>
    </row>
    <row r="25" spans="1:8" x14ac:dyDescent="0.2">
      <c r="A25" s="1">
        <v>22</v>
      </c>
      <c r="B25" s="1"/>
      <c r="C25" s="1" t="s">
        <v>35</v>
      </c>
      <c r="D25" s="1" t="s">
        <v>7</v>
      </c>
      <c r="E25" s="1" t="s">
        <v>8</v>
      </c>
      <c r="F25" s="2"/>
      <c r="G25" s="1">
        <v>179</v>
      </c>
      <c r="H25" t="e">
        <f>VLOOKUP(C25,#REF!,6,FALSE)</f>
        <v>#REF!</v>
      </c>
    </row>
    <row r="26" spans="1:8" x14ac:dyDescent="0.2">
      <c r="A26" s="1">
        <v>23</v>
      </c>
      <c r="B26" s="1"/>
      <c r="C26" s="1" t="s">
        <v>36</v>
      </c>
      <c r="D26" s="1" t="s">
        <v>17</v>
      </c>
      <c r="E26" s="1" t="s">
        <v>8</v>
      </c>
      <c r="F26" s="2"/>
      <c r="G26" s="1">
        <v>178</v>
      </c>
      <c r="H26" t="e">
        <f>VLOOKUP(C26,#REF!,6,FALSE)</f>
        <v>#REF!</v>
      </c>
    </row>
    <row r="27" spans="1:8" x14ac:dyDescent="0.2">
      <c r="A27" s="1">
        <v>24</v>
      </c>
      <c r="B27" s="1"/>
      <c r="C27" s="1" t="s">
        <v>37</v>
      </c>
      <c r="D27" s="1" t="s">
        <v>4</v>
      </c>
      <c r="E27" s="1" t="s">
        <v>22</v>
      </c>
      <c r="F27" s="2"/>
      <c r="G27" s="1">
        <v>177</v>
      </c>
      <c r="H27" t="e">
        <f>VLOOKUP(C27,#REF!,6,FALSE)</f>
        <v>#REF!</v>
      </c>
    </row>
    <row r="28" spans="1:8" x14ac:dyDescent="0.2">
      <c r="A28" s="1">
        <v>25</v>
      </c>
      <c r="B28" s="1"/>
      <c r="C28" s="1" t="s">
        <v>38</v>
      </c>
      <c r="D28" s="1" t="s">
        <v>4</v>
      </c>
      <c r="E28" s="1" t="s">
        <v>24</v>
      </c>
      <c r="F28" s="2"/>
      <c r="G28" s="1">
        <v>176</v>
      </c>
      <c r="H28" t="e">
        <f>VLOOKUP(C28,#REF!,6,FALSE)</f>
        <v>#REF!</v>
      </c>
    </row>
    <row r="29" spans="1:8" x14ac:dyDescent="0.2">
      <c r="A29" s="1">
        <v>26</v>
      </c>
      <c r="B29" s="1"/>
      <c r="C29" s="1" t="s">
        <v>39</v>
      </c>
      <c r="D29" s="1" t="s">
        <v>7</v>
      </c>
      <c r="E29" s="1" t="s">
        <v>8</v>
      </c>
      <c r="F29" s="2"/>
      <c r="G29" s="1">
        <v>175</v>
      </c>
      <c r="H29" t="e">
        <f>VLOOKUP(C29,#REF!,6,FALSE)</f>
        <v>#REF!</v>
      </c>
    </row>
    <row r="30" spans="1:8" x14ac:dyDescent="0.2">
      <c r="A30" s="1">
        <v>27</v>
      </c>
      <c r="B30" s="1"/>
      <c r="C30" s="1" t="s">
        <v>40</v>
      </c>
      <c r="D30" s="1" t="s">
        <v>31</v>
      </c>
      <c r="E30" s="1" t="s">
        <v>8</v>
      </c>
      <c r="F30" s="2"/>
      <c r="G30" s="1">
        <v>174</v>
      </c>
      <c r="H30" t="e">
        <f>VLOOKUP(C30,#REF!,6,FALSE)</f>
        <v>#REF!</v>
      </c>
    </row>
    <row r="31" spans="1:8" x14ac:dyDescent="0.2">
      <c r="A31" s="1">
        <v>28</v>
      </c>
      <c r="B31" s="1"/>
      <c r="C31" s="1" t="s">
        <v>41</v>
      </c>
      <c r="D31" s="1" t="s">
        <v>17</v>
      </c>
      <c r="E31" s="1" t="s">
        <v>8</v>
      </c>
      <c r="F31" s="2"/>
      <c r="G31" s="1">
        <v>173</v>
      </c>
      <c r="H31" t="e">
        <f>VLOOKUP(C31,#REF!,6,FALSE)</f>
        <v>#REF!</v>
      </c>
    </row>
    <row r="32" spans="1:8" x14ac:dyDescent="0.2">
      <c r="A32" s="1">
        <v>29</v>
      </c>
      <c r="B32" s="1"/>
      <c r="C32" s="1" t="s">
        <v>42</v>
      </c>
      <c r="D32" s="1" t="s">
        <v>7</v>
      </c>
      <c r="E32" s="1" t="s">
        <v>18</v>
      </c>
      <c r="F32" s="2"/>
      <c r="G32" s="1">
        <v>172</v>
      </c>
      <c r="H32" t="e">
        <f>VLOOKUP(C32,#REF!,6,FALSE)</f>
        <v>#REF!</v>
      </c>
    </row>
    <row r="33" spans="1:8" x14ac:dyDescent="0.2">
      <c r="A33" s="1">
        <v>30</v>
      </c>
      <c r="B33" s="1"/>
      <c r="C33" s="1" t="s">
        <v>43</v>
      </c>
      <c r="D33" s="1" t="s">
        <v>17</v>
      </c>
      <c r="E33" s="1" t="s">
        <v>18</v>
      </c>
      <c r="F33" s="2"/>
      <c r="G33" s="1">
        <v>171</v>
      </c>
      <c r="H33" t="e">
        <f>VLOOKUP(C33,#REF!,6,FALSE)</f>
        <v>#REF!</v>
      </c>
    </row>
    <row r="34" spans="1:8" x14ac:dyDescent="0.2">
      <c r="A34" s="1">
        <v>31</v>
      </c>
      <c r="B34" s="1"/>
      <c r="C34" s="1" t="s">
        <v>44</v>
      </c>
      <c r="D34" s="1" t="s">
        <v>45</v>
      </c>
      <c r="E34" s="1" t="s">
        <v>22</v>
      </c>
      <c r="F34" s="2"/>
      <c r="G34" s="1">
        <v>170</v>
      </c>
      <c r="H34" t="e">
        <f>VLOOKUP(C34,#REF!,6,FALSE)</f>
        <v>#REF!</v>
      </c>
    </row>
    <row r="35" spans="1:8" x14ac:dyDescent="0.2">
      <c r="A35" s="1">
        <v>32</v>
      </c>
      <c r="B35" s="1"/>
      <c r="C35" s="1" t="s">
        <v>46</v>
      </c>
      <c r="D35" s="1" t="s">
        <v>4</v>
      </c>
      <c r="E35" s="1" t="s">
        <v>47</v>
      </c>
      <c r="F35" s="2"/>
      <c r="G35" s="1">
        <v>169</v>
      </c>
      <c r="H35" t="e">
        <f>VLOOKUP(C35,#REF!,6,FALSE)</f>
        <v>#REF!</v>
      </c>
    </row>
    <row r="36" spans="1:8" x14ac:dyDescent="0.2">
      <c r="A36" s="1">
        <v>33</v>
      </c>
      <c r="B36" s="1"/>
      <c r="C36" s="1" t="s">
        <v>48</v>
      </c>
      <c r="D36" s="1" t="s">
        <v>7</v>
      </c>
      <c r="E36" s="1" t="s">
        <v>14</v>
      </c>
      <c r="F36" s="2"/>
      <c r="G36" s="1">
        <v>168</v>
      </c>
      <c r="H36" t="e">
        <f>VLOOKUP(C36,#REF!,6,FALSE)</f>
        <v>#REF!</v>
      </c>
    </row>
    <row r="37" spans="1:8" x14ac:dyDescent="0.2">
      <c r="A37" s="1">
        <v>34</v>
      </c>
      <c r="B37" s="1"/>
      <c r="C37" s="1" t="s">
        <v>49</v>
      </c>
      <c r="D37" s="1" t="s">
        <v>4</v>
      </c>
      <c r="E37" s="1" t="s">
        <v>50</v>
      </c>
      <c r="F37" s="2"/>
      <c r="G37" s="1">
        <v>167</v>
      </c>
      <c r="H37" t="e">
        <f>VLOOKUP(C37,#REF!,6,FALSE)</f>
        <v>#REF!</v>
      </c>
    </row>
    <row r="38" spans="1:8" x14ac:dyDescent="0.2">
      <c r="A38" s="1">
        <v>35</v>
      </c>
      <c r="B38" s="1"/>
      <c r="C38" s="1" t="s">
        <v>51</v>
      </c>
      <c r="D38" s="1" t="s">
        <v>4</v>
      </c>
      <c r="E38" s="1" t="s">
        <v>22</v>
      </c>
      <c r="F38" s="2"/>
      <c r="G38" s="1">
        <v>166</v>
      </c>
      <c r="H38" t="e">
        <f>VLOOKUP(C38,#REF!,6,FALSE)</f>
        <v>#REF!</v>
      </c>
    </row>
    <row r="39" spans="1:8" x14ac:dyDescent="0.2">
      <c r="A39" s="1">
        <v>36</v>
      </c>
      <c r="B39" s="1"/>
      <c r="C39" s="1" t="s">
        <v>52</v>
      </c>
      <c r="D39" s="1" t="s">
        <v>53</v>
      </c>
      <c r="E39" s="1" t="s">
        <v>22</v>
      </c>
      <c r="F39" s="2"/>
      <c r="G39" s="1">
        <v>165</v>
      </c>
      <c r="H39" t="e">
        <f>VLOOKUP(C39,#REF!,6,FALSE)</f>
        <v>#REF!</v>
      </c>
    </row>
    <row r="40" spans="1:8" x14ac:dyDescent="0.2">
      <c r="A40" s="1">
        <v>37</v>
      </c>
      <c r="B40" s="1"/>
      <c r="C40" s="1" t="s">
        <v>54</v>
      </c>
      <c r="D40" s="1" t="s">
        <v>7</v>
      </c>
      <c r="E40" s="1" t="s">
        <v>14</v>
      </c>
      <c r="F40" s="2"/>
      <c r="G40" s="1">
        <v>164</v>
      </c>
      <c r="H40" t="e">
        <f>VLOOKUP(C40,#REF!,6,FALSE)</f>
        <v>#REF!</v>
      </c>
    </row>
    <row r="41" spans="1:8" x14ac:dyDescent="0.2">
      <c r="A41" s="1">
        <v>38</v>
      </c>
      <c r="B41" s="1"/>
      <c r="C41" s="1" t="s">
        <v>55</v>
      </c>
      <c r="D41" s="1" t="s">
        <v>7</v>
      </c>
      <c r="E41" s="1" t="s">
        <v>24</v>
      </c>
      <c r="F41" s="2"/>
      <c r="G41" s="1">
        <v>163</v>
      </c>
      <c r="H41" t="e">
        <f>VLOOKUP(C41,#REF!,6,FALSE)</f>
        <v>#REF!</v>
      </c>
    </row>
    <row r="42" spans="1:8" x14ac:dyDescent="0.2">
      <c r="A42" s="1">
        <v>39</v>
      </c>
      <c r="B42" s="1"/>
      <c r="C42" s="1" t="s">
        <v>56</v>
      </c>
      <c r="D42" s="1" t="s">
        <v>10</v>
      </c>
      <c r="E42" s="1" t="s">
        <v>14</v>
      </c>
      <c r="F42" s="2"/>
      <c r="G42" s="1">
        <v>162</v>
      </c>
      <c r="H42" t="e">
        <f>VLOOKUP(C42,#REF!,6,FALSE)</f>
        <v>#REF!</v>
      </c>
    </row>
    <row r="43" spans="1:8" x14ac:dyDescent="0.2">
      <c r="A43" s="1">
        <v>40</v>
      </c>
      <c r="B43" s="1"/>
      <c r="C43" s="1" t="s">
        <v>57</v>
      </c>
      <c r="D43" s="1" t="s">
        <v>7</v>
      </c>
      <c r="E43" s="1" t="s">
        <v>22</v>
      </c>
      <c r="F43" s="2"/>
      <c r="G43" s="1">
        <v>161</v>
      </c>
      <c r="H43" t="e">
        <f>VLOOKUP(C43,#REF!,6,FALSE)</f>
        <v>#REF!</v>
      </c>
    </row>
    <row r="44" spans="1:8" x14ac:dyDescent="0.2">
      <c r="A44" s="1">
        <v>41</v>
      </c>
      <c r="B44" s="1"/>
      <c r="C44" s="1" t="s">
        <v>58</v>
      </c>
      <c r="D44" s="1" t="s">
        <v>4</v>
      </c>
      <c r="E44" s="1" t="s">
        <v>14</v>
      </c>
      <c r="F44" s="2"/>
      <c r="G44" s="1">
        <v>160</v>
      </c>
      <c r="H44" t="e">
        <f>VLOOKUP(C44,#REF!,6,FALSE)</f>
        <v>#REF!</v>
      </c>
    </row>
    <row r="45" spans="1:8" x14ac:dyDescent="0.2">
      <c r="A45" s="1">
        <v>42</v>
      </c>
      <c r="B45" s="1"/>
      <c r="C45" s="1" t="s">
        <v>59</v>
      </c>
      <c r="D45" s="1" t="s">
        <v>4</v>
      </c>
      <c r="E45" s="1" t="s">
        <v>50</v>
      </c>
      <c r="F45" s="2"/>
      <c r="G45" s="1">
        <v>159</v>
      </c>
      <c r="H45" t="e">
        <f>VLOOKUP(C45,#REF!,6,FALSE)</f>
        <v>#REF!</v>
      </c>
    </row>
    <row r="46" spans="1:8" x14ac:dyDescent="0.2">
      <c r="A46" s="1">
        <v>43</v>
      </c>
      <c r="B46" s="1"/>
      <c r="C46" s="1" t="s">
        <v>60</v>
      </c>
      <c r="D46" s="1" t="s">
        <v>61</v>
      </c>
      <c r="E46" s="1" t="s">
        <v>22</v>
      </c>
      <c r="F46" s="2"/>
      <c r="G46" s="1">
        <v>158</v>
      </c>
      <c r="H46" t="e">
        <f>VLOOKUP(C46,#REF!,6,FALSE)</f>
        <v>#REF!</v>
      </c>
    </row>
    <row r="47" spans="1:8" x14ac:dyDescent="0.2">
      <c r="A47" s="1">
        <v>44</v>
      </c>
      <c r="B47" s="1"/>
      <c r="C47" s="1" t="s">
        <v>62</v>
      </c>
      <c r="D47" s="1" t="s">
        <v>10</v>
      </c>
      <c r="E47" s="1" t="s">
        <v>14</v>
      </c>
      <c r="F47" s="2"/>
      <c r="G47" s="1">
        <v>157</v>
      </c>
      <c r="H47" t="e">
        <f>VLOOKUP(C47,#REF!,6,FALSE)</f>
        <v>#REF!</v>
      </c>
    </row>
    <row r="48" spans="1:8" x14ac:dyDescent="0.2">
      <c r="A48" s="1">
        <v>45</v>
      </c>
      <c r="B48" s="1"/>
      <c r="C48" s="1" t="s">
        <v>63</v>
      </c>
      <c r="D48" s="1" t="s">
        <v>31</v>
      </c>
      <c r="E48" s="1" t="s">
        <v>8</v>
      </c>
      <c r="F48" s="2"/>
      <c r="G48" s="1">
        <v>156</v>
      </c>
      <c r="H48" t="e">
        <f>VLOOKUP(C48,#REF!,6,FALSE)</f>
        <v>#REF!</v>
      </c>
    </row>
    <row r="49" spans="1:8" x14ac:dyDescent="0.2">
      <c r="A49" s="1">
        <v>46</v>
      </c>
      <c r="B49" s="1"/>
      <c r="C49" s="1" t="s">
        <v>64</v>
      </c>
      <c r="D49" s="1" t="s">
        <v>4</v>
      </c>
      <c r="E49" s="1" t="s">
        <v>18</v>
      </c>
      <c r="F49" s="2"/>
      <c r="G49" s="1">
        <v>155</v>
      </c>
      <c r="H49" t="e">
        <f>VLOOKUP(C49,#REF!,6,FALSE)</f>
        <v>#REF!</v>
      </c>
    </row>
    <row r="50" spans="1:8" x14ac:dyDescent="0.2">
      <c r="A50" s="1">
        <v>47</v>
      </c>
      <c r="B50" s="1"/>
      <c r="C50" s="1" t="s">
        <v>65</v>
      </c>
      <c r="D50" s="1" t="s">
        <v>4</v>
      </c>
      <c r="E50" s="1" t="s">
        <v>66</v>
      </c>
      <c r="F50" s="2"/>
      <c r="G50" s="1">
        <v>154</v>
      </c>
      <c r="H50" t="e">
        <f>VLOOKUP(C50,#REF!,6,FALSE)</f>
        <v>#REF!</v>
      </c>
    </row>
    <row r="51" spans="1:8" x14ac:dyDescent="0.2">
      <c r="A51" s="1">
        <v>48</v>
      </c>
      <c r="B51" s="1"/>
      <c r="C51" s="1" t="s">
        <v>67</v>
      </c>
      <c r="D51" s="1" t="s">
        <v>7</v>
      </c>
      <c r="E51" s="1" t="s">
        <v>18</v>
      </c>
      <c r="F51" s="2"/>
      <c r="G51" s="1">
        <v>153</v>
      </c>
      <c r="H51" t="e">
        <f>VLOOKUP(C51,#REF!,6,FALSE)</f>
        <v>#REF!</v>
      </c>
    </row>
    <row r="52" spans="1:8" x14ac:dyDescent="0.2">
      <c r="A52" s="1">
        <v>49</v>
      </c>
      <c r="B52" s="1"/>
      <c r="C52" s="1" t="s">
        <v>68</v>
      </c>
      <c r="D52" s="1" t="s">
        <v>69</v>
      </c>
      <c r="E52" s="1" t="s">
        <v>18</v>
      </c>
      <c r="F52" s="2"/>
      <c r="G52" s="1">
        <v>152</v>
      </c>
      <c r="H52" t="e">
        <f>VLOOKUP(C52,#REF!,6,FALSE)</f>
        <v>#REF!</v>
      </c>
    </row>
    <row r="53" spans="1:8" x14ac:dyDescent="0.2">
      <c r="A53" s="1">
        <v>50</v>
      </c>
      <c r="B53" s="1"/>
      <c r="C53" s="1" t="s">
        <v>70</v>
      </c>
      <c r="D53" s="1" t="s">
        <v>4</v>
      </c>
      <c r="E53" s="1" t="s">
        <v>22</v>
      </c>
      <c r="F53" s="2"/>
      <c r="G53" s="1">
        <v>151</v>
      </c>
      <c r="H53" t="e">
        <f>VLOOKUP(C53,#REF!,6,FALSE)</f>
        <v>#REF!</v>
      </c>
    </row>
    <row r="54" spans="1:8" x14ac:dyDescent="0.2">
      <c r="A54" s="1">
        <v>51</v>
      </c>
      <c r="B54" s="1"/>
      <c r="C54" s="1" t="s">
        <v>71</v>
      </c>
      <c r="D54" s="1" t="s">
        <v>4</v>
      </c>
      <c r="E54" s="1" t="s">
        <v>47</v>
      </c>
      <c r="F54" s="2"/>
      <c r="G54" s="1">
        <v>150</v>
      </c>
      <c r="H54" t="e">
        <f>VLOOKUP(C54,#REF!,6,FALSE)</f>
        <v>#REF!</v>
      </c>
    </row>
    <row r="55" spans="1:8" x14ac:dyDescent="0.2">
      <c r="A55" s="1">
        <v>52</v>
      </c>
      <c r="B55" s="1"/>
      <c r="C55" s="1" t="s">
        <v>72</v>
      </c>
      <c r="D55" s="1" t="s">
        <v>31</v>
      </c>
      <c r="E55" s="1" t="s">
        <v>8</v>
      </c>
      <c r="F55" s="2"/>
      <c r="G55" s="1">
        <v>149</v>
      </c>
      <c r="H55" t="e">
        <f>VLOOKUP(C55,#REF!,6,FALSE)</f>
        <v>#REF!</v>
      </c>
    </row>
    <row r="56" spans="1:8" x14ac:dyDescent="0.2">
      <c r="A56" s="1">
        <v>53</v>
      </c>
      <c r="B56" s="1"/>
      <c r="C56" s="1" t="s">
        <v>73</v>
      </c>
      <c r="D56" s="1" t="s">
        <v>31</v>
      </c>
      <c r="E56" s="1" t="s">
        <v>8</v>
      </c>
      <c r="F56" s="2"/>
      <c r="G56" s="1">
        <v>148</v>
      </c>
      <c r="H56" t="e">
        <f>VLOOKUP(C56,#REF!,6,FALSE)</f>
        <v>#REF!</v>
      </c>
    </row>
    <row r="57" spans="1:8" x14ac:dyDescent="0.2">
      <c r="A57" s="1">
        <v>54</v>
      </c>
      <c r="B57" s="1"/>
      <c r="C57" s="1" t="s">
        <v>74</v>
      </c>
      <c r="D57" s="1" t="s">
        <v>4</v>
      </c>
      <c r="E57" s="1" t="s">
        <v>50</v>
      </c>
      <c r="F57" s="2"/>
      <c r="G57" s="1">
        <v>147</v>
      </c>
      <c r="H57" t="e">
        <f>VLOOKUP(C57,#REF!,6,FALSE)</f>
        <v>#REF!</v>
      </c>
    </row>
    <row r="58" spans="1:8" x14ac:dyDescent="0.2">
      <c r="A58" s="1">
        <v>55</v>
      </c>
      <c r="B58" s="1"/>
      <c r="C58" s="1" t="s">
        <v>75</v>
      </c>
      <c r="D58" s="1" t="s">
        <v>4</v>
      </c>
      <c r="E58" s="1" t="s">
        <v>50</v>
      </c>
      <c r="F58" s="2"/>
      <c r="G58" s="1">
        <v>146</v>
      </c>
      <c r="H58" t="e">
        <f>VLOOKUP(C58,#REF!,6,FALSE)</f>
        <v>#REF!</v>
      </c>
    </row>
    <row r="59" spans="1:8" x14ac:dyDescent="0.2">
      <c r="A59" s="1">
        <v>56</v>
      </c>
      <c r="B59" s="1"/>
      <c r="C59" s="1" t="s">
        <v>76</v>
      </c>
      <c r="D59" s="1" t="s">
        <v>4</v>
      </c>
      <c r="E59" s="1" t="s">
        <v>50</v>
      </c>
      <c r="F59" s="2"/>
      <c r="G59" s="1">
        <v>145</v>
      </c>
      <c r="H59" t="e">
        <f>VLOOKUP(C59,#REF!,6,FALSE)</f>
        <v>#REF!</v>
      </c>
    </row>
    <row r="60" spans="1:8" x14ac:dyDescent="0.2">
      <c r="A60" s="3" t="s">
        <v>77</v>
      </c>
      <c r="B60" s="3"/>
      <c r="C60" s="3" t="s">
        <v>78</v>
      </c>
      <c r="D60" s="3" t="s">
        <v>79</v>
      </c>
      <c r="E60" s="3" t="s">
        <v>80</v>
      </c>
      <c r="F60" s="3"/>
      <c r="G60" s="3" t="s">
        <v>81</v>
      </c>
      <c r="H60" t="e">
        <f>VLOOKUP(C60,#REF!,6,FALSE)</f>
        <v>#REF!</v>
      </c>
    </row>
    <row r="61" spans="1:8" x14ac:dyDescent="0.2">
      <c r="A61" s="1">
        <v>1</v>
      </c>
      <c r="B61" s="1"/>
      <c r="C61" s="1" t="s">
        <v>82</v>
      </c>
      <c r="D61" s="1" t="s">
        <v>4</v>
      </c>
      <c r="E61" s="1" t="s">
        <v>83</v>
      </c>
      <c r="F61" s="2"/>
      <c r="G61" s="1">
        <v>200</v>
      </c>
      <c r="H61" t="e">
        <f>VLOOKUP(C61,#REF!,6,FALSE)</f>
        <v>#REF!</v>
      </c>
    </row>
    <row r="62" spans="1:8" x14ac:dyDescent="0.2">
      <c r="A62" s="1">
        <v>2</v>
      </c>
      <c r="B62" s="1"/>
      <c r="C62" s="1" t="s">
        <v>84</v>
      </c>
      <c r="D62" s="1" t="s">
        <v>4</v>
      </c>
      <c r="E62" s="1" t="s">
        <v>85</v>
      </c>
      <c r="F62" s="2"/>
      <c r="G62" s="1">
        <v>199</v>
      </c>
      <c r="H62" t="e">
        <f>VLOOKUP(C62,#REF!,6,FALSE)</f>
        <v>#REF!</v>
      </c>
    </row>
    <row r="63" spans="1:8" x14ac:dyDescent="0.2">
      <c r="A63" s="1">
        <v>3</v>
      </c>
      <c r="B63" s="1"/>
      <c r="C63" s="1" t="s">
        <v>86</v>
      </c>
      <c r="D63" s="1" t="s">
        <v>1</v>
      </c>
      <c r="E63" s="1" t="s">
        <v>87</v>
      </c>
      <c r="F63" s="2"/>
      <c r="G63" s="1">
        <v>198</v>
      </c>
      <c r="H63" t="e">
        <f>VLOOKUP(C63,#REF!,6,FALSE)</f>
        <v>#REF!</v>
      </c>
    </row>
    <row r="64" spans="1:8" x14ac:dyDescent="0.2">
      <c r="A64" s="1">
        <v>4</v>
      </c>
      <c r="B64" s="1"/>
      <c r="C64" s="1" t="s">
        <v>88</v>
      </c>
      <c r="D64" s="1" t="s">
        <v>4</v>
      </c>
      <c r="E64" s="1" t="s">
        <v>89</v>
      </c>
      <c r="F64" s="2"/>
      <c r="G64" s="1">
        <v>197</v>
      </c>
      <c r="H64" t="e">
        <f>VLOOKUP(C64,#REF!,6,FALSE)</f>
        <v>#REF!</v>
      </c>
    </row>
    <row r="65" spans="1:8" x14ac:dyDescent="0.2">
      <c r="A65" s="1">
        <v>5</v>
      </c>
      <c r="B65" s="1"/>
      <c r="C65" s="1" t="s">
        <v>90</v>
      </c>
      <c r="D65" s="1" t="s">
        <v>1</v>
      </c>
      <c r="E65" s="1" t="s">
        <v>87</v>
      </c>
      <c r="F65" s="2"/>
      <c r="G65" s="1">
        <v>196</v>
      </c>
      <c r="H65" t="e">
        <f>VLOOKUP(C65,#REF!,6,FALSE)</f>
        <v>#REF!</v>
      </c>
    </row>
    <row r="66" spans="1:8" x14ac:dyDescent="0.2">
      <c r="A66" s="1">
        <v>6</v>
      </c>
      <c r="B66" s="1"/>
      <c r="C66" s="1" t="s">
        <v>91</v>
      </c>
      <c r="D66" s="1" t="s">
        <v>4</v>
      </c>
      <c r="E66" s="1" t="s">
        <v>89</v>
      </c>
      <c r="F66" s="2"/>
      <c r="G66" s="1">
        <v>195</v>
      </c>
      <c r="H66" t="e">
        <f>VLOOKUP(C66,#REF!,6,FALSE)</f>
        <v>#REF!</v>
      </c>
    </row>
    <row r="67" spans="1:8" x14ac:dyDescent="0.2">
      <c r="A67" s="1">
        <v>7</v>
      </c>
      <c r="B67" s="1"/>
      <c r="C67" s="1" t="s">
        <v>92</v>
      </c>
      <c r="D67" s="1" t="s">
        <v>10</v>
      </c>
      <c r="E67" s="1" t="s">
        <v>93</v>
      </c>
      <c r="F67" s="2"/>
      <c r="G67" s="1">
        <v>194</v>
      </c>
      <c r="H67" t="e">
        <f>VLOOKUP(C67,#REF!,6,FALSE)</f>
        <v>#REF!</v>
      </c>
    </row>
    <row r="68" spans="1:8" x14ac:dyDescent="0.2">
      <c r="A68" s="1">
        <v>8</v>
      </c>
      <c r="B68" s="1"/>
      <c r="C68" s="1" t="s">
        <v>94</v>
      </c>
      <c r="D68" s="1" t="s">
        <v>4</v>
      </c>
      <c r="E68" s="1" t="s">
        <v>93</v>
      </c>
      <c r="F68" s="2"/>
      <c r="G68" s="1">
        <v>193</v>
      </c>
      <c r="H68" t="e">
        <f>VLOOKUP(C68,#REF!,6,FALSE)</f>
        <v>#REF!</v>
      </c>
    </row>
    <row r="69" spans="1:8" x14ac:dyDescent="0.2">
      <c r="A69" s="1">
        <v>9</v>
      </c>
      <c r="B69" s="1"/>
      <c r="C69" s="1" t="s">
        <v>95</v>
      </c>
      <c r="D69" s="1" t="s">
        <v>96</v>
      </c>
      <c r="E69" s="1" t="s">
        <v>85</v>
      </c>
      <c r="F69" s="2"/>
      <c r="G69" s="1">
        <v>192</v>
      </c>
      <c r="H69" t="e">
        <f>VLOOKUP(C69,#REF!,6,FALSE)</f>
        <v>#REF!</v>
      </c>
    </row>
    <row r="70" spans="1:8" x14ac:dyDescent="0.2">
      <c r="A70" s="1">
        <v>10</v>
      </c>
      <c r="B70" s="1"/>
      <c r="C70" s="1" t="s">
        <v>97</v>
      </c>
      <c r="D70" s="1" t="s">
        <v>1</v>
      </c>
      <c r="E70" s="1" t="s">
        <v>83</v>
      </c>
      <c r="F70" s="2"/>
      <c r="G70" s="1">
        <v>191</v>
      </c>
      <c r="H70" t="e">
        <f>VLOOKUP(C70,#REF!,6,FALSE)</f>
        <v>#REF!</v>
      </c>
    </row>
    <row r="71" spans="1:8" x14ac:dyDescent="0.2">
      <c r="A71" s="1">
        <v>11</v>
      </c>
      <c r="B71" s="1"/>
      <c r="C71" s="1" t="s">
        <v>98</v>
      </c>
      <c r="D71" s="1" t="s">
        <v>17</v>
      </c>
      <c r="E71" s="1" t="s">
        <v>99</v>
      </c>
      <c r="F71" s="2"/>
      <c r="G71" s="1">
        <v>190</v>
      </c>
      <c r="H71" t="e">
        <f>VLOOKUP(C71,#REF!,6,FALSE)</f>
        <v>#REF!</v>
      </c>
    </row>
    <row r="72" spans="1:8" x14ac:dyDescent="0.2">
      <c r="A72" s="1">
        <v>12</v>
      </c>
      <c r="B72" s="1"/>
      <c r="C72" s="1" t="s">
        <v>100</v>
      </c>
      <c r="D72" s="1" t="s">
        <v>10</v>
      </c>
      <c r="E72" s="1" t="s">
        <v>101</v>
      </c>
      <c r="F72" s="2"/>
      <c r="G72" s="1">
        <v>189</v>
      </c>
      <c r="H72" t="e">
        <f>VLOOKUP(C72,#REF!,6,FALSE)</f>
        <v>#REF!</v>
      </c>
    </row>
    <row r="73" spans="1:8" x14ac:dyDescent="0.2">
      <c r="A73" s="1">
        <v>13</v>
      </c>
      <c r="B73" s="1"/>
      <c r="C73" s="1" t="s">
        <v>102</v>
      </c>
      <c r="D73" s="1" t="s">
        <v>4</v>
      </c>
      <c r="E73" s="1" t="s">
        <v>99</v>
      </c>
      <c r="F73" s="2"/>
      <c r="G73" s="1">
        <v>188</v>
      </c>
      <c r="H73" t="e">
        <f>VLOOKUP(C73,#REF!,6,FALSE)</f>
        <v>#REF!</v>
      </c>
    </row>
    <row r="74" spans="1:8" x14ac:dyDescent="0.2">
      <c r="A74" s="1">
        <v>14</v>
      </c>
      <c r="B74" s="1"/>
      <c r="C74" s="1" t="s">
        <v>103</v>
      </c>
      <c r="D74" s="1" t="s">
        <v>4</v>
      </c>
      <c r="E74" s="1" t="s">
        <v>104</v>
      </c>
      <c r="F74" s="2"/>
      <c r="G74" s="1">
        <v>187</v>
      </c>
      <c r="H74" t="e">
        <f>VLOOKUP(C74,#REF!,6,FALSE)</f>
        <v>#REF!</v>
      </c>
    </row>
    <row r="75" spans="1:8" x14ac:dyDescent="0.2">
      <c r="A75" s="1">
        <v>15</v>
      </c>
      <c r="B75" s="1"/>
      <c r="C75" s="1" t="s">
        <v>105</v>
      </c>
      <c r="D75" s="1" t="s">
        <v>4</v>
      </c>
      <c r="E75" s="1" t="s">
        <v>106</v>
      </c>
      <c r="F75" s="2"/>
      <c r="G75" s="1">
        <v>186</v>
      </c>
      <c r="H75" t="e">
        <f>VLOOKUP(C75,#REF!,6,FALSE)</f>
        <v>#REF!</v>
      </c>
    </row>
    <row r="76" spans="1:8" x14ac:dyDescent="0.2">
      <c r="A76" s="1">
        <v>16</v>
      </c>
      <c r="B76" s="1"/>
      <c r="C76" s="1" t="s">
        <v>107</v>
      </c>
      <c r="D76" s="1" t="s">
        <v>96</v>
      </c>
      <c r="E76" s="1" t="s">
        <v>99</v>
      </c>
      <c r="F76" s="2"/>
      <c r="G76" s="1">
        <v>185</v>
      </c>
      <c r="H76" t="e">
        <f>VLOOKUP(C76,#REF!,6,FALSE)</f>
        <v>#REF!</v>
      </c>
    </row>
    <row r="77" spans="1:8" x14ac:dyDescent="0.2">
      <c r="A77" s="1">
        <v>17</v>
      </c>
      <c r="B77" s="1"/>
      <c r="C77" s="1" t="s">
        <v>108</v>
      </c>
      <c r="D77" s="1" t="s">
        <v>1</v>
      </c>
      <c r="E77" s="1" t="s">
        <v>93</v>
      </c>
      <c r="F77" s="2"/>
      <c r="G77" s="1">
        <v>184</v>
      </c>
      <c r="H77" t="e">
        <f>VLOOKUP(C77,#REF!,6,FALSE)</f>
        <v>#REF!</v>
      </c>
    </row>
    <row r="78" spans="1:8" x14ac:dyDescent="0.2">
      <c r="A78" s="1">
        <v>18</v>
      </c>
      <c r="B78" s="1"/>
      <c r="C78" s="1" t="s">
        <v>109</v>
      </c>
      <c r="D78" s="1" t="s">
        <v>10</v>
      </c>
      <c r="E78" s="1" t="s">
        <v>93</v>
      </c>
      <c r="F78" s="2"/>
      <c r="G78" s="1">
        <v>183</v>
      </c>
      <c r="H78" t="e">
        <f>VLOOKUP(C78,#REF!,6,FALSE)</f>
        <v>#REF!</v>
      </c>
    </row>
    <row r="79" spans="1:8" x14ac:dyDescent="0.2">
      <c r="A79" s="1">
        <v>19</v>
      </c>
      <c r="B79" s="1"/>
      <c r="C79" s="1" t="s">
        <v>110</v>
      </c>
      <c r="D79" s="1" t="s">
        <v>31</v>
      </c>
      <c r="E79" s="1" t="s">
        <v>101</v>
      </c>
      <c r="F79" s="2"/>
      <c r="G79" s="1">
        <v>182</v>
      </c>
      <c r="H79" t="e">
        <f>VLOOKUP(C79,#REF!,6,FALSE)</f>
        <v>#REF!</v>
      </c>
    </row>
    <row r="80" spans="1:8" x14ac:dyDescent="0.2">
      <c r="A80" s="1">
        <v>20</v>
      </c>
      <c r="B80" s="1"/>
      <c r="C80" s="1" t="s">
        <v>111</v>
      </c>
      <c r="D80" s="1" t="s">
        <v>17</v>
      </c>
      <c r="E80" s="1" t="s">
        <v>101</v>
      </c>
      <c r="F80" s="2"/>
      <c r="G80" s="1">
        <v>181</v>
      </c>
      <c r="H80" t="e">
        <f>VLOOKUP(C80,#REF!,6,FALSE)</f>
        <v>#REF!</v>
      </c>
    </row>
    <row r="81" spans="1:8" x14ac:dyDescent="0.2">
      <c r="A81" s="1">
        <v>21</v>
      </c>
      <c r="B81" s="1"/>
      <c r="C81" s="1" t="s">
        <v>112</v>
      </c>
      <c r="D81" s="1" t="s">
        <v>4</v>
      </c>
      <c r="E81" s="1" t="s">
        <v>99</v>
      </c>
      <c r="F81" s="2"/>
      <c r="G81" s="1">
        <v>180</v>
      </c>
      <c r="H81" t="e">
        <f>VLOOKUP(C81,#REF!,6,FALSE)</f>
        <v>#REF!</v>
      </c>
    </row>
    <row r="82" spans="1:8" x14ac:dyDescent="0.2">
      <c r="A82" s="1">
        <v>22</v>
      </c>
      <c r="B82" s="1"/>
      <c r="C82" s="1" t="s">
        <v>113</v>
      </c>
      <c r="D82" s="1" t="s">
        <v>4</v>
      </c>
      <c r="E82" s="1" t="s">
        <v>85</v>
      </c>
      <c r="F82" s="2"/>
      <c r="G82" s="1">
        <v>179</v>
      </c>
      <c r="H82" t="e">
        <f>VLOOKUP(C82,#REF!,6,FALSE)</f>
        <v>#REF!</v>
      </c>
    </row>
    <row r="83" spans="1:8" x14ac:dyDescent="0.2">
      <c r="A83" s="1">
        <v>23</v>
      </c>
      <c r="B83" s="1"/>
      <c r="C83" s="1" t="s">
        <v>114</v>
      </c>
      <c r="D83" s="1" t="s">
        <v>96</v>
      </c>
      <c r="E83" s="1" t="s">
        <v>115</v>
      </c>
      <c r="F83" s="2"/>
      <c r="G83" s="1">
        <v>178</v>
      </c>
      <c r="H83" t="e">
        <f>VLOOKUP(C83,#REF!,6,FALSE)</f>
        <v>#REF!</v>
      </c>
    </row>
    <row r="84" spans="1:8" x14ac:dyDescent="0.2">
      <c r="A84" s="1">
        <v>24</v>
      </c>
      <c r="B84" s="1"/>
      <c r="C84" s="1" t="s">
        <v>116</v>
      </c>
      <c r="D84" s="1" t="s">
        <v>96</v>
      </c>
      <c r="E84" s="1" t="s">
        <v>85</v>
      </c>
      <c r="F84" s="2"/>
      <c r="G84" s="1">
        <v>177</v>
      </c>
      <c r="H84" t="e">
        <f>VLOOKUP(C84,#REF!,6,FALSE)</f>
        <v>#REF!</v>
      </c>
    </row>
    <row r="85" spans="1:8" x14ac:dyDescent="0.2">
      <c r="A85" s="1">
        <v>25</v>
      </c>
      <c r="B85" s="1"/>
      <c r="C85" s="1" t="s">
        <v>117</v>
      </c>
      <c r="D85" s="1" t="s">
        <v>4</v>
      </c>
      <c r="E85" s="1" t="s">
        <v>85</v>
      </c>
      <c r="F85" s="2"/>
      <c r="G85" s="1">
        <v>176</v>
      </c>
      <c r="H85" t="e">
        <f>VLOOKUP(C85,#REF!,6,FALSE)</f>
        <v>#REF!</v>
      </c>
    </row>
    <row r="86" spans="1:8" x14ac:dyDescent="0.2">
      <c r="A86" s="1">
        <v>26</v>
      </c>
      <c r="B86" s="1"/>
      <c r="C86" s="1" t="s">
        <v>118</v>
      </c>
      <c r="D86" s="1" t="s">
        <v>10</v>
      </c>
      <c r="E86" s="1" t="s">
        <v>99</v>
      </c>
      <c r="F86" s="2"/>
      <c r="G86" s="1">
        <v>175</v>
      </c>
      <c r="H86" t="e">
        <f>VLOOKUP(C86,#REF!,6,FALSE)</f>
        <v>#REF!</v>
      </c>
    </row>
    <row r="87" spans="1:8" x14ac:dyDescent="0.2">
      <c r="A87" s="1">
        <v>27</v>
      </c>
      <c r="B87" s="1"/>
      <c r="C87" s="1" t="s">
        <v>119</v>
      </c>
      <c r="D87" s="1" t="s">
        <v>4</v>
      </c>
      <c r="E87" s="1" t="s">
        <v>115</v>
      </c>
      <c r="F87" s="2"/>
      <c r="G87" s="1">
        <v>174</v>
      </c>
      <c r="H87" t="e">
        <f>VLOOKUP(C87,#REF!,6,FALSE)</f>
        <v>#REF!</v>
      </c>
    </row>
    <row r="88" spans="1:8" x14ac:dyDescent="0.2">
      <c r="A88" s="1">
        <v>28</v>
      </c>
      <c r="B88" s="1"/>
      <c r="C88" s="1" t="s">
        <v>120</v>
      </c>
      <c r="D88" s="1" t="s">
        <v>4</v>
      </c>
      <c r="E88" s="1" t="s">
        <v>115</v>
      </c>
      <c r="F88" s="2"/>
      <c r="G88" s="1">
        <v>173</v>
      </c>
      <c r="H88" t="e">
        <f>VLOOKUP(C88,#REF!,6,FALSE)</f>
        <v>#REF!</v>
      </c>
    </row>
    <row r="89" spans="1:8" x14ac:dyDescent="0.2">
      <c r="A89" s="1">
        <v>29</v>
      </c>
      <c r="B89" s="1"/>
      <c r="C89" s="1" t="s">
        <v>121</v>
      </c>
      <c r="D89" s="1" t="s">
        <v>4</v>
      </c>
      <c r="E89" s="1" t="s">
        <v>93</v>
      </c>
      <c r="F89" s="2"/>
      <c r="G89" s="1">
        <v>172</v>
      </c>
      <c r="H89" t="e">
        <f>VLOOKUP(C89,#REF!,6,FALSE)</f>
        <v>#REF!</v>
      </c>
    </row>
    <row r="90" spans="1:8" x14ac:dyDescent="0.2">
      <c r="A90" s="1">
        <v>30</v>
      </c>
      <c r="B90" s="1"/>
      <c r="C90" s="1" t="s">
        <v>122</v>
      </c>
      <c r="D90" s="1" t="s">
        <v>123</v>
      </c>
      <c r="E90" s="1" t="s">
        <v>115</v>
      </c>
      <c r="F90" s="2"/>
      <c r="G90" s="1">
        <v>171</v>
      </c>
      <c r="H90" t="e">
        <f>VLOOKUP(C90,#REF!,6,FALSE)</f>
        <v>#REF!</v>
      </c>
    </row>
    <row r="91" spans="1:8" x14ac:dyDescent="0.2">
      <c r="A91" s="1">
        <v>31</v>
      </c>
      <c r="B91" s="1"/>
      <c r="C91" s="1" t="s">
        <v>124</v>
      </c>
      <c r="D91" s="1" t="s">
        <v>4</v>
      </c>
      <c r="E91" s="1" t="s">
        <v>85</v>
      </c>
      <c r="F91" s="2"/>
      <c r="G91" s="1">
        <v>170</v>
      </c>
      <c r="H91" t="e">
        <f>VLOOKUP(C91,#REF!,6,FALSE)</f>
        <v>#REF!</v>
      </c>
    </row>
    <row r="92" spans="1:8" x14ac:dyDescent="0.2">
      <c r="A92" s="1">
        <v>32</v>
      </c>
      <c r="B92" s="1"/>
      <c r="C92" s="1" t="s">
        <v>125</v>
      </c>
      <c r="D92" s="1" t="s">
        <v>17</v>
      </c>
      <c r="E92" s="1" t="s">
        <v>101</v>
      </c>
      <c r="F92" s="2"/>
      <c r="G92" s="1">
        <v>169</v>
      </c>
      <c r="H92" t="e">
        <f>VLOOKUP(C92,#REF!,6,FALSE)</f>
        <v>#REF!</v>
      </c>
    </row>
    <row r="93" spans="1:8" x14ac:dyDescent="0.2">
      <c r="A93" s="1">
        <v>33</v>
      </c>
      <c r="B93" s="1"/>
      <c r="C93" s="1" t="s">
        <v>126</v>
      </c>
      <c r="D93" s="1" t="s">
        <v>96</v>
      </c>
      <c r="E93" s="1" t="s">
        <v>115</v>
      </c>
      <c r="F93" s="2"/>
      <c r="G93" s="1">
        <v>168</v>
      </c>
      <c r="H93" t="e">
        <f>VLOOKUP(C93,#REF!,6,FALSE)</f>
        <v>#REF!</v>
      </c>
    </row>
    <row r="94" spans="1:8" x14ac:dyDescent="0.2">
      <c r="A94" s="1">
        <v>34</v>
      </c>
      <c r="B94" s="1"/>
      <c r="C94" s="1" t="s">
        <v>127</v>
      </c>
      <c r="D94" s="1" t="s">
        <v>4</v>
      </c>
      <c r="E94" s="1" t="s">
        <v>85</v>
      </c>
      <c r="F94" s="2"/>
      <c r="G94" s="1">
        <v>167</v>
      </c>
      <c r="H94" t="e">
        <f>VLOOKUP(C94,#REF!,6,FALSE)</f>
        <v>#REF!</v>
      </c>
    </row>
    <row r="95" spans="1:8" x14ac:dyDescent="0.2">
      <c r="A95" s="1">
        <v>35</v>
      </c>
      <c r="B95" s="1"/>
      <c r="C95" s="1" t="s">
        <v>128</v>
      </c>
      <c r="D95" s="1" t="s">
        <v>7</v>
      </c>
      <c r="E95" s="1" t="s">
        <v>104</v>
      </c>
      <c r="F95" s="2"/>
      <c r="G95" s="1">
        <v>166</v>
      </c>
      <c r="H95" t="e">
        <f>VLOOKUP(C95,#REF!,6,FALSE)</f>
        <v>#REF!</v>
      </c>
    </row>
    <row r="96" spans="1:8" x14ac:dyDescent="0.2">
      <c r="A96" s="1">
        <v>36</v>
      </c>
      <c r="B96" s="1"/>
      <c r="C96" s="1" t="s">
        <v>129</v>
      </c>
      <c r="D96" s="1" t="s">
        <v>7</v>
      </c>
      <c r="E96" s="1" t="s">
        <v>101</v>
      </c>
      <c r="F96" s="2"/>
      <c r="G96" s="1">
        <v>165</v>
      </c>
      <c r="H96" t="e">
        <f>VLOOKUP(C96,#REF!,6,FALSE)</f>
        <v>#REF!</v>
      </c>
    </row>
    <row r="97" spans="1:8" x14ac:dyDescent="0.2">
      <c r="A97" s="1">
        <v>37</v>
      </c>
      <c r="B97" s="1"/>
      <c r="C97" s="1" t="s">
        <v>130</v>
      </c>
      <c r="D97" s="1" t="s">
        <v>4</v>
      </c>
      <c r="E97" s="1" t="s">
        <v>89</v>
      </c>
      <c r="F97" s="2"/>
      <c r="G97" s="1">
        <v>164</v>
      </c>
      <c r="H97" t="e">
        <f>VLOOKUP(C97,#REF!,6,FALSE)</f>
        <v>#REF!</v>
      </c>
    </row>
    <row r="98" spans="1:8" x14ac:dyDescent="0.2">
      <c r="A98" s="1">
        <v>38</v>
      </c>
      <c r="B98" s="1"/>
      <c r="C98" s="1" t="s">
        <v>131</v>
      </c>
      <c r="D98" s="1" t="s">
        <v>10</v>
      </c>
      <c r="E98" s="1" t="s">
        <v>115</v>
      </c>
      <c r="F98" s="2"/>
      <c r="G98" s="1">
        <v>163</v>
      </c>
      <c r="H98" t="e">
        <f>VLOOKUP(C98,#REF!,6,FALSE)</f>
        <v>#REF!</v>
      </c>
    </row>
    <row r="99" spans="1:8" x14ac:dyDescent="0.2">
      <c r="A99" s="1">
        <v>39</v>
      </c>
      <c r="B99" s="1"/>
      <c r="C99" s="1" t="s">
        <v>132</v>
      </c>
      <c r="D99" s="1" t="s">
        <v>4</v>
      </c>
      <c r="E99" s="1" t="s">
        <v>133</v>
      </c>
      <c r="F99" s="2"/>
      <c r="G99" s="1">
        <v>162</v>
      </c>
      <c r="H99" t="e">
        <f>VLOOKUP(C99,#REF!,6,FALSE)</f>
        <v>#REF!</v>
      </c>
    </row>
    <row r="100" spans="1:8" x14ac:dyDescent="0.2">
      <c r="A100" s="1">
        <v>40</v>
      </c>
      <c r="B100" s="1"/>
      <c r="C100" s="1" t="s">
        <v>134</v>
      </c>
      <c r="D100" s="1" t="s">
        <v>4</v>
      </c>
      <c r="E100" s="1" t="s">
        <v>104</v>
      </c>
      <c r="F100" s="2"/>
      <c r="G100" s="1">
        <v>161</v>
      </c>
      <c r="H100" t="e">
        <f>VLOOKUP(C100,#REF!,6,FALSE)</f>
        <v>#REF!</v>
      </c>
    </row>
    <row r="101" spans="1:8" x14ac:dyDescent="0.2">
      <c r="A101" s="1">
        <v>41</v>
      </c>
      <c r="B101" s="1"/>
      <c r="C101" s="1" t="s">
        <v>135</v>
      </c>
      <c r="D101" s="1" t="s">
        <v>7</v>
      </c>
      <c r="E101" s="1" t="s">
        <v>85</v>
      </c>
      <c r="F101" s="2"/>
      <c r="G101" s="1">
        <v>160</v>
      </c>
      <c r="H101" t="e">
        <f>VLOOKUP(C101,#REF!,6,FALSE)</f>
        <v>#REF!</v>
      </c>
    </row>
    <row r="102" spans="1:8" x14ac:dyDescent="0.2">
      <c r="A102" s="1">
        <v>42</v>
      </c>
      <c r="B102" s="1"/>
      <c r="C102" s="1" t="s">
        <v>136</v>
      </c>
      <c r="D102" s="1" t="s">
        <v>17</v>
      </c>
      <c r="E102" s="1" t="s">
        <v>85</v>
      </c>
      <c r="F102" s="2"/>
      <c r="G102" s="1">
        <v>159</v>
      </c>
      <c r="H102" t="e">
        <f>VLOOKUP(C102,#REF!,6,FALSE)</f>
        <v>#REF!</v>
      </c>
    </row>
    <row r="103" spans="1:8" x14ac:dyDescent="0.2">
      <c r="A103" s="1">
        <v>43</v>
      </c>
      <c r="B103" s="1"/>
      <c r="C103" s="1" t="s">
        <v>137</v>
      </c>
      <c r="D103" s="1" t="s">
        <v>4</v>
      </c>
      <c r="E103" s="1" t="s">
        <v>115</v>
      </c>
      <c r="F103" s="2"/>
      <c r="G103" s="1">
        <v>158</v>
      </c>
      <c r="H103" t="e">
        <f>VLOOKUP(C103,#REF!,6,FALSE)</f>
        <v>#REF!</v>
      </c>
    </row>
    <row r="104" spans="1:8" x14ac:dyDescent="0.2">
      <c r="A104" s="1">
        <v>44</v>
      </c>
      <c r="B104" s="1"/>
      <c r="C104" s="1" t="s">
        <v>138</v>
      </c>
      <c r="D104" s="1" t="s">
        <v>17</v>
      </c>
      <c r="E104" s="1" t="s">
        <v>104</v>
      </c>
      <c r="F104" s="2"/>
      <c r="G104" s="1">
        <v>157</v>
      </c>
      <c r="H104" t="e">
        <f>VLOOKUP(C104,#REF!,6,FALSE)</f>
        <v>#REF!</v>
      </c>
    </row>
    <row r="105" spans="1:8" x14ac:dyDescent="0.2">
      <c r="A105" s="1">
        <v>45</v>
      </c>
      <c r="B105" s="1"/>
      <c r="C105" s="1" t="s">
        <v>139</v>
      </c>
      <c r="D105" s="1" t="s">
        <v>140</v>
      </c>
      <c r="E105" s="1" t="s">
        <v>115</v>
      </c>
      <c r="F105" s="2"/>
      <c r="G105" s="1">
        <v>156</v>
      </c>
      <c r="H105" t="e">
        <f>VLOOKUP(C105,#REF!,6,FALSE)</f>
        <v>#REF!</v>
      </c>
    </row>
    <row r="106" spans="1:8" x14ac:dyDescent="0.2">
      <c r="A106" s="1">
        <v>46</v>
      </c>
      <c r="B106" s="1"/>
      <c r="C106" s="1" t="s">
        <v>141</v>
      </c>
      <c r="D106" s="1" t="s">
        <v>31</v>
      </c>
      <c r="E106" s="1" t="s">
        <v>101</v>
      </c>
      <c r="F106" s="2"/>
      <c r="G106" s="1">
        <v>155</v>
      </c>
      <c r="H106" t="e">
        <f>VLOOKUP(C106,#REF!,6,FALSE)</f>
        <v>#REF!</v>
      </c>
    </row>
    <row r="107" spans="1:8" x14ac:dyDescent="0.2">
      <c r="A107" s="1">
        <v>47</v>
      </c>
      <c r="B107" s="1"/>
      <c r="C107" s="1" t="s">
        <v>142</v>
      </c>
      <c r="D107" s="1" t="s">
        <v>96</v>
      </c>
      <c r="E107" s="1" t="s">
        <v>133</v>
      </c>
      <c r="F107" s="2"/>
      <c r="G107" s="1">
        <v>154</v>
      </c>
      <c r="H107" t="e">
        <f>VLOOKUP(C107,#REF!,6,FALSE)</f>
        <v>#REF!</v>
      </c>
    </row>
    <row r="108" spans="1:8" x14ac:dyDescent="0.2">
      <c r="A108" s="1">
        <v>48</v>
      </c>
      <c r="B108" s="1"/>
      <c r="C108" s="1" t="s">
        <v>143</v>
      </c>
      <c r="D108" s="1" t="s">
        <v>17</v>
      </c>
      <c r="E108" s="1" t="s">
        <v>115</v>
      </c>
      <c r="F108" s="2"/>
      <c r="G108" s="1">
        <v>153</v>
      </c>
      <c r="H108" t="e">
        <f>VLOOKUP(C108,#REF!,6,FALSE)</f>
        <v>#REF!</v>
      </c>
    </row>
    <row r="109" spans="1:8" x14ac:dyDescent="0.2">
      <c r="A109" s="1">
        <v>49</v>
      </c>
      <c r="B109" s="1"/>
      <c r="C109" s="1" t="s">
        <v>144</v>
      </c>
      <c r="D109" s="1" t="s">
        <v>10</v>
      </c>
      <c r="E109" s="1" t="s">
        <v>101</v>
      </c>
      <c r="F109" s="2"/>
      <c r="G109" s="1">
        <v>152</v>
      </c>
      <c r="H109" t="e">
        <f>VLOOKUP(C109,#REF!,6,FALSE)</f>
        <v>#REF!</v>
      </c>
    </row>
    <row r="110" spans="1:8" x14ac:dyDescent="0.2">
      <c r="A110" s="1">
        <v>50</v>
      </c>
      <c r="B110" s="1"/>
      <c r="C110" s="1" t="s">
        <v>145</v>
      </c>
      <c r="D110" s="1" t="s">
        <v>7</v>
      </c>
      <c r="E110" s="1" t="s">
        <v>115</v>
      </c>
      <c r="F110" s="2"/>
      <c r="G110" s="1">
        <v>151</v>
      </c>
      <c r="H110" t="e">
        <f>VLOOKUP(C110,#REF!,6,FALSE)</f>
        <v>#REF!</v>
      </c>
    </row>
    <row r="111" spans="1:8" x14ac:dyDescent="0.2">
      <c r="A111" s="1">
        <v>51</v>
      </c>
      <c r="B111" s="1"/>
      <c r="C111" s="1" t="s">
        <v>146</v>
      </c>
      <c r="D111" s="1" t="s">
        <v>4</v>
      </c>
      <c r="E111" s="1" t="s">
        <v>93</v>
      </c>
      <c r="F111" s="2"/>
      <c r="G111" s="1">
        <v>150</v>
      </c>
      <c r="H111" t="e">
        <f>VLOOKUP(C111,#REF!,6,FALSE)</f>
        <v>#REF!</v>
      </c>
    </row>
    <row r="112" spans="1:8" x14ac:dyDescent="0.2">
      <c r="A112" s="1">
        <v>52</v>
      </c>
      <c r="B112" s="1"/>
      <c r="C112" s="1" t="s">
        <v>147</v>
      </c>
      <c r="D112" s="1" t="s">
        <v>31</v>
      </c>
      <c r="E112" s="1" t="s">
        <v>101</v>
      </c>
      <c r="F112" s="2"/>
      <c r="G112" s="1">
        <v>149</v>
      </c>
      <c r="H112" t="e">
        <f>VLOOKUP(C112,#REF!,6,FALSE)</f>
        <v>#REF!</v>
      </c>
    </row>
    <row r="113" spans="1:8" x14ac:dyDescent="0.2">
      <c r="A113" s="1">
        <v>53</v>
      </c>
      <c r="B113" s="1"/>
      <c r="C113" s="1" t="s">
        <v>148</v>
      </c>
      <c r="D113" s="1" t="s">
        <v>4</v>
      </c>
      <c r="E113" s="1" t="s">
        <v>115</v>
      </c>
      <c r="F113" s="2"/>
      <c r="G113" s="1">
        <v>148</v>
      </c>
      <c r="H113" t="e">
        <f>VLOOKUP(C113,#REF!,6,FALSE)</f>
        <v>#REF!</v>
      </c>
    </row>
    <row r="114" spans="1:8" x14ac:dyDescent="0.2">
      <c r="A114" s="1">
        <v>54</v>
      </c>
      <c r="B114" s="1"/>
      <c r="C114" s="1" t="s">
        <v>149</v>
      </c>
      <c r="D114" s="1" t="s">
        <v>4</v>
      </c>
      <c r="E114" s="1" t="s">
        <v>104</v>
      </c>
      <c r="F114" s="2"/>
      <c r="G114" s="1">
        <v>147</v>
      </c>
      <c r="H114" t="e">
        <f>VLOOKUP(C114,#REF!,6,FALSE)</f>
        <v>#REF!</v>
      </c>
    </row>
    <row r="115" spans="1:8" x14ac:dyDescent="0.2">
      <c r="A115" s="1">
        <v>55</v>
      </c>
      <c r="B115" s="1"/>
      <c r="C115" s="1" t="s">
        <v>150</v>
      </c>
      <c r="D115" s="1" t="s">
        <v>17</v>
      </c>
      <c r="E115" s="1" t="s">
        <v>93</v>
      </c>
      <c r="F115" s="2"/>
      <c r="G115" s="1">
        <v>146</v>
      </c>
      <c r="H115" t="e">
        <f>VLOOKUP(C115,#REF!,6,FALSE)</f>
        <v>#REF!</v>
      </c>
    </row>
    <row r="116" spans="1:8" x14ac:dyDescent="0.2">
      <c r="A116" s="1">
        <v>56</v>
      </c>
      <c r="B116" s="1"/>
      <c r="C116" s="1" t="s">
        <v>151</v>
      </c>
      <c r="D116" s="1" t="s">
        <v>61</v>
      </c>
      <c r="E116" s="1" t="s">
        <v>101</v>
      </c>
      <c r="F116" s="2"/>
      <c r="G116" s="1">
        <v>145</v>
      </c>
      <c r="H116" t="e">
        <f>VLOOKUP(C116,#REF!,6,FALSE)</f>
        <v>#REF!</v>
      </c>
    </row>
    <row r="117" spans="1:8" x14ac:dyDescent="0.2">
      <c r="A117" s="1">
        <v>57</v>
      </c>
      <c r="B117" s="1"/>
      <c r="C117" s="1" t="s">
        <v>152</v>
      </c>
      <c r="D117" s="1" t="s">
        <v>17</v>
      </c>
      <c r="E117" s="1" t="s">
        <v>85</v>
      </c>
      <c r="F117" s="2"/>
      <c r="G117" s="1">
        <v>144</v>
      </c>
      <c r="H117" t="e">
        <f>VLOOKUP(C117,#REF!,6,FALSE)</f>
        <v>#REF!</v>
      </c>
    </row>
    <row r="118" spans="1:8" x14ac:dyDescent="0.2">
      <c r="A118" s="1">
        <v>58</v>
      </c>
      <c r="B118" s="1"/>
      <c r="C118" s="1" t="s">
        <v>153</v>
      </c>
      <c r="D118" s="1" t="s">
        <v>96</v>
      </c>
      <c r="E118" s="1" t="s">
        <v>85</v>
      </c>
      <c r="F118" s="2"/>
      <c r="G118" s="1">
        <v>143</v>
      </c>
      <c r="H118" t="e">
        <f>VLOOKUP(C118,#REF!,6,FALSE)</f>
        <v>#REF!</v>
      </c>
    </row>
    <row r="119" spans="1:8" x14ac:dyDescent="0.2">
      <c r="A119" s="1">
        <v>59</v>
      </c>
      <c r="B119" s="1"/>
      <c r="C119" s="1" t="s">
        <v>154</v>
      </c>
      <c r="D119" s="1" t="s">
        <v>4</v>
      </c>
      <c r="E119" s="1" t="s">
        <v>104</v>
      </c>
      <c r="F119" s="2"/>
      <c r="G119" s="1">
        <v>142</v>
      </c>
      <c r="H119" t="e">
        <f>VLOOKUP(C119,#REF!,6,FALSE)</f>
        <v>#REF!</v>
      </c>
    </row>
    <row r="120" spans="1:8" x14ac:dyDescent="0.2">
      <c r="A120" s="1">
        <v>60</v>
      </c>
      <c r="B120" s="1"/>
      <c r="C120" s="1" t="s">
        <v>155</v>
      </c>
      <c r="D120" s="1" t="s">
        <v>10</v>
      </c>
      <c r="E120" s="1" t="s">
        <v>85</v>
      </c>
      <c r="F120" s="2"/>
      <c r="G120" s="1">
        <v>141</v>
      </c>
      <c r="H120" t="e">
        <f>VLOOKUP(C120,#REF!,6,FALSE)</f>
        <v>#REF!</v>
      </c>
    </row>
    <row r="121" spans="1:8" x14ac:dyDescent="0.2">
      <c r="A121" s="1">
        <v>61</v>
      </c>
      <c r="B121" s="1"/>
      <c r="C121" s="1" t="s">
        <v>156</v>
      </c>
      <c r="D121" s="1" t="s">
        <v>10</v>
      </c>
      <c r="E121" s="1" t="s">
        <v>99</v>
      </c>
      <c r="F121" s="2"/>
      <c r="G121" s="1">
        <v>140</v>
      </c>
      <c r="H121" t="e">
        <f>VLOOKUP(C121,#REF!,6,FALSE)</f>
        <v>#REF!</v>
      </c>
    </row>
    <row r="122" spans="1:8" x14ac:dyDescent="0.2">
      <c r="A122" s="1">
        <v>62</v>
      </c>
      <c r="B122" s="1"/>
      <c r="C122" s="1" t="s">
        <v>157</v>
      </c>
      <c r="D122" s="1" t="s">
        <v>4</v>
      </c>
      <c r="E122" s="1" t="s">
        <v>133</v>
      </c>
      <c r="F122" s="2"/>
      <c r="G122" s="1">
        <v>139</v>
      </c>
      <c r="H122" t="e">
        <f>VLOOKUP(C122,#REF!,6,FALSE)</f>
        <v>#REF!</v>
      </c>
    </row>
    <row r="123" spans="1:8" x14ac:dyDescent="0.2">
      <c r="A123" s="1">
        <v>63</v>
      </c>
      <c r="B123" s="1"/>
      <c r="C123" s="1" t="s">
        <v>158</v>
      </c>
      <c r="D123" s="1" t="s">
        <v>17</v>
      </c>
      <c r="E123" s="1" t="s">
        <v>104</v>
      </c>
      <c r="F123" s="2"/>
      <c r="G123" s="1">
        <v>138</v>
      </c>
      <c r="H123" t="e">
        <f>VLOOKUP(C123,#REF!,6,FALSE)</f>
        <v>#REF!</v>
      </c>
    </row>
    <row r="124" spans="1:8" x14ac:dyDescent="0.2">
      <c r="A124" s="1">
        <v>64</v>
      </c>
      <c r="B124" s="1"/>
      <c r="C124" s="1" t="s">
        <v>159</v>
      </c>
      <c r="D124" s="1" t="s">
        <v>4</v>
      </c>
      <c r="E124" s="1" t="s">
        <v>133</v>
      </c>
      <c r="F124" s="2"/>
      <c r="G124" s="1">
        <v>137</v>
      </c>
      <c r="H124" t="e">
        <f>VLOOKUP(C124,#REF!,6,FALSE)</f>
        <v>#REF!</v>
      </c>
    </row>
    <row r="125" spans="1:8" x14ac:dyDescent="0.2">
      <c r="A125" s="1">
        <v>65</v>
      </c>
      <c r="B125" s="1"/>
      <c r="C125" s="1" t="s">
        <v>160</v>
      </c>
      <c r="D125" s="1" t="s">
        <v>96</v>
      </c>
      <c r="E125" s="1" t="s">
        <v>161</v>
      </c>
      <c r="F125" s="2"/>
      <c r="G125" s="1">
        <v>136</v>
      </c>
      <c r="H125" t="e">
        <f>VLOOKUP(C125,#REF!,6,FALSE)</f>
        <v>#REF!</v>
      </c>
    </row>
    <row r="126" spans="1:8" x14ac:dyDescent="0.2">
      <c r="A126" s="1">
        <v>66</v>
      </c>
      <c r="B126" s="1"/>
      <c r="C126" s="1" t="s">
        <v>162</v>
      </c>
      <c r="D126" s="1" t="s">
        <v>4</v>
      </c>
      <c r="E126" s="1" t="s">
        <v>104</v>
      </c>
      <c r="F126" s="2"/>
      <c r="G126" s="1">
        <v>135</v>
      </c>
      <c r="H126" t="e">
        <f>VLOOKUP(C126,#REF!,6,FALSE)</f>
        <v>#REF!</v>
      </c>
    </row>
    <row r="127" spans="1:8" x14ac:dyDescent="0.2">
      <c r="A127" s="1">
        <v>67</v>
      </c>
      <c r="B127" s="1"/>
      <c r="C127" s="1" t="s">
        <v>163</v>
      </c>
      <c r="D127" s="1" t="s">
        <v>7</v>
      </c>
      <c r="E127" s="1" t="s">
        <v>99</v>
      </c>
      <c r="F127" s="2"/>
      <c r="G127" s="1">
        <v>134</v>
      </c>
      <c r="H127" t="e">
        <f>VLOOKUP(C127,#REF!,6,FALSE)</f>
        <v>#REF!</v>
      </c>
    </row>
    <row r="128" spans="1:8" x14ac:dyDescent="0.2">
      <c r="A128" s="1">
        <v>68</v>
      </c>
      <c r="B128" s="1"/>
      <c r="C128" s="1" t="s">
        <v>164</v>
      </c>
      <c r="D128" s="1" t="s">
        <v>4</v>
      </c>
      <c r="E128" s="1" t="s">
        <v>99</v>
      </c>
      <c r="F128" s="2"/>
      <c r="G128" s="1">
        <v>133</v>
      </c>
      <c r="H128" t="e">
        <f>VLOOKUP(C128,#REF!,6,FALSE)</f>
        <v>#REF!</v>
      </c>
    </row>
    <row r="129" spans="1:8" x14ac:dyDescent="0.2">
      <c r="A129" s="1">
        <v>69</v>
      </c>
      <c r="B129" s="1"/>
      <c r="C129" s="1" t="s">
        <v>165</v>
      </c>
      <c r="D129" s="1" t="s">
        <v>4</v>
      </c>
      <c r="E129" s="1" t="s">
        <v>115</v>
      </c>
      <c r="F129" s="2"/>
      <c r="G129" s="1">
        <v>132</v>
      </c>
      <c r="H129" t="e">
        <f>VLOOKUP(C129,#REF!,6,FALSE)</f>
        <v>#REF!</v>
      </c>
    </row>
    <row r="130" spans="1:8" x14ac:dyDescent="0.2">
      <c r="A130" s="1">
        <v>70</v>
      </c>
      <c r="B130" s="1"/>
      <c r="C130" s="1" t="s">
        <v>166</v>
      </c>
      <c r="D130" s="1" t="s">
        <v>31</v>
      </c>
      <c r="E130" s="1" t="s">
        <v>115</v>
      </c>
      <c r="F130" s="2"/>
      <c r="G130" s="1">
        <v>131</v>
      </c>
      <c r="H130" t="e">
        <f>VLOOKUP(C130,#REF!,6,FALSE)</f>
        <v>#REF!</v>
      </c>
    </row>
    <row r="131" spans="1:8" x14ac:dyDescent="0.2">
      <c r="A131" s="1">
        <v>71</v>
      </c>
      <c r="B131" s="1"/>
      <c r="C131" s="1" t="s">
        <v>167</v>
      </c>
      <c r="D131" s="1" t="s">
        <v>7</v>
      </c>
      <c r="E131" s="1" t="s">
        <v>104</v>
      </c>
      <c r="F131" s="2"/>
      <c r="G131" s="1">
        <v>130</v>
      </c>
      <c r="H131" t="e">
        <f>VLOOKUP(C131,#REF!,6,FALSE)</f>
        <v>#REF!</v>
      </c>
    </row>
    <row r="132" spans="1:8" x14ac:dyDescent="0.2">
      <c r="A132" s="1">
        <v>72</v>
      </c>
      <c r="B132" s="1"/>
      <c r="C132" s="1" t="s">
        <v>168</v>
      </c>
      <c r="D132" s="1" t="s">
        <v>169</v>
      </c>
      <c r="E132" s="1" t="s">
        <v>85</v>
      </c>
      <c r="F132" s="2"/>
      <c r="G132" s="1">
        <v>129</v>
      </c>
      <c r="H132" t="e">
        <f>VLOOKUP(C132,#REF!,6,FALSE)</f>
        <v>#REF!</v>
      </c>
    </row>
    <row r="133" spans="1:8" x14ac:dyDescent="0.2">
      <c r="A133" s="1">
        <v>73</v>
      </c>
      <c r="B133" s="1"/>
      <c r="C133" s="1" t="s">
        <v>170</v>
      </c>
      <c r="D133" s="1" t="s">
        <v>17</v>
      </c>
      <c r="E133" s="1" t="s">
        <v>99</v>
      </c>
      <c r="F133" s="2"/>
      <c r="G133" s="1">
        <v>128</v>
      </c>
      <c r="H133" t="e">
        <f>VLOOKUP(C133,#REF!,6,FALSE)</f>
        <v>#REF!</v>
      </c>
    </row>
    <row r="134" spans="1:8" x14ac:dyDescent="0.2">
      <c r="A134" s="1">
        <v>74</v>
      </c>
      <c r="B134" s="1"/>
      <c r="C134" s="1" t="s">
        <v>171</v>
      </c>
      <c r="D134" s="1" t="s">
        <v>4</v>
      </c>
      <c r="E134" s="1" t="s">
        <v>93</v>
      </c>
      <c r="F134" s="2"/>
      <c r="G134" s="1">
        <v>127</v>
      </c>
      <c r="H134" t="e">
        <f>VLOOKUP(C134,#REF!,6,FALSE)</f>
        <v>#REF!</v>
      </c>
    </row>
    <row r="135" spans="1:8" x14ac:dyDescent="0.2">
      <c r="A135" s="1">
        <v>75</v>
      </c>
      <c r="B135" s="1"/>
      <c r="C135" s="1" t="s">
        <v>172</v>
      </c>
      <c r="D135" s="1" t="s">
        <v>4</v>
      </c>
      <c r="E135" s="1" t="s">
        <v>173</v>
      </c>
      <c r="F135" s="2"/>
      <c r="G135" s="1">
        <v>126</v>
      </c>
      <c r="H135" t="e">
        <f>VLOOKUP(C135,#REF!,6,FALSE)</f>
        <v>#REF!</v>
      </c>
    </row>
    <row r="136" spans="1:8" x14ac:dyDescent="0.2">
      <c r="A136" s="1">
        <v>76</v>
      </c>
      <c r="B136" s="1"/>
      <c r="C136" s="1" t="s">
        <v>174</v>
      </c>
      <c r="D136" s="1" t="s">
        <v>7</v>
      </c>
      <c r="E136" s="1" t="s">
        <v>104</v>
      </c>
      <c r="F136" s="2"/>
      <c r="G136" s="1">
        <v>125</v>
      </c>
      <c r="H136" t="e">
        <f>VLOOKUP(C136,#REF!,6,FALSE)</f>
        <v>#REF!</v>
      </c>
    </row>
  </sheetData>
  <autoFilter ref="A3:H136" xr:uid="{00000000-0009-0000-0000-000000000000}"/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5"/>
  <sheetViews>
    <sheetView zoomScale="130" zoomScaleNormal="130" zoomScalePageLayoutView="150" workbookViewId="0">
      <pane ySplit="1" topLeftCell="A202" activePane="bottomLeft" state="frozen"/>
      <selection pane="bottomLeft" activeCell="A2" sqref="A2:K365"/>
    </sheetView>
  </sheetViews>
  <sheetFormatPr baseColWidth="10" defaultRowHeight="15" x14ac:dyDescent="0.2"/>
  <cols>
    <col min="1" max="1" width="10.83203125" style="7"/>
    <col min="2" max="2" width="17.33203125" style="8" bestFit="1" customWidth="1"/>
    <col min="3" max="3" width="10.83203125" style="7"/>
    <col min="4" max="4" width="23.83203125" style="8" bestFit="1" customWidth="1"/>
    <col min="5" max="11" width="10.83203125" style="7"/>
    <col min="12" max="17" width="10.83203125" style="8"/>
    <col min="18" max="22" width="2.1640625" style="8" bestFit="1" customWidth="1"/>
    <col min="23" max="16384" width="10.83203125" style="8"/>
  </cols>
  <sheetData>
    <row r="1" spans="1:22" s="6" customFormat="1" x14ac:dyDescent="0.2">
      <c r="A1" s="5" t="s">
        <v>189</v>
      </c>
      <c r="B1" s="5" t="s">
        <v>78</v>
      </c>
      <c r="C1" s="5" t="s">
        <v>80</v>
      </c>
      <c r="D1" s="5" t="s">
        <v>79</v>
      </c>
      <c r="E1" s="5" t="s">
        <v>181</v>
      </c>
      <c r="F1" s="5" t="s">
        <v>178</v>
      </c>
      <c r="G1" s="5" t="s">
        <v>179</v>
      </c>
      <c r="H1" s="5" t="s">
        <v>233</v>
      </c>
      <c r="I1" s="5" t="s">
        <v>180</v>
      </c>
      <c r="J1" s="5" t="s">
        <v>182</v>
      </c>
      <c r="K1" s="5" t="s">
        <v>183</v>
      </c>
    </row>
    <row r="2" spans="1:22" x14ac:dyDescent="0.2">
      <c r="A2" s="7">
        <v>1</v>
      </c>
      <c r="B2" s="8" t="s">
        <v>283</v>
      </c>
      <c r="C2" s="7" t="str">
        <f>IFERROR(VLOOKUP($B2,'St A 5M'!C:D,2,FALSE),IFERROR(VLOOKUP($B2,'Strath-Blebo'!C:D,2,FALSE),IFERROR(VLOOKUP($B2,Tarvit!C:D,2,FALSE),IFERROR(VLOOKUP($B2,Dunnikier!C:D,2,FALSE),VLOOKUP($B2,Balmullo!C:D,2,FALSE)))))</f>
        <v>F50</v>
      </c>
      <c r="D2" s="8" t="str">
        <f>IFERROR(IFERROR(VLOOKUP($B2,'St A 5M'!C:E,3,FALSE),IFERROR(VLOOKUP($B2,'Strath-Blebo'!C:E,3,FALSE),IFERROR(VLOOKUP($B2,Tarvit!C:E,3,FALSE),IFERROR(VLOOKUP($B2,Dunnikier!C:E,3,FALSE),VLOOKUP($B2,Balmullo!C:E,3,FALSE))))),"?")</f>
        <v xml:space="preserve">Fife AC </v>
      </c>
      <c r="E2" s="7">
        <f t="shared" ref="E2:E65" si="0">IF(ISERROR(M2),0,M2)</f>
        <v>200</v>
      </c>
      <c r="F2" s="7">
        <f t="shared" ref="F2:F65" si="1">IF(ISERROR(N2),0,N2)</f>
        <v>200</v>
      </c>
      <c r="G2" s="7">
        <f t="shared" ref="G2:G65" si="2">IF(ISERROR(O2),0,O2)</f>
        <v>0</v>
      </c>
      <c r="H2" s="7">
        <f t="shared" ref="H2:H65" si="3">IF(ISERROR(P2),0,P2)</f>
        <v>200</v>
      </c>
      <c r="I2" s="7">
        <f t="shared" ref="I2:I65" si="4">IF(ISERROR(Q2),0,Q2)</f>
        <v>200</v>
      </c>
      <c r="J2" s="7">
        <f t="shared" ref="J2:J65" si="5">LARGE(E2:I2,1)+LARGE(E2:I2,2)+LARGE(E2:I2,3)+LARGE(E2:I2,4)</f>
        <v>800</v>
      </c>
      <c r="K2" s="7" t="str">
        <f t="shared" ref="K2:K65" si="6">IF(SUM(R2:V2)&gt;3,"Y","N")</f>
        <v>Y</v>
      </c>
      <c r="M2" s="8">
        <f>VLOOKUP($B2,'St A 5M'!C:G,4,FALSE)</f>
        <v>200</v>
      </c>
      <c r="N2" s="8">
        <f>VLOOKUP($B2,'Strath-Blebo'!C:F,4,FALSE)</f>
        <v>200</v>
      </c>
      <c r="O2" s="8" t="e">
        <f>VLOOKUP($B2,Tarvit!C:F,4,FALSE)</f>
        <v>#N/A</v>
      </c>
      <c r="P2" s="8">
        <f>VLOOKUP($B2,Dunnikier!C:F,4,FALSE)</f>
        <v>200</v>
      </c>
      <c r="Q2" s="8">
        <f>VLOOKUP($B2,Balmullo!$C:$F,4,FALSE)</f>
        <v>200</v>
      </c>
      <c r="R2" s="8">
        <f t="shared" ref="R2:R65" si="7">IF(ISERROR(M2),0,1)</f>
        <v>1</v>
      </c>
      <c r="S2" s="8">
        <f t="shared" ref="S2:S65" si="8">IF(ISERROR(N2),0,1)</f>
        <v>1</v>
      </c>
      <c r="T2" s="8">
        <f t="shared" ref="T2:T65" si="9">IF(ISERROR(O2),0,1)</f>
        <v>0</v>
      </c>
      <c r="U2" s="8">
        <f t="shared" ref="U2:U65" si="10">IF(ISERROR(P2),0,1)</f>
        <v>1</v>
      </c>
      <c r="V2" s="8">
        <f t="shared" ref="V2:V65" si="11">IF(ISERROR(Q2),0,1)</f>
        <v>1</v>
      </c>
    </row>
    <row r="3" spans="1:22" x14ac:dyDescent="0.2">
      <c r="A3" s="7">
        <v>2</v>
      </c>
      <c r="B3" s="8" t="s">
        <v>185</v>
      </c>
      <c r="C3" s="7" t="str">
        <f>IFERROR(VLOOKUP($B3,'St A 5M'!C:D,2,FALSE),IFERROR(VLOOKUP($B3,'Strath-Blebo'!C:D,2,FALSE),IFERROR(VLOOKUP($B3,Tarvit!C:D,2,FALSE),IFERROR(VLOOKUP($B3,Dunnikier!C:D,2,FALSE),VLOOKUP($B3,Balmullo!C:D,2,FALSE)))))</f>
        <v>MSen</v>
      </c>
      <c r="D3" s="8" t="str">
        <f>IFERROR(IFERROR(VLOOKUP($B3,'St A 5M'!C:E,3,FALSE),IFERROR(VLOOKUP($B3,'Strath-Blebo'!C:E,3,FALSE),IFERROR(VLOOKUP($B3,Tarvit!C:E,3,FALSE),IFERROR(VLOOKUP($B3,Dunnikier!C:E,3,FALSE),VLOOKUP($B3,Balmullo!C:E,3,FALSE))))),"?")</f>
        <v xml:space="preserve">Fife AC </v>
      </c>
      <c r="E3" s="7">
        <f t="shared" si="0"/>
        <v>198</v>
      </c>
      <c r="F3" s="7">
        <f t="shared" si="1"/>
        <v>0</v>
      </c>
      <c r="G3" s="7">
        <f t="shared" si="2"/>
        <v>199</v>
      </c>
      <c r="H3" s="7">
        <f t="shared" si="3"/>
        <v>199</v>
      </c>
      <c r="I3" s="7">
        <f t="shared" si="4"/>
        <v>200</v>
      </c>
      <c r="J3" s="7">
        <f t="shared" si="5"/>
        <v>796</v>
      </c>
      <c r="K3" s="7" t="str">
        <f t="shared" si="6"/>
        <v>Y</v>
      </c>
      <c r="M3" s="8">
        <f>VLOOKUP($B3,'St A 5M'!C:G,4,FALSE)</f>
        <v>198</v>
      </c>
      <c r="N3" s="8" t="e">
        <f>VLOOKUP($B3,'Strath-Blebo'!C:F,4,FALSE)</f>
        <v>#N/A</v>
      </c>
      <c r="O3" s="8">
        <f>VLOOKUP($B3,Tarvit!C:F,4,FALSE)</f>
        <v>199</v>
      </c>
      <c r="P3" s="8">
        <f>VLOOKUP($B3,Dunnikier!C:F,4,FALSE)</f>
        <v>199</v>
      </c>
      <c r="Q3" s="8">
        <f>VLOOKUP($B3,Balmullo!$C:$F,4,FALSE)</f>
        <v>200</v>
      </c>
      <c r="R3" s="8">
        <f t="shared" si="7"/>
        <v>1</v>
      </c>
      <c r="S3" s="8">
        <f t="shared" si="8"/>
        <v>0</v>
      </c>
      <c r="T3" s="8">
        <f t="shared" si="9"/>
        <v>1</v>
      </c>
      <c r="U3" s="8">
        <f t="shared" si="10"/>
        <v>1</v>
      </c>
      <c r="V3" s="8">
        <f t="shared" si="11"/>
        <v>1</v>
      </c>
    </row>
    <row r="4" spans="1:22" x14ac:dyDescent="0.2">
      <c r="A4" s="7">
        <v>3</v>
      </c>
      <c r="B4" s="8" t="s">
        <v>243</v>
      </c>
      <c r="C4" s="7" t="str">
        <f>IFERROR(VLOOKUP($B4,'St A 5M'!C:D,2,FALSE),IFERROR(VLOOKUP($B4,'Strath-Blebo'!C:D,2,FALSE),IFERROR(VLOOKUP($B4,Tarvit!C:D,2,FALSE),IFERROR(VLOOKUP($B4,Dunnikier!C:D,2,FALSE),VLOOKUP($B4,Balmullo!C:D,2,FALSE)))))</f>
        <v>FSen</v>
      </c>
      <c r="D4" s="8" t="str">
        <f>IFERROR(IFERROR(VLOOKUP($B4,'St A 5M'!C:E,3,FALSE),IFERROR(VLOOKUP($B4,'Strath-Blebo'!C:E,3,FALSE),IFERROR(VLOOKUP($B4,Tarvit!C:E,3,FALSE),IFERROR(VLOOKUP($B4,Dunnikier!C:E,3,FALSE),VLOOKUP($B4,Balmullo!C:E,3,FALSE))))),"?")</f>
        <v>Dundee Road Runners</v>
      </c>
      <c r="E4" s="7">
        <f t="shared" si="0"/>
        <v>196</v>
      </c>
      <c r="F4" s="7">
        <f t="shared" si="1"/>
        <v>196</v>
      </c>
      <c r="G4" s="7">
        <f t="shared" si="2"/>
        <v>197</v>
      </c>
      <c r="H4" s="7">
        <f t="shared" si="3"/>
        <v>0</v>
      </c>
      <c r="I4" s="7">
        <f t="shared" si="4"/>
        <v>198</v>
      </c>
      <c r="J4" s="7">
        <f t="shared" si="5"/>
        <v>787</v>
      </c>
      <c r="K4" s="7" t="str">
        <f t="shared" si="6"/>
        <v>Y</v>
      </c>
      <c r="M4" s="8">
        <f>VLOOKUP($B4,'St A 5M'!C:G,4,FALSE)</f>
        <v>196</v>
      </c>
      <c r="N4" s="8">
        <f>VLOOKUP($B4,'Strath-Blebo'!C:F,4,FALSE)</f>
        <v>196</v>
      </c>
      <c r="O4" s="8">
        <f>VLOOKUP($B4,Tarvit!C:F,4,FALSE)</f>
        <v>197</v>
      </c>
      <c r="P4" s="8" t="e">
        <f>VLOOKUP($B4,Dunnikier!C:F,4,FALSE)</f>
        <v>#N/A</v>
      </c>
      <c r="Q4" s="8">
        <f>VLOOKUP($B4,Balmullo!$C:$F,4,FALSE)</f>
        <v>198</v>
      </c>
      <c r="R4" s="8">
        <f t="shared" si="7"/>
        <v>1</v>
      </c>
      <c r="S4" s="8">
        <f t="shared" si="8"/>
        <v>1</v>
      </c>
      <c r="T4" s="8">
        <f t="shared" si="9"/>
        <v>1</v>
      </c>
      <c r="U4" s="8">
        <f t="shared" si="10"/>
        <v>0</v>
      </c>
      <c r="V4" s="8">
        <f t="shared" si="11"/>
        <v>1</v>
      </c>
    </row>
    <row r="5" spans="1:22" s="11" customFormat="1" x14ac:dyDescent="0.2">
      <c r="A5" s="7">
        <v>4</v>
      </c>
      <c r="B5" s="8" t="s">
        <v>192</v>
      </c>
      <c r="C5" s="7" t="str">
        <f>IFERROR(VLOOKUP($B5,'St A 5M'!C:D,2,FALSE),IFERROR(VLOOKUP($B5,'Strath-Blebo'!C:D,2,FALSE),IFERROR(VLOOKUP($B5,Tarvit!C:D,2,FALSE),IFERROR(VLOOKUP($B5,Dunnikier!C:D,2,FALSE),VLOOKUP($B5,Balmullo!C:D,2,FALSE)))))</f>
        <v>M40</v>
      </c>
      <c r="D5" s="8" t="str">
        <f>IFERROR(IFERROR(VLOOKUP($B5,'St A 5M'!C:E,3,FALSE),IFERROR(VLOOKUP($B5,'Strath-Blebo'!C:E,3,FALSE),IFERROR(VLOOKUP($B5,Tarvit!C:E,3,FALSE),IFERROR(VLOOKUP($B5,Dunnikier!C:E,3,FALSE),VLOOKUP($B5,Balmullo!C:E,3,FALSE))))),"?")</f>
        <v>PH Racing Club</v>
      </c>
      <c r="E5" s="7">
        <f t="shared" si="0"/>
        <v>197</v>
      </c>
      <c r="F5" s="7">
        <f t="shared" si="1"/>
        <v>200</v>
      </c>
      <c r="G5" s="7">
        <f t="shared" si="2"/>
        <v>200</v>
      </c>
      <c r="H5" s="7">
        <f t="shared" si="3"/>
        <v>0</v>
      </c>
      <c r="I5" s="7">
        <f t="shared" si="4"/>
        <v>188</v>
      </c>
      <c r="J5" s="7">
        <f t="shared" si="5"/>
        <v>785</v>
      </c>
      <c r="K5" s="7" t="str">
        <f t="shared" si="6"/>
        <v>Y</v>
      </c>
      <c r="L5" s="8"/>
      <c r="M5" s="8">
        <f>VLOOKUP($B5,'St A 5M'!C:G,4,FALSE)</f>
        <v>197</v>
      </c>
      <c r="N5" s="8">
        <f>VLOOKUP($B5,'Strath-Blebo'!C:F,4,FALSE)</f>
        <v>200</v>
      </c>
      <c r="O5" s="8">
        <f>VLOOKUP($B5,Tarvit!C:F,4,FALSE)</f>
        <v>200</v>
      </c>
      <c r="P5" s="8" t="e">
        <f>VLOOKUP($B5,Dunnikier!C:F,4,FALSE)</f>
        <v>#N/A</v>
      </c>
      <c r="Q5" s="8">
        <f>VLOOKUP($B5,Balmullo!$C:$F,4,FALSE)</f>
        <v>188</v>
      </c>
      <c r="R5" s="8">
        <f t="shared" si="7"/>
        <v>1</v>
      </c>
      <c r="S5" s="8">
        <f t="shared" si="8"/>
        <v>1</v>
      </c>
      <c r="T5" s="8">
        <f t="shared" si="9"/>
        <v>1</v>
      </c>
      <c r="U5" s="8">
        <f t="shared" si="10"/>
        <v>0</v>
      </c>
      <c r="V5" s="8">
        <f t="shared" si="11"/>
        <v>1</v>
      </c>
    </row>
    <row r="6" spans="1:22" x14ac:dyDescent="0.2">
      <c r="A6" s="7">
        <v>5</v>
      </c>
      <c r="B6" s="8" t="s">
        <v>226</v>
      </c>
      <c r="C6" s="7" t="str">
        <f>IFERROR(VLOOKUP($B6,'St A 5M'!C:D,2,FALSE),IFERROR(VLOOKUP($B6,'Strath-Blebo'!C:D,2,FALSE),IFERROR(VLOOKUP($B6,Tarvit!C:D,2,FALSE),IFERROR(VLOOKUP($B6,Dunnikier!C:D,2,FALSE),VLOOKUP($B6,Balmullo!C:D,2,FALSE)))))</f>
        <v>MSen</v>
      </c>
      <c r="D6" s="8" t="str">
        <f>IFERROR(IFERROR(VLOOKUP($B6,'St A 5M'!C:E,3,FALSE),IFERROR(VLOOKUP($B6,'Strath-Blebo'!C:E,3,FALSE),IFERROR(VLOOKUP($B6,Tarvit!C:E,3,FALSE),IFERROR(VLOOKUP($B6,Dunnikier!C:E,3,FALSE),VLOOKUP($B6,Balmullo!C:E,3,FALSE))))),"?")</f>
        <v xml:space="preserve">Dundee Road Runners </v>
      </c>
      <c r="E6" s="7">
        <f t="shared" si="0"/>
        <v>196</v>
      </c>
      <c r="F6" s="7">
        <f t="shared" si="1"/>
        <v>197</v>
      </c>
      <c r="G6" s="7">
        <f t="shared" si="2"/>
        <v>195</v>
      </c>
      <c r="H6" s="7">
        <f t="shared" si="3"/>
        <v>0</v>
      </c>
      <c r="I6" s="7">
        <f t="shared" si="4"/>
        <v>196</v>
      </c>
      <c r="J6" s="7">
        <f t="shared" si="5"/>
        <v>784</v>
      </c>
      <c r="K6" s="7" t="str">
        <f t="shared" si="6"/>
        <v>Y</v>
      </c>
      <c r="M6" s="8">
        <f>VLOOKUP($B6,'St A 5M'!C:G,4,FALSE)</f>
        <v>196</v>
      </c>
      <c r="N6" s="8">
        <f>VLOOKUP($B6,'Strath-Blebo'!C:F,4,FALSE)</f>
        <v>197</v>
      </c>
      <c r="O6" s="8">
        <f>VLOOKUP($B6,Tarvit!C:F,4,FALSE)</f>
        <v>195</v>
      </c>
      <c r="P6" s="8" t="e">
        <f>VLOOKUP($B6,Dunnikier!C:F,4,FALSE)</f>
        <v>#N/A</v>
      </c>
      <c r="Q6" s="8">
        <f>VLOOKUP($B6,Balmullo!$C:$F,4,FALSE)</f>
        <v>196</v>
      </c>
      <c r="R6" s="8">
        <f t="shared" si="7"/>
        <v>1</v>
      </c>
      <c r="S6" s="8">
        <f t="shared" si="8"/>
        <v>1</v>
      </c>
      <c r="T6" s="8">
        <f t="shared" si="9"/>
        <v>1</v>
      </c>
      <c r="U6" s="8">
        <f t="shared" si="10"/>
        <v>0</v>
      </c>
      <c r="V6" s="8">
        <f t="shared" si="11"/>
        <v>1</v>
      </c>
    </row>
    <row r="7" spans="1:22" x14ac:dyDescent="0.2">
      <c r="A7" s="7" t="s">
        <v>431</v>
      </c>
      <c r="B7" s="8" t="s">
        <v>234</v>
      </c>
      <c r="C7" s="7" t="str">
        <f>IFERROR(VLOOKUP($B7,'St A 5M'!C:D,2,FALSE),IFERROR(VLOOKUP($B7,'Strath-Blebo'!C:D,2,FALSE),IFERROR(VLOOKUP($B7,Tarvit!C:D,2,FALSE),IFERROR(VLOOKUP($B7,Dunnikier!C:D,2,FALSE),VLOOKUP($B7,Balmullo!C:D,2,FALSE)))))</f>
        <v>FSen</v>
      </c>
      <c r="D7" s="8" t="str">
        <f>IFERROR(IFERROR(VLOOKUP($B7,'St A 5M'!C:E,3,FALSE),IFERROR(VLOOKUP($B7,'Strath-Blebo'!C:E,3,FALSE),IFERROR(VLOOKUP($B7,Tarvit!C:E,3,FALSE),IFERROR(VLOOKUP($B7,Dunnikier!C:E,3,FALSE),VLOOKUP($B7,Balmullo!C:E,3,FALSE))))),"?")</f>
        <v xml:space="preserve">Dundee Road Runners </v>
      </c>
      <c r="E7" s="7">
        <f t="shared" si="0"/>
        <v>192</v>
      </c>
      <c r="F7" s="7">
        <f t="shared" si="1"/>
        <v>194</v>
      </c>
      <c r="G7" s="7">
        <f t="shared" si="2"/>
        <v>195</v>
      </c>
      <c r="H7" s="7">
        <f t="shared" si="3"/>
        <v>195</v>
      </c>
      <c r="I7" s="7">
        <f t="shared" si="4"/>
        <v>194</v>
      </c>
      <c r="J7" s="7">
        <f t="shared" si="5"/>
        <v>778</v>
      </c>
      <c r="K7" s="7" t="str">
        <f t="shared" si="6"/>
        <v>Y</v>
      </c>
      <c r="M7" s="8">
        <f>VLOOKUP($B7,'St A 5M'!C:G,4,FALSE)</f>
        <v>192</v>
      </c>
      <c r="N7" s="8">
        <f>VLOOKUP($B7,'Strath-Blebo'!C:F,4,FALSE)</f>
        <v>194</v>
      </c>
      <c r="O7" s="8">
        <f>VLOOKUP($B7,Tarvit!C:F,4,FALSE)</f>
        <v>195</v>
      </c>
      <c r="P7" s="8">
        <f>VLOOKUP($B7,Dunnikier!C:F,4,FALSE)</f>
        <v>195</v>
      </c>
      <c r="Q7" s="8">
        <f>VLOOKUP($B7,Balmullo!$C:$F,4,FALSE)</f>
        <v>194</v>
      </c>
      <c r="R7" s="8">
        <f t="shared" si="7"/>
        <v>1</v>
      </c>
      <c r="S7" s="8">
        <f t="shared" si="8"/>
        <v>1</v>
      </c>
      <c r="T7" s="8">
        <f t="shared" si="9"/>
        <v>1</v>
      </c>
      <c r="U7" s="8">
        <f t="shared" si="10"/>
        <v>1</v>
      </c>
      <c r="V7" s="8">
        <f t="shared" si="11"/>
        <v>1</v>
      </c>
    </row>
    <row r="8" spans="1:22" x14ac:dyDescent="0.2">
      <c r="A8" s="7" t="s">
        <v>431</v>
      </c>
      <c r="B8" s="8" t="s">
        <v>225</v>
      </c>
      <c r="C8" s="7" t="str">
        <f>IFERROR(VLOOKUP($B8,'St A 5M'!C:D,2,FALSE),IFERROR(VLOOKUP($B8,'Strath-Blebo'!C:D,2,FALSE),IFERROR(VLOOKUP($B8,Tarvit!C:D,2,FALSE),IFERROR(VLOOKUP($B8,Dunnikier!C:D,2,FALSE),VLOOKUP($B8,Balmullo!C:D,2,FALSE)))))</f>
        <v>MSen</v>
      </c>
      <c r="D8" s="8" t="str">
        <f>IFERROR(IFERROR(VLOOKUP($B8,'St A 5M'!C:E,3,FALSE),IFERROR(VLOOKUP($B8,'Strath-Blebo'!C:E,3,FALSE),IFERROR(VLOOKUP($B8,Tarvit!C:E,3,FALSE),IFERROR(VLOOKUP($B8,Dunnikier!C:E,3,FALSE),VLOOKUP($B8,Balmullo!C:E,3,FALSE))))),"?")</f>
        <v>Dundee Road Runners</v>
      </c>
      <c r="E8" s="7">
        <f t="shared" si="0"/>
        <v>195</v>
      </c>
      <c r="F8" s="7">
        <f t="shared" si="1"/>
        <v>196</v>
      </c>
      <c r="G8" s="7">
        <f t="shared" si="2"/>
        <v>193</v>
      </c>
      <c r="H8" s="7">
        <f t="shared" si="3"/>
        <v>0</v>
      </c>
      <c r="I8" s="7">
        <f t="shared" si="4"/>
        <v>194</v>
      </c>
      <c r="J8" s="7">
        <f t="shared" si="5"/>
        <v>778</v>
      </c>
      <c r="K8" s="7" t="str">
        <f t="shared" si="6"/>
        <v>Y</v>
      </c>
      <c r="M8" s="8">
        <f>VLOOKUP($B8,'St A 5M'!C:G,4,FALSE)</f>
        <v>195</v>
      </c>
      <c r="N8" s="8">
        <f>VLOOKUP($B8,'Strath-Blebo'!C:F,4,FALSE)</f>
        <v>196</v>
      </c>
      <c r="O8" s="8">
        <f>VLOOKUP($B8,Tarvit!C:F,4,FALSE)</f>
        <v>193</v>
      </c>
      <c r="P8" s="8" t="e">
        <f>VLOOKUP($B8,Dunnikier!C:F,4,FALSE)</f>
        <v>#N/A</v>
      </c>
      <c r="Q8" s="8">
        <f>VLOOKUP($B8,Balmullo!$C:$F,4,FALSE)</f>
        <v>194</v>
      </c>
      <c r="R8" s="8">
        <f t="shared" si="7"/>
        <v>1</v>
      </c>
      <c r="S8" s="8">
        <f t="shared" si="8"/>
        <v>1</v>
      </c>
      <c r="T8" s="8">
        <f t="shared" si="9"/>
        <v>1</v>
      </c>
      <c r="U8" s="8">
        <f t="shared" si="10"/>
        <v>0</v>
      </c>
      <c r="V8" s="8">
        <f t="shared" si="11"/>
        <v>1</v>
      </c>
    </row>
    <row r="9" spans="1:22" x14ac:dyDescent="0.2">
      <c r="A9" s="7">
        <v>8</v>
      </c>
      <c r="B9" s="8" t="s">
        <v>237</v>
      </c>
      <c r="C9" s="7" t="str">
        <f>IFERROR(VLOOKUP($B9,'St A 5M'!C:D,2,FALSE),IFERROR(VLOOKUP($B9,'Strath-Blebo'!C:D,2,FALSE),IFERROR(VLOOKUP($B9,Tarvit!C:D,2,FALSE),IFERROR(VLOOKUP($B9,Dunnikier!C:D,2,FALSE),VLOOKUP($B9,Balmullo!C:D,2,FALSE)))))</f>
        <v>M40</v>
      </c>
      <c r="D9" s="8" t="str">
        <f>IFERROR(IFERROR(VLOOKUP($B9,'St A 5M'!C:E,3,FALSE),IFERROR(VLOOKUP($B9,'Strath-Blebo'!C:E,3,FALSE),IFERROR(VLOOKUP($B9,Tarvit!C:E,3,FALSE),IFERROR(VLOOKUP($B9,Dunnikier!C:E,3,FALSE),VLOOKUP($B9,Balmullo!C:E,3,FALSE))))),"?")</f>
        <v>Anster Haddies</v>
      </c>
      <c r="E9" s="7">
        <f t="shared" si="0"/>
        <v>193</v>
      </c>
      <c r="F9" s="7">
        <f t="shared" si="1"/>
        <v>193</v>
      </c>
      <c r="G9" s="7">
        <f t="shared" si="2"/>
        <v>181</v>
      </c>
      <c r="H9" s="7">
        <f t="shared" si="3"/>
        <v>197</v>
      </c>
      <c r="I9" s="7">
        <f t="shared" si="4"/>
        <v>186</v>
      </c>
      <c r="J9" s="7">
        <f t="shared" si="5"/>
        <v>769</v>
      </c>
      <c r="K9" s="7" t="str">
        <f t="shared" si="6"/>
        <v>Y</v>
      </c>
      <c r="M9" s="8">
        <f>VLOOKUP($B9,'St A 5M'!C:G,4,FALSE)</f>
        <v>193</v>
      </c>
      <c r="N9" s="8">
        <f>VLOOKUP($B9,'Strath-Blebo'!C:F,4,FALSE)</f>
        <v>193</v>
      </c>
      <c r="O9" s="8">
        <f>VLOOKUP($B9,Tarvit!C:F,4,FALSE)</f>
        <v>181</v>
      </c>
      <c r="P9" s="8">
        <f>VLOOKUP($B9,Dunnikier!C:F,4,FALSE)</f>
        <v>197</v>
      </c>
      <c r="Q9" s="8">
        <f>VLOOKUP($B9,Balmullo!$C:$F,4,FALSE)</f>
        <v>186</v>
      </c>
      <c r="R9" s="8">
        <f t="shared" si="7"/>
        <v>1</v>
      </c>
      <c r="S9" s="8">
        <f t="shared" si="8"/>
        <v>1</v>
      </c>
      <c r="T9" s="8">
        <f t="shared" si="9"/>
        <v>1</v>
      </c>
      <c r="U9" s="8">
        <f t="shared" si="10"/>
        <v>1</v>
      </c>
      <c r="V9" s="8">
        <f t="shared" si="11"/>
        <v>1</v>
      </c>
    </row>
    <row r="10" spans="1:22" x14ac:dyDescent="0.2">
      <c r="A10" s="7">
        <v>9</v>
      </c>
      <c r="B10" s="8" t="s">
        <v>231</v>
      </c>
      <c r="C10" s="7" t="str">
        <f>IFERROR(VLOOKUP($B10,'St A 5M'!C:D,2,FALSE),IFERROR(VLOOKUP($B10,'Strath-Blebo'!C:D,2,FALSE),IFERROR(VLOOKUP($B10,Tarvit!C:D,2,FALSE),IFERROR(VLOOKUP($B10,Dunnikier!C:D,2,FALSE),VLOOKUP($B10,Balmullo!C:D,2,FALSE)))))</f>
        <v>FSen</v>
      </c>
      <c r="D10" s="8" t="str">
        <f>IFERROR(IFERROR(VLOOKUP($B10,'St A 5M'!C:E,3,FALSE),IFERROR(VLOOKUP($B10,'Strath-Blebo'!C:E,3,FALSE),IFERROR(VLOOKUP($B10,Tarvit!C:E,3,FALSE),IFERROR(VLOOKUP($B10,Dunnikier!C:E,3,FALSE),VLOOKUP($B10,Balmullo!C:E,3,FALSE))))),"?")</f>
        <v>Dundee Road Runners</v>
      </c>
      <c r="E10" s="7">
        <f t="shared" si="0"/>
        <v>195</v>
      </c>
      <c r="F10" s="7">
        <f t="shared" si="1"/>
        <v>188</v>
      </c>
      <c r="G10" s="7">
        <f t="shared" si="2"/>
        <v>0</v>
      </c>
      <c r="H10" s="7">
        <f t="shared" si="3"/>
        <v>192</v>
      </c>
      <c r="I10" s="7">
        <f t="shared" si="4"/>
        <v>193</v>
      </c>
      <c r="J10" s="7">
        <f t="shared" si="5"/>
        <v>768</v>
      </c>
      <c r="K10" s="7" t="str">
        <f t="shared" si="6"/>
        <v>Y</v>
      </c>
      <c r="M10" s="8">
        <f>VLOOKUP($B10,'St A 5M'!C:G,4,FALSE)</f>
        <v>195</v>
      </c>
      <c r="N10" s="8">
        <f>VLOOKUP($B10,'Strath-Blebo'!C:F,4,FALSE)</f>
        <v>188</v>
      </c>
      <c r="O10" s="8" t="e">
        <f>VLOOKUP($B10,Tarvit!C:F,4,FALSE)</f>
        <v>#N/A</v>
      </c>
      <c r="P10" s="8">
        <f>VLOOKUP($B10,Dunnikier!C:F,4,FALSE)</f>
        <v>192</v>
      </c>
      <c r="Q10" s="8">
        <f>VLOOKUP($B10,Balmullo!$C:$F,4,FALSE)</f>
        <v>193</v>
      </c>
      <c r="R10" s="8">
        <f t="shared" si="7"/>
        <v>1</v>
      </c>
      <c r="S10" s="8">
        <f t="shared" si="8"/>
        <v>1</v>
      </c>
      <c r="T10" s="8">
        <f t="shared" si="9"/>
        <v>0</v>
      </c>
      <c r="U10" s="8">
        <f t="shared" si="10"/>
        <v>1</v>
      </c>
      <c r="V10" s="8">
        <f t="shared" si="11"/>
        <v>1</v>
      </c>
    </row>
    <row r="11" spans="1:22" x14ac:dyDescent="0.2">
      <c r="A11" s="7">
        <v>10</v>
      </c>
      <c r="B11" s="8" t="s">
        <v>9</v>
      </c>
      <c r="C11" s="7" t="str">
        <f>IFERROR(VLOOKUP($B11,'St A 5M'!C:D,2,FALSE),IFERROR(VLOOKUP($B11,'Strath-Blebo'!C:D,2,FALSE),IFERROR(VLOOKUP($B11,Tarvit!C:D,2,FALSE),IFERROR(VLOOKUP($B11,Dunnikier!C:D,2,FALSE),VLOOKUP($B11,Balmullo!C:D,2,FALSE)))))</f>
        <v>FSen</v>
      </c>
      <c r="D11" s="8" t="str">
        <f>IFERROR(IFERROR(VLOOKUP($B11,'St A 5M'!C:E,3,FALSE),IFERROR(VLOOKUP($B11,'Strath-Blebo'!C:E,3,FALSE),IFERROR(VLOOKUP($B11,Tarvit!C:E,3,FALSE),IFERROR(VLOOKUP($B11,Dunnikier!C:E,3,FALSE),VLOOKUP($B11,Balmullo!C:E,3,FALSE))))),"?")</f>
        <v xml:space="preserve">Dundee Road Runners </v>
      </c>
      <c r="E11" s="7">
        <f t="shared" si="0"/>
        <v>190</v>
      </c>
      <c r="F11" s="7">
        <f t="shared" si="1"/>
        <v>192</v>
      </c>
      <c r="G11" s="7">
        <f t="shared" si="2"/>
        <v>191</v>
      </c>
      <c r="H11" s="7">
        <f t="shared" si="3"/>
        <v>193</v>
      </c>
      <c r="I11" s="7">
        <f t="shared" si="4"/>
        <v>188</v>
      </c>
      <c r="J11" s="7">
        <f t="shared" si="5"/>
        <v>766</v>
      </c>
      <c r="K11" s="7" t="str">
        <f t="shared" si="6"/>
        <v>Y</v>
      </c>
      <c r="M11" s="8">
        <f>VLOOKUP($B11,'St A 5M'!C:G,4,FALSE)</f>
        <v>190</v>
      </c>
      <c r="N11" s="8">
        <f>VLOOKUP($B11,'Strath-Blebo'!C:F,4,FALSE)</f>
        <v>192</v>
      </c>
      <c r="O11" s="8">
        <f>VLOOKUP($B11,Tarvit!C:F,4,FALSE)</f>
        <v>191</v>
      </c>
      <c r="P11" s="8">
        <f>VLOOKUP($B11,Dunnikier!C:F,4,FALSE)</f>
        <v>193</v>
      </c>
      <c r="Q11" s="8">
        <f>VLOOKUP($B11,Balmullo!$C:$F,4,FALSE)</f>
        <v>188</v>
      </c>
      <c r="R11" s="8">
        <f t="shared" si="7"/>
        <v>1</v>
      </c>
      <c r="S11" s="8">
        <f t="shared" si="8"/>
        <v>1</v>
      </c>
      <c r="T11" s="8">
        <f t="shared" si="9"/>
        <v>1</v>
      </c>
      <c r="U11" s="8">
        <f t="shared" si="10"/>
        <v>1</v>
      </c>
      <c r="V11" s="8">
        <f t="shared" si="11"/>
        <v>1</v>
      </c>
    </row>
    <row r="12" spans="1:22" x14ac:dyDescent="0.2">
      <c r="A12" s="7">
        <v>11</v>
      </c>
      <c r="B12" s="8" t="s">
        <v>208</v>
      </c>
      <c r="C12" s="7" t="str">
        <f>IFERROR(VLOOKUP($B12,'St A 5M'!C:D,2,FALSE),IFERROR(VLOOKUP($B12,'Strath-Blebo'!C:D,2,FALSE),IFERROR(VLOOKUP($B12,Tarvit!C:D,2,FALSE),IFERROR(VLOOKUP($B12,Dunnikier!C:D,2,FALSE),VLOOKUP($B12,Balmullo!C:D,2,FALSE)))))</f>
        <v>MSen</v>
      </c>
      <c r="D12" s="8" t="str">
        <f>IFERROR(IFERROR(VLOOKUP($B12,'St A 5M'!C:E,3,FALSE),IFERROR(VLOOKUP($B12,'Strath-Blebo'!C:E,3,FALSE),IFERROR(VLOOKUP($B12,Tarvit!C:E,3,FALSE),IFERROR(VLOOKUP($B12,Dunnikier!C:E,3,FALSE),VLOOKUP($B12,Balmullo!C:E,3,FALSE))))),"?")</f>
        <v>Carnegie Harriers</v>
      </c>
      <c r="E12" s="7">
        <f t="shared" si="0"/>
        <v>192</v>
      </c>
      <c r="F12" s="7">
        <f t="shared" si="1"/>
        <v>0</v>
      </c>
      <c r="G12" s="7">
        <f t="shared" si="2"/>
        <v>189</v>
      </c>
      <c r="H12" s="7">
        <f t="shared" si="3"/>
        <v>194</v>
      </c>
      <c r="I12" s="7">
        <f t="shared" si="4"/>
        <v>187</v>
      </c>
      <c r="J12" s="7">
        <f t="shared" si="5"/>
        <v>762</v>
      </c>
      <c r="K12" s="7" t="str">
        <f t="shared" si="6"/>
        <v>Y</v>
      </c>
      <c r="M12" s="8">
        <f>VLOOKUP($B12,'St A 5M'!C:G,4,FALSE)</f>
        <v>192</v>
      </c>
      <c r="N12" s="8" t="e">
        <f>VLOOKUP($B12,'Strath-Blebo'!C:F,4,FALSE)</f>
        <v>#N/A</v>
      </c>
      <c r="O12" s="8">
        <f>VLOOKUP($B12,Tarvit!C:F,4,FALSE)</f>
        <v>189</v>
      </c>
      <c r="P12" s="8">
        <f>VLOOKUP($B12,Dunnikier!C:F,4,FALSE)</f>
        <v>194</v>
      </c>
      <c r="Q12" s="8">
        <f>VLOOKUP($B12,Balmullo!$C:$F,4,FALSE)</f>
        <v>187</v>
      </c>
      <c r="R12" s="8">
        <f t="shared" si="7"/>
        <v>1</v>
      </c>
      <c r="S12" s="8">
        <f t="shared" si="8"/>
        <v>0</v>
      </c>
      <c r="T12" s="8">
        <f t="shared" si="9"/>
        <v>1</v>
      </c>
      <c r="U12" s="8">
        <f t="shared" si="10"/>
        <v>1</v>
      </c>
      <c r="V12" s="8">
        <f t="shared" si="11"/>
        <v>1</v>
      </c>
    </row>
    <row r="13" spans="1:22" x14ac:dyDescent="0.2">
      <c r="A13" s="7">
        <v>12</v>
      </c>
      <c r="B13" s="8" t="s">
        <v>188</v>
      </c>
      <c r="C13" s="7" t="str">
        <f>IFERROR(VLOOKUP($B13,'St A 5M'!C:D,2,FALSE),IFERROR(VLOOKUP($B13,'Strath-Blebo'!C:D,2,FALSE),IFERROR(VLOOKUP($B13,Tarvit!C:D,2,FALSE),IFERROR(VLOOKUP($B13,Dunnikier!C:D,2,FALSE),VLOOKUP($B13,Balmullo!C:D,2,FALSE)))))</f>
        <v>F60</v>
      </c>
      <c r="D13" s="8" t="str">
        <f>IFERROR(IFERROR(VLOOKUP($B13,'St A 5M'!C:E,3,FALSE),IFERROR(VLOOKUP($B13,'Strath-Blebo'!C:E,3,FALSE),IFERROR(VLOOKUP($B13,Tarvit!C:E,3,FALSE),IFERROR(VLOOKUP($B13,Dunnikier!C:E,3,FALSE),VLOOKUP($B13,Balmullo!C:E,3,FALSE))))),"?")</f>
        <v>Fife AC</v>
      </c>
      <c r="E13" s="7">
        <f t="shared" si="0"/>
        <v>185</v>
      </c>
      <c r="F13" s="7">
        <f t="shared" si="1"/>
        <v>193</v>
      </c>
      <c r="G13" s="7">
        <f t="shared" si="2"/>
        <v>190</v>
      </c>
      <c r="H13" s="7">
        <f t="shared" si="3"/>
        <v>190</v>
      </c>
      <c r="I13" s="7">
        <f t="shared" si="4"/>
        <v>185</v>
      </c>
      <c r="J13" s="7">
        <f t="shared" si="5"/>
        <v>758</v>
      </c>
      <c r="K13" s="7" t="str">
        <f t="shared" si="6"/>
        <v>Y</v>
      </c>
      <c r="M13" s="8">
        <f>VLOOKUP($B13,'St A 5M'!C:G,4,FALSE)</f>
        <v>185</v>
      </c>
      <c r="N13" s="8">
        <f>VLOOKUP($B13,'Strath-Blebo'!C:F,4,FALSE)</f>
        <v>193</v>
      </c>
      <c r="O13" s="8">
        <f>VLOOKUP($B13,Tarvit!C:F,4,FALSE)</f>
        <v>190</v>
      </c>
      <c r="P13" s="8">
        <f>VLOOKUP($B13,Dunnikier!C:F,4,FALSE)</f>
        <v>190</v>
      </c>
      <c r="Q13" s="8">
        <f>VLOOKUP($B13,Balmullo!$C:$F,4,FALSE)</f>
        <v>185</v>
      </c>
      <c r="R13" s="8">
        <f t="shared" si="7"/>
        <v>1</v>
      </c>
      <c r="S13" s="8">
        <f t="shared" si="8"/>
        <v>1</v>
      </c>
      <c r="T13" s="8">
        <f t="shared" si="9"/>
        <v>1</v>
      </c>
      <c r="U13" s="8">
        <f t="shared" si="10"/>
        <v>1</v>
      </c>
      <c r="V13" s="8">
        <f t="shared" si="11"/>
        <v>1</v>
      </c>
    </row>
    <row r="14" spans="1:22" x14ac:dyDescent="0.2">
      <c r="A14" s="7">
        <v>13</v>
      </c>
      <c r="B14" s="8" t="s">
        <v>21</v>
      </c>
      <c r="C14" s="7" t="str">
        <f>IFERROR(VLOOKUP($B14,'St A 5M'!C:D,2,FALSE),IFERROR(VLOOKUP($B14,'Strath-Blebo'!C:D,2,FALSE),IFERROR(VLOOKUP($B14,Tarvit!C:D,2,FALSE),IFERROR(VLOOKUP($B14,Dunnikier!C:D,2,FALSE),VLOOKUP($B14,Balmullo!C:D,2,FALSE)))))</f>
        <v>F50</v>
      </c>
      <c r="D14" s="8" t="str">
        <f>IFERROR(IFERROR(VLOOKUP($B14,'St A 5M'!C:E,3,FALSE),IFERROR(VLOOKUP($B14,'Strath-Blebo'!C:E,3,FALSE),IFERROR(VLOOKUP($B14,Tarvit!C:E,3,FALSE),IFERROR(VLOOKUP($B14,Dunnikier!C:E,3,FALSE),VLOOKUP($B14,Balmullo!C:E,3,FALSE))))),"?")</f>
        <v>Anster Haddies</v>
      </c>
      <c r="E14" s="7">
        <f t="shared" si="0"/>
        <v>188</v>
      </c>
      <c r="F14" s="7">
        <f t="shared" si="1"/>
        <v>185</v>
      </c>
      <c r="G14" s="7">
        <f t="shared" si="2"/>
        <v>188</v>
      </c>
      <c r="H14" s="7">
        <f t="shared" si="3"/>
        <v>191</v>
      </c>
      <c r="I14" s="7">
        <f t="shared" si="4"/>
        <v>0</v>
      </c>
      <c r="J14" s="7">
        <f t="shared" si="5"/>
        <v>752</v>
      </c>
      <c r="K14" s="7" t="str">
        <f t="shared" si="6"/>
        <v>Y</v>
      </c>
      <c r="M14" s="8">
        <f>VLOOKUP($B14,'St A 5M'!C:G,4,FALSE)</f>
        <v>188</v>
      </c>
      <c r="N14" s="8">
        <f>VLOOKUP($B14,'Strath-Blebo'!C:F,4,FALSE)</f>
        <v>185</v>
      </c>
      <c r="O14" s="8">
        <f>VLOOKUP($B14,Tarvit!C:F,4,FALSE)</f>
        <v>188</v>
      </c>
      <c r="P14" s="8">
        <f>VLOOKUP($B14,Dunnikier!C:F,4,FALSE)</f>
        <v>191</v>
      </c>
      <c r="Q14" s="8" t="e">
        <f>VLOOKUP($B14,Balmullo!$C:$F,4,FALSE)</f>
        <v>#N/A</v>
      </c>
      <c r="R14" s="8">
        <f t="shared" si="7"/>
        <v>1</v>
      </c>
      <c r="S14" s="8">
        <f t="shared" si="8"/>
        <v>1</v>
      </c>
      <c r="T14" s="8">
        <f t="shared" si="9"/>
        <v>1</v>
      </c>
      <c r="U14" s="8">
        <f t="shared" si="10"/>
        <v>1</v>
      </c>
      <c r="V14" s="8">
        <f t="shared" si="11"/>
        <v>0</v>
      </c>
    </row>
    <row r="15" spans="1:22" x14ac:dyDescent="0.2">
      <c r="A15" s="7">
        <v>14</v>
      </c>
      <c r="B15" s="8" t="s">
        <v>200</v>
      </c>
      <c r="C15" s="7" t="str">
        <f>IFERROR(VLOOKUP($B15,'St A 5M'!C:D,2,FALSE),IFERROR(VLOOKUP($B15,'Strath-Blebo'!C:D,2,FALSE),IFERROR(VLOOKUP($B15,Tarvit!C:D,2,FALSE),IFERROR(VLOOKUP($B15,Dunnikier!C:D,2,FALSE),VLOOKUP($B15,Balmullo!C:D,2,FALSE)))))</f>
        <v>M50</v>
      </c>
      <c r="D15" s="8" t="str">
        <f>IFERROR(IFERROR(VLOOKUP($B15,'St A 5M'!C:E,3,FALSE),IFERROR(VLOOKUP($B15,'Strath-Blebo'!C:E,3,FALSE),IFERROR(VLOOKUP($B15,Tarvit!C:E,3,FALSE),IFERROR(VLOOKUP($B15,Dunnikier!C:E,3,FALSE),VLOOKUP($B15,Balmullo!C:E,3,FALSE))))),"?")</f>
        <v>PH Racing Club</v>
      </c>
      <c r="E15" s="7">
        <f t="shared" si="0"/>
        <v>191</v>
      </c>
      <c r="F15" s="7">
        <f t="shared" si="1"/>
        <v>191</v>
      </c>
      <c r="G15" s="7">
        <f t="shared" si="2"/>
        <v>187</v>
      </c>
      <c r="H15" s="7">
        <f t="shared" si="3"/>
        <v>0</v>
      </c>
      <c r="I15" s="7">
        <f t="shared" si="4"/>
        <v>181</v>
      </c>
      <c r="J15" s="7">
        <f t="shared" si="5"/>
        <v>750</v>
      </c>
      <c r="K15" s="7" t="str">
        <f t="shared" si="6"/>
        <v>Y</v>
      </c>
      <c r="M15" s="8">
        <f>VLOOKUP($B15,'St A 5M'!C:G,4,FALSE)</f>
        <v>191</v>
      </c>
      <c r="N15" s="8">
        <f>VLOOKUP($B15,'Strath-Blebo'!C:F,4,FALSE)</f>
        <v>191</v>
      </c>
      <c r="O15" s="8">
        <f>VLOOKUP($B15,Tarvit!C:F,4,FALSE)</f>
        <v>187</v>
      </c>
      <c r="P15" s="8" t="e">
        <f>VLOOKUP($B15,Dunnikier!C:F,4,FALSE)</f>
        <v>#N/A</v>
      </c>
      <c r="Q15" s="8">
        <f>VLOOKUP($B15,Balmullo!$C:$F,4,FALSE)</f>
        <v>181</v>
      </c>
      <c r="R15" s="8">
        <f t="shared" si="7"/>
        <v>1</v>
      </c>
      <c r="S15" s="8">
        <f t="shared" si="8"/>
        <v>1</v>
      </c>
      <c r="T15" s="8">
        <f t="shared" si="9"/>
        <v>1</v>
      </c>
      <c r="U15" s="8">
        <f t="shared" si="10"/>
        <v>0</v>
      </c>
      <c r="V15" s="8">
        <f t="shared" si="11"/>
        <v>1</v>
      </c>
    </row>
    <row r="16" spans="1:22" x14ac:dyDescent="0.2">
      <c r="A16" s="7">
        <v>15</v>
      </c>
      <c r="B16" s="8" t="s">
        <v>216</v>
      </c>
      <c r="C16" s="7" t="str">
        <f>IFERROR(VLOOKUP($B16,'St A 5M'!C:D,2,FALSE),IFERROR(VLOOKUP($B16,'Strath-Blebo'!C:D,2,FALSE),IFERROR(VLOOKUP($B16,Tarvit!C:D,2,FALSE),IFERROR(VLOOKUP($B16,Dunnikier!C:D,2,FALSE),VLOOKUP($B16,Balmullo!C:D,2,FALSE)))))</f>
        <v>MU20</v>
      </c>
      <c r="D16" s="8" t="str">
        <f>IFERROR(IFERROR(VLOOKUP($B16,'St A 5M'!C:E,3,FALSE),IFERROR(VLOOKUP($B16,'Strath-Blebo'!C:E,3,FALSE),IFERROR(VLOOKUP($B16,Tarvit!C:E,3,FALSE),IFERROR(VLOOKUP($B16,Dunnikier!C:E,3,FALSE),VLOOKUP($B16,Balmullo!C:E,3,FALSE))))),"?")</f>
        <v>Fife AC</v>
      </c>
      <c r="E16" s="7">
        <f t="shared" si="0"/>
        <v>187</v>
      </c>
      <c r="F16" s="7">
        <f t="shared" si="1"/>
        <v>187</v>
      </c>
      <c r="G16" s="7">
        <f t="shared" si="2"/>
        <v>177</v>
      </c>
      <c r="H16" s="7">
        <f t="shared" si="3"/>
        <v>191</v>
      </c>
      <c r="I16" s="7">
        <f t="shared" si="4"/>
        <v>178</v>
      </c>
      <c r="J16" s="7">
        <f t="shared" si="5"/>
        <v>743</v>
      </c>
      <c r="K16" s="7" t="str">
        <f t="shared" si="6"/>
        <v>Y</v>
      </c>
      <c r="M16" s="8">
        <f>VLOOKUP($B16,'St A 5M'!C:G,4,FALSE)</f>
        <v>187</v>
      </c>
      <c r="N16" s="8">
        <f>VLOOKUP($B16,'Strath-Blebo'!C:F,4,FALSE)</f>
        <v>187</v>
      </c>
      <c r="O16" s="8">
        <f>VLOOKUP($B16,Tarvit!C:F,4,FALSE)</f>
        <v>177</v>
      </c>
      <c r="P16" s="8">
        <f>VLOOKUP($B16,Dunnikier!C:F,4,FALSE)</f>
        <v>191</v>
      </c>
      <c r="Q16" s="8">
        <f>VLOOKUP($B16,Balmullo!$C:$F,4,FALSE)</f>
        <v>178</v>
      </c>
      <c r="R16" s="8">
        <f t="shared" si="7"/>
        <v>1</v>
      </c>
      <c r="S16" s="8">
        <f t="shared" si="8"/>
        <v>1</v>
      </c>
      <c r="T16" s="8">
        <f t="shared" si="9"/>
        <v>1</v>
      </c>
      <c r="U16" s="8">
        <f t="shared" si="10"/>
        <v>1</v>
      </c>
      <c r="V16" s="8">
        <f t="shared" si="11"/>
        <v>1</v>
      </c>
    </row>
    <row r="17" spans="1:22" x14ac:dyDescent="0.2">
      <c r="A17" s="7">
        <v>16</v>
      </c>
      <c r="B17" s="8" t="s">
        <v>296</v>
      </c>
      <c r="C17" s="7" t="str">
        <f>IFERROR(VLOOKUP($B17,'St A 5M'!C:D,2,FALSE),IFERROR(VLOOKUP($B17,'Strath-Blebo'!C:D,2,FALSE),IFERROR(VLOOKUP($B17,Tarvit!C:D,2,FALSE),IFERROR(VLOOKUP($B17,Dunnikier!C:D,2,FALSE),VLOOKUP($B17,Balmullo!C:D,2,FALSE)))))</f>
        <v>MSen</v>
      </c>
      <c r="D17" s="8" t="str">
        <f>IFERROR(IFERROR(VLOOKUP($B17,'St A 5M'!C:E,3,FALSE),IFERROR(VLOOKUP($B17,'Strath-Blebo'!C:E,3,FALSE),IFERROR(VLOOKUP($B17,Tarvit!C:E,3,FALSE),IFERROR(VLOOKUP($B17,Dunnikier!C:E,3,FALSE),VLOOKUP($B17,Balmullo!C:E,3,FALSE))))),"?")</f>
        <v xml:space="preserve">Leven Las Vegas Running Club </v>
      </c>
      <c r="E17" s="7">
        <f t="shared" si="0"/>
        <v>0</v>
      </c>
      <c r="F17" s="7">
        <f t="shared" si="1"/>
        <v>194</v>
      </c>
      <c r="G17" s="7">
        <f t="shared" si="2"/>
        <v>188</v>
      </c>
      <c r="H17" s="7">
        <f t="shared" si="3"/>
        <v>192</v>
      </c>
      <c r="I17" s="7">
        <f t="shared" si="4"/>
        <v>161</v>
      </c>
      <c r="J17" s="7">
        <f t="shared" si="5"/>
        <v>735</v>
      </c>
      <c r="K17" s="7" t="str">
        <f t="shared" si="6"/>
        <v>Y</v>
      </c>
      <c r="M17" s="8" t="e">
        <f>VLOOKUP($B17,'St A 5M'!C:G,4,FALSE)</f>
        <v>#N/A</v>
      </c>
      <c r="N17" s="8">
        <f>VLOOKUP($B17,'Strath-Blebo'!C:F,4,FALSE)</f>
        <v>194</v>
      </c>
      <c r="O17" s="8">
        <f>VLOOKUP($B17,Tarvit!C:F,4,FALSE)</f>
        <v>188</v>
      </c>
      <c r="P17" s="8">
        <f>VLOOKUP($B17,Dunnikier!C:F,4,FALSE)</f>
        <v>192</v>
      </c>
      <c r="Q17" s="8">
        <f>VLOOKUP($B17,Balmullo!$C:$F,4,FALSE)</f>
        <v>161</v>
      </c>
      <c r="R17" s="8">
        <f t="shared" si="7"/>
        <v>0</v>
      </c>
      <c r="S17" s="8">
        <f t="shared" si="8"/>
        <v>1</v>
      </c>
      <c r="T17" s="8">
        <f t="shared" si="9"/>
        <v>1</v>
      </c>
      <c r="U17" s="8">
        <f t="shared" si="10"/>
        <v>1</v>
      </c>
      <c r="V17" s="8">
        <f t="shared" si="11"/>
        <v>1</v>
      </c>
    </row>
    <row r="18" spans="1:22" x14ac:dyDescent="0.2">
      <c r="A18" s="7">
        <v>17</v>
      </c>
      <c r="B18" s="8" t="s">
        <v>245</v>
      </c>
      <c r="C18" s="7" t="str">
        <f>IFERROR(VLOOKUP($B18,'St A 5M'!C:D,2,FALSE),IFERROR(VLOOKUP($B18,'Strath-Blebo'!C:D,2,FALSE),IFERROR(VLOOKUP($B18,Tarvit!C:D,2,FALSE),IFERROR(VLOOKUP($B18,Dunnikier!C:D,2,FALSE),VLOOKUP($B18,Balmullo!C:D,2,FALSE)))))</f>
        <v>M50</v>
      </c>
      <c r="D18" s="8" t="str">
        <f>IFERROR(IFERROR(VLOOKUP($B18,'St A 5M'!C:E,3,FALSE),IFERROR(VLOOKUP($B18,'Strath-Blebo'!C:E,3,FALSE),IFERROR(VLOOKUP($B18,Tarvit!C:E,3,FALSE),IFERROR(VLOOKUP($B18,Dunnikier!C:E,3,FALSE),VLOOKUP($B18,Balmullo!C:E,3,FALSE))))),"?")</f>
        <v xml:space="preserve">Dundee Road Runners </v>
      </c>
      <c r="E18" s="7">
        <f t="shared" si="0"/>
        <v>180</v>
      </c>
      <c r="F18" s="7">
        <f t="shared" si="1"/>
        <v>183</v>
      </c>
      <c r="G18" s="7">
        <f t="shared" si="2"/>
        <v>182</v>
      </c>
      <c r="H18" s="7">
        <f t="shared" si="3"/>
        <v>188</v>
      </c>
      <c r="I18" s="7">
        <f t="shared" si="4"/>
        <v>170</v>
      </c>
      <c r="J18" s="7">
        <f t="shared" si="5"/>
        <v>733</v>
      </c>
      <c r="K18" s="7" t="str">
        <f t="shared" si="6"/>
        <v>Y</v>
      </c>
      <c r="M18" s="8">
        <f>VLOOKUP($B18,'St A 5M'!C:G,4,FALSE)</f>
        <v>180</v>
      </c>
      <c r="N18" s="8">
        <f>VLOOKUP($B18,'Strath-Blebo'!C:F,4,FALSE)</f>
        <v>183</v>
      </c>
      <c r="O18" s="8">
        <f>VLOOKUP($B18,Tarvit!C:F,4,FALSE)</f>
        <v>182</v>
      </c>
      <c r="P18" s="8">
        <f>VLOOKUP($B18,Dunnikier!C:F,4,FALSE)</f>
        <v>188</v>
      </c>
      <c r="Q18" s="8">
        <f>VLOOKUP($B18,Balmullo!$C:$F,4,FALSE)</f>
        <v>170</v>
      </c>
      <c r="R18" s="8">
        <f t="shared" si="7"/>
        <v>1</v>
      </c>
      <c r="S18" s="8">
        <f t="shared" si="8"/>
        <v>1</v>
      </c>
      <c r="T18" s="8">
        <f t="shared" si="9"/>
        <v>1</v>
      </c>
      <c r="U18" s="8">
        <f t="shared" si="10"/>
        <v>1</v>
      </c>
      <c r="V18" s="8">
        <f t="shared" si="11"/>
        <v>1</v>
      </c>
    </row>
    <row r="19" spans="1:22" x14ac:dyDescent="0.2">
      <c r="A19" s="7">
        <v>18</v>
      </c>
      <c r="B19" s="8" t="s">
        <v>217</v>
      </c>
      <c r="C19" s="7" t="str">
        <f>IFERROR(VLOOKUP($B19,'St A 5M'!C:D,2,FALSE),IFERROR(VLOOKUP($B19,'Strath-Blebo'!C:D,2,FALSE),IFERROR(VLOOKUP($B19,Tarvit!C:D,2,FALSE),IFERROR(VLOOKUP($B19,Dunnikier!C:D,2,FALSE),VLOOKUP($B19,Balmullo!C:D,2,FALSE)))))</f>
        <v>M40</v>
      </c>
      <c r="D19" s="8" t="str">
        <f>IFERROR(IFERROR(VLOOKUP($B19,'St A 5M'!C:E,3,FALSE),IFERROR(VLOOKUP($B19,'Strath-Blebo'!C:E,3,FALSE),IFERROR(VLOOKUP($B19,Tarvit!C:E,3,FALSE),IFERROR(VLOOKUP($B19,Dunnikier!C:E,3,FALSE),VLOOKUP($B19,Balmullo!C:E,3,FALSE))))),"?")</f>
        <v>Fife AC</v>
      </c>
      <c r="E19" s="7">
        <f t="shared" si="0"/>
        <v>175</v>
      </c>
      <c r="F19" s="7">
        <f t="shared" si="1"/>
        <v>0</v>
      </c>
      <c r="G19" s="7">
        <f t="shared" si="2"/>
        <v>178</v>
      </c>
      <c r="H19" s="7">
        <f t="shared" si="3"/>
        <v>189</v>
      </c>
      <c r="I19" s="7">
        <f t="shared" si="4"/>
        <v>176</v>
      </c>
      <c r="J19" s="7">
        <f t="shared" si="5"/>
        <v>718</v>
      </c>
      <c r="K19" s="7" t="str">
        <f t="shared" si="6"/>
        <v>Y</v>
      </c>
      <c r="M19" s="8">
        <f>VLOOKUP($B19,'St A 5M'!C:G,4,FALSE)</f>
        <v>175</v>
      </c>
      <c r="N19" s="8" t="e">
        <f>VLOOKUP($B19,'Strath-Blebo'!C:F,4,FALSE)</f>
        <v>#N/A</v>
      </c>
      <c r="O19" s="8">
        <f>VLOOKUP($B19,Tarvit!C:F,4,FALSE)</f>
        <v>178</v>
      </c>
      <c r="P19" s="8">
        <f>VLOOKUP($B19,Dunnikier!C:F,4,FALSE)</f>
        <v>189</v>
      </c>
      <c r="Q19" s="8">
        <f>VLOOKUP($B19,Balmullo!$C:$F,4,FALSE)</f>
        <v>176</v>
      </c>
      <c r="R19" s="8">
        <f t="shared" si="7"/>
        <v>1</v>
      </c>
      <c r="S19" s="8">
        <f t="shared" si="8"/>
        <v>0</v>
      </c>
      <c r="T19" s="8">
        <f t="shared" si="9"/>
        <v>1</v>
      </c>
      <c r="U19" s="8">
        <f t="shared" si="10"/>
        <v>1</v>
      </c>
      <c r="V19" s="8">
        <f t="shared" si="11"/>
        <v>1</v>
      </c>
    </row>
    <row r="20" spans="1:22" x14ac:dyDescent="0.2">
      <c r="A20" s="7">
        <v>19</v>
      </c>
      <c r="B20" s="8" t="s">
        <v>190</v>
      </c>
      <c r="C20" s="7" t="str">
        <f>IFERROR(VLOOKUP($B20,'St A 5M'!C:D,2,FALSE),IFERROR(VLOOKUP($B20,'Strath-Blebo'!C:D,2,FALSE),IFERROR(VLOOKUP($B20,Tarvit!C:D,2,FALSE),IFERROR(VLOOKUP($B20,Dunnikier!C:D,2,FALSE),VLOOKUP($B20,Balmullo!C:D,2,FALSE)))))</f>
        <v>F50</v>
      </c>
      <c r="D20" s="8" t="str">
        <f>IFERROR(IFERROR(VLOOKUP($B20,'St A 5M'!C:E,3,FALSE),IFERROR(VLOOKUP($B20,'Strath-Blebo'!C:E,3,FALSE),IFERROR(VLOOKUP($B20,Tarvit!C:E,3,FALSE),IFERROR(VLOOKUP($B20,Dunnikier!C:E,3,FALSE),VLOOKUP($B20,Balmullo!C:E,3,FALSE))))),"?")</f>
        <v xml:space="preserve">Falkland Trail Runners </v>
      </c>
      <c r="E20" s="7">
        <f t="shared" si="0"/>
        <v>168</v>
      </c>
      <c r="F20" s="7">
        <f t="shared" si="1"/>
        <v>175</v>
      </c>
      <c r="G20" s="7">
        <f t="shared" si="2"/>
        <v>177</v>
      </c>
      <c r="H20" s="7">
        <f t="shared" si="3"/>
        <v>181</v>
      </c>
      <c r="I20" s="7">
        <f t="shared" si="4"/>
        <v>169</v>
      </c>
      <c r="J20" s="7">
        <f t="shared" si="5"/>
        <v>702</v>
      </c>
      <c r="K20" s="7" t="str">
        <f t="shared" si="6"/>
        <v>Y</v>
      </c>
      <c r="M20" s="8">
        <f>VLOOKUP($B20,'St A 5M'!C:G,4,FALSE)</f>
        <v>168</v>
      </c>
      <c r="N20" s="8">
        <f>VLOOKUP($B20,'Strath-Blebo'!C:F,4,FALSE)</f>
        <v>175</v>
      </c>
      <c r="O20" s="8">
        <f>VLOOKUP($B20,Tarvit!C:F,4,FALSE)</f>
        <v>177</v>
      </c>
      <c r="P20" s="8">
        <f>VLOOKUP($B20,Dunnikier!C:F,4,FALSE)</f>
        <v>181</v>
      </c>
      <c r="Q20" s="8">
        <f>VLOOKUP($B20,Balmullo!$C:$F,4,FALSE)</f>
        <v>169</v>
      </c>
      <c r="R20" s="8">
        <f t="shared" si="7"/>
        <v>1</v>
      </c>
      <c r="S20" s="8">
        <f t="shared" si="8"/>
        <v>1</v>
      </c>
      <c r="T20" s="8">
        <f t="shared" si="9"/>
        <v>1</v>
      </c>
      <c r="U20" s="8">
        <f t="shared" si="10"/>
        <v>1</v>
      </c>
      <c r="V20" s="8">
        <f t="shared" si="11"/>
        <v>1</v>
      </c>
    </row>
    <row r="21" spans="1:22" x14ac:dyDescent="0.2">
      <c r="A21" s="7">
        <v>20</v>
      </c>
      <c r="B21" s="8" t="s">
        <v>218</v>
      </c>
      <c r="C21" s="7" t="str">
        <f>IFERROR(VLOOKUP($B21,'St A 5M'!C:D,2,FALSE),IFERROR(VLOOKUP($B21,'Strath-Blebo'!C:D,2,FALSE),IFERROR(VLOOKUP($B21,Tarvit!C:D,2,FALSE),IFERROR(VLOOKUP($B21,Dunnikier!C:D,2,FALSE),VLOOKUP($B21,Balmullo!C:D,2,FALSE)))))</f>
        <v>M60</v>
      </c>
      <c r="D21" s="8" t="str">
        <f>IFERROR(IFERROR(VLOOKUP($B21,'St A 5M'!C:E,3,FALSE),IFERROR(VLOOKUP($B21,'Strath-Blebo'!C:E,3,FALSE),IFERROR(VLOOKUP($B21,Tarvit!C:E,3,FALSE),IFERROR(VLOOKUP($B21,Dunnikier!C:E,3,FALSE),VLOOKUP($B21,Balmullo!C:E,3,FALSE))))),"?")</f>
        <v xml:space="preserve">Dundee Road Runners </v>
      </c>
      <c r="E21" s="7">
        <f t="shared" si="0"/>
        <v>173</v>
      </c>
      <c r="F21" s="7">
        <f t="shared" si="1"/>
        <v>175</v>
      </c>
      <c r="G21" s="7">
        <f t="shared" si="2"/>
        <v>164</v>
      </c>
      <c r="H21" s="7">
        <f t="shared" si="3"/>
        <v>186</v>
      </c>
      <c r="I21" s="7">
        <f t="shared" si="4"/>
        <v>159</v>
      </c>
      <c r="J21" s="7">
        <f t="shared" si="5"/>
        <v>698</v>
      </c>
      <c r="K21" s="7" t="str">
        <f t="shared" si="6"/>
        <v>Y</v>
      </c>
      <c r="M21" s="8">
        <f>VLOOKUP($B21,'St A 5M'!C:G,4,FALSE)</f>
        <v>173</v>
      </c>
      <c r="N21" s="8">
        <f>VLOOKUP($B21,'Strath-Blebo'!C:F,4,FALSE)</f>
        <v>175</v>
      </c>
      <c r="O21" s="8">
        <f>VLOOKUP($B21,Tarvit!C:F,4,FALSE)</f>
        <v>164</v>
      </c>
      <c r="P21" s="8">
        <f>VLOOKUP($B21,Dunnikier!C:F,4,FALSE)</f>
        <v>186</v>
      </c>
      <c r="Q21" s="8">
        <f>VLOOKUP($B21,Balmullo!$C:$F,4,FALSE)</f>
        <v>159</v>
      </c>
      <c r="R21" s="8">
        <f t="shared" si="7"/>
        <v>1</v>
      </c>
      <c r="S21" s="8">
        <f t="shared" si="8"/>
        <v>1</v>
      </c>
      <c r="T21" s="8">
        <f t="shared" si="9"/>
        <v>1</v>
      </c>
      <c r="U21" s="8">
        <f t="shared" si="10"/>
        <v>1</v>
      </c>
      <c r="V21" s="8">
        <f t="shared" si="11"/>
        <v>1</v>
      </c>
    </row>
    <row r="22" spans="1:22" x14ac:dyDescent="0.2">
      <c r="A22" s="7">
        <v>21</v>
      </c>
      <c r="B22" s="8" t="s">
        <v>222</v>
      </c>
      <c r="C22" s="7" t="str">
        <f>IFERROR(VLOOKUP($B22,'St A 5M'!C:D,2,FALSE),IFERROR(VLOOKUP($B22,'Strath-Blebo'!C:D,2,FALSE),IFERROR(VLOOKUP($B22,Tarvit!C:D,2,FALSE),IFERROR(VLOOKUP($B22,Dunnikier!C:D,2,FALSE),VLOOKUP($B22,Balmullo!C:D,2,FALSE)))))</f>
        <v>M40</v>
      </c>
      <c r="D22" s="8" t="str">
        <f>IFERROR(IFERROR(VLOOKUP($B22,'St A 5M'!C:E,3,FALSE),IFERROR(VLOOKUP($B22,'Strath-Blebo'!C:E,3,FALSE),IFERROR(VLOOKUP($B22,Tarvit!C:E,3,FALSE),IFERROR(VLOOKUP($B22,Dunnikier!C:E,3,FALSE),VLOOKUP($B22,Balmullo!C:E,3,FALSE))))),"?")</f>
        <v xml:space="preserve">Fife AC </v>
      </c>
      <c r="E22" s="7">
        <f t="shared" si="0"/>
        <v>171</v>
      </c>
      <c r="F22" s="7">
        <f t="shared" si="1"/>
        <v>167</v>
      </c>
      <c r="G22" s="7">
        <f t="shared" si="2"/>
        <v>171</v>
      </c>
      <c r="H22" s="7">
        <f t="shared" si="3"/>
        <v>184</v>
      </c>
      <c r="I22" s="7">
        <f t="shared" si="4"/>
        <v>171</v>
      </c>
      <c r="J22" s="7">
        <f t="shared" si="5"/>
        <v>697</v>
      </c>
      <c r="K22" s="7" t="str">
        <f t="shared" si="6"/>
        <v>Y</v>
      </c>
      <c r="M22" s="8">
        <f>VLOOKUP($B22,'St A 5M'!C:G,4,FALSE)</f>
        <v>171</v>
      </c>
      <c r="N22" s="8">
        <f>VLOOKUP($B22,'Strath-Blebo'!C:F,4,FALSE)</f>
        <v>167</v>
      </c>
      <c r="O22" s="8">
        <f>VLOOKUP($B22,Tarvit!C:F,4,FALSE)</f>
        <v>171</v>
      </c>
      <c r="P22" s="8">
        <f>VLOOKUP($B22,Dunnikier!C:F,4,FALSE)</f>
        <v>184</v>
      </c>
      <c r="Q22" s="8">
        <f>VLOOKUP($B22,Balmullo!$C:$F,4,FALSE)</f>
        <v>171</v>
      </c>
      <c r="R22" s="8">
        <f t="shared" si="7"/>
        <v>1</v>
      </c>
      <c r="S22" s="8">
        <f t="shared" si="8"/>
        <v>1</v>
      </c>
      <c r="T22" s="8">
        <f t="shared" si="9"/>
        <v>1</v>
      </c>
      <c r="U22" s="8">
        <f t="shared" si="10"/>
        <v>1</v>
      </c>
      <c r="V22" s="8">
        <f t="shared" si="11"/>
        <v>1</v>
      </c>
    </row>
    <row r="23" spans="1:22" x14ac:dyDescent="0.2">
      <c r="A23" s="7">
        <v>22</v>
      </c>
      <c r="B23" s="8" t="s">
        <v>252</v>
      </c>
      <c r="C23" s="7" t="str">
        <f>IFERROR(VLOOKUP($B23,'St A 5M'!C:D,2,FALSE),IFERROR(VLOOKUP($B23,'Strath-Blebo'!C:D,2,FALSE),IFERROR(VLOOKUP($B23,Tarvit!C:D,2,FALSE),IFERROR(VLOOKUP($B23,Dunnikier!C:D,2,FALSE),VLOOKUP($B23,Balmullo!C:D,2,FALSE)))))</f>
        <v>M50</v>
      </c>
      <c r="D23" s="8" t="str">
        <f>IFERROR(IFERROR(VLOOKUP($B23,'St A 5M'!C:E,3,FALSE),IFERROR(VLOOKUP($B23,'Strath-Blebo'!C:E,3,FALSE),IFERROR(VLOOKUP($B23,Tarvit!C:E,3,FALSE),IFERROR(VLOOKUP($B23,Dunnikier!C:E,3,FALSE),VLOOKUP($B23,Balmullo!C:E,3,FALSE))))),"?")</f>
        <v>Anster Haddies</v>
      </c>
      <c r="E23" s="7">
        <f t="shared" si="0"/>
        <v>169</v>
      </c>
      <c r="F23" s="7">
        <f t="shared" si="1"/>
        <v>178</v>
      </c>
      <c r="G23" s="7">
        <f t="shared" si="2"/>
        <v>174</v>
      </c>
      <c r="H23" s="7">
        <f t="shared" si="3"/>
        <v>0</v>
      </c>
      <c r="I23" s="7">
        <f t="shared" si="4"/>
        <v>172</v>
      </c>
      <c r="J23" s="7">
        <f t="shared" si="5"/>
        <v>693</v>
      </c>
      <c r="K23" s="7" t="str">
        <f t="shared" si="6"/>
        <v>Y</v>
      </c>
      <c r="M23" s="8">
        <f>VLOOKUP($B23,'St A 5M'!C:G,4,FALSE)</f>
        <v>169</v>
      </c>
      <c r="N23" s="8">
        <f>VLOOKUP($B23,'Strath-Blebo'!C:F,4,FALSE)</f>
        <v>178</v>
      </c>
      <c r="O23" s="8">
        <f>VLOOKUP($B23,Tarvit!C:F,4,FALSE)</f>
        <v>174</v>
      </c>
      <c r="P23" s="8" t="e">
        <f>VLOOKUP($B23,Dunnikier!C:F,4,FALSE)</f>
        <v>#N/A</v>
      </c>
      <c r="Q23" s="8">
        <f>VLOOKUP($B23,Balmullo!$C:$F,4,FALSE)</f>
        <v>172</v>
      </c>
      <c r="R23" s="8">
        <f t="shared" si="7"/>
        <v>1</v>
      </c>
      <c r="S23" s="8">
        <f t="shared" si="8"/>
        <v>1</v>
      </c>
      <c r="T23" s="8">
        <f t="shared" si="9"/>
        <v>1</v>
      </c>
      <c r="U23" s="8">
        <f t="shared" si="10"/>
        <v>0</v>
      </c>
      <c r="V23" s="8">
        <f t="shared" si="11"/>
        <v>1</v>
      </c>
    </row>
    <row r="24" spans="1:22" x14ac:dyDescent="0.2">
      <c r="A24" s="7">
        <v>23</v>
      </c>
      <c r="B24" s="8" t="s">
        <v>310</v>
      </c>
      <c r="C24" s="7" t="str">
        <f>IFERROR(VLOOKUP($B24,'St A 5M'!C:D,2,FALSE),IFERROR(VLOOKUP($B24,'Strath-Blebo'!C:D,2,FALSE),IFERROR(VLOOKUP($B24,Tarvit!C:D,2,FALSE),IFERROR(VLOOKUP($B24,Dunnikier!C:D,2,FALSE),VLOOKUP($B24,Balmullo!C:D,2,FALSE)))))</f>
        <v>M40</v>
      </c>
      <c r="D24" s="8" t="str">
        <f>IFERROR(IFERROR(VLOOKUP($B24,'St A 5M'!C:E,3,FALSE),IFERROR(VLOOKUP($B24,'Strath-Blebo'!C:E,3,FALSE),IFERROR(VLOOKUP($B24,Tarvit!C:E,3,FALSE),IFERROR(VLOOKUP($B24,Dunnikier!C:E,3,FALSE),VLOOKUP($B24,Balmullo!C:E,3,FALSE))))),"?")</f>
        <v>Falkland Trail Runners</v>
      </c>
      <c r="E24" s="7">
        <f t="shared" si="0"/>
        <v>0</v>
      </c>
      <c r="F24" s="7">
        <f t="shared" si="1"/>
        <v>174</v>
      </c>
      <c r="G24" s="7">
        <f t="shared" si="2"/>
        <v>170</v>
      </c>
      <c r="H24" s="7">
        <f t="shared" si="3"/>
        <v>181</v>
      </c>
      <c r="I24" s="7">
        <f t="shared" si="4"/>
        <v>160</v>
      </c>
      <c r="J24" s="7">
        <f t="shared" si="5"/>
        <v>685</v>
      </c>
      <c r="K24" s="7" t="str">
        <f t="shared" si="6"/>
        <v>Y</v>
      </c>
      <c r="M24" s="8" t="e">
        <f>VLOOKUP($B24,'St A 5M'!C:G,4,FALSE)</f>
        <v>#N/A</v>
      </c>
      <c r="N24" s="8">
        <f>VLOOKUP($B24,'Strath-Blebo'!C:F,4,FALSE)</f>
        <v>174</v>
      </c>
      <c r="O24" s="8">
        <f>VLOOKUP($B24,Tarvit!C:F,4,FALSE)</f>
        <v>170</v>
      </c>
      <c r="P24" s="8">
        <f>VLOOKUP($B24,Dunnikier!C:F,4,FALSE)</f>
        <v>181</v>
      </c>
      <c r="Q24" s="8">
        <f>VLOOKUP($B24,Balmullo!$C:$F,4,FALSE)</f>
        <v>160</v>
      </c>
      <c r="R24" s="8">
        <f t="shared" si="7"/>
        <v>0</v>
      </c>
      <c r="S24" s="8">
        <f t="shared" si="8"/>
        <v>1</v>
      </c>
      <c r="T24" s="8">
        <f t="shared" si="9"/>
        <v>1</v>
      </c>
      <c r="U24" s="8">
        <f t="shared" si="10"/>
        <v>1</v>
      </c>
      <c r="V24" s="8">
        <f t="shared" si="11"/>
        <v>1</v>
      </c>
    </row>
    <row r="25" spans="1:22" x14ac:dyDescent="0.2">
      <c r="A25" s="7">
        <v>24</v>
      </c>
      <c r="B25" s="8" t="s">
        <v>232</v>
      </c>
      <c r="C25" s="7" t="str">
        <f>IFERROR(VLOOKUP($B25,'St A 5M'!C:D,2,FALSE),IFERROR(VLOOKUP($B25,'Strath-Blebo'!C:D,2,FALSE),IFERROR(VLOOKUP($B25,Tarvit!C:D,2,FALSE),IFERROR(VLOOKUP($B25,Dunnikier!C:D,2,FALSE),VLOOKUP($B25,Balmullo!C:D,2,FALSE)))))</f>
        <v>M50</v>
      </c>
      <c r="D25" s="8" t="str">
        <f>IFERROR(IFERROR(VLOOKUP($B25,'St A 5M'!C:E,3,FALSE),IFERROR(VLOOKUP($B25,'Strath-Blebo'!C:E,3,FALSE),IFERROR(VLOOKUP($B25,Tarvit!C:E,3,FALSE),IFERROR(VLOOKUP($B25,Dunnikier!C:E,3,FALSE),VLOOKUP($B25,Balmullo!C:E,3,FALSE))))),"?")</f>
        <v>RunSum Running Group</v>
      </c>
      <c r="E25" s="7">
        <f t="shared" si="0"/>
        <v>164</v>
      </c>
      <c r="F25" s="7">
        <f t="shared" si="1"/>
        <v>162</v>
      </c>
      <c r="G25" s="7">
        <f t="shared" si="2"/>
        <v>166</v>
      </c>
      <c r="H25" s="7">
        <f t="shared" si="3"/>
        <v>0</v>
      </c>
      <c r="I25" s="7">
        <f t="shared" si="4"/>
        <v>155</v>
      </c>
      <c r="J25" s="7">
        <f t="shared" si="5"/>
        <v>647</v>
      </c>
      <c r="K25" s="7" t="str">
        <f t="shared" si="6"/>
        <v>Y</v>
      </c>
      <c r="M25" s="8">
        <f>VLOOKUP($B25,'St A 5M'!C:G,4,FALSE)</f>
        <v>164</v>
      </c>
      <c r="N25" s="8">
        <f>VLOOKUP($B25,'Strath-Blebo'!C:F,4,FALSE)</f>
        <v>162</v>
      </c>
      <c r="O25" s="8">
        <f>VLOOKUP($B25,Tarvit!C:F,4,FALSE)</f>
        <v>166</v>
      </c>
      <c r="P25" s="8" t="e">
        <f>VLOOKUP($B25,Dunnikier!C:F,4,FALSE)</f>
        <v>#N/A</v>
      </c>
      <c r="Q25" s="8">
        <f>VLOOKUP($B25,Balmullo!$C:$F,4,FALSE)</f>
        <v>155</v>
      </c>
      <c r="R25" s="8">
        <f t="shared" si="7"/>
        <v>1</v>
      </c>
      <c r="S25" s="8">
        <f t="shared" si="8"/>
        <v>1</v>
      </c>
      <c r="T25" s="8">
        <f t="shared" si="9"/>
        <v>1</v>
      </c>
      <c r="U25" s="8">
        <f t="shared" si="10"/>
        <v>0</v>
      </c>
      <c r="V25" s="8">
        <f t="shared" si="11"/>
        <v>1</v>
      </c>
    </row>
    <row r="26" spans="1:22" x14ac:dyDescent="0.2">
      <c r="A26" s="7">
        <v>25</v>
      </c>
      <c r="B26" s="8" t="s">
        <v>205</v>
      </c>
      <c r="C26" s="7" t="str">
        <f>IFERROR(VLOOKUP($B26,'St A 5M'!C:D,2,FALSE),IFERROR(VLOOKUP($B26,'Strath-Blebo'!C:D,2,FALSE),IFERROR(VLOOKUP($B26,Tarvit!C:D,2,FALSE),IFERROR(VLOOKUP($B26,Dunnikier!C:D,2,FALSE),VLOOKUP($B26,Balmullo!C:D,2,FALSE)))))</f>
        <v>M40</v>
      </c>
      <c r="D26" s="8" t="str">
        <f>IFERROR(IFERROR(VLOOKUP($B26,'St A 5M'!C:E,3,FALSE),IFERROR(VLOOKUP($B26,'Strath-Blebo'!C:E,3,FALSE),IFERROR(VLOOKUP($B26,Tarvit!C:E,3,FALSE),IFERROR(VLOOKUP($B26,Dunnikier!C:E,3,FALSE),VLOOKUP($B26,Balmullo!C:E,3,FALSE))))),"?")</f>
        <v>Falkland Trail Runners</v>
      </c>
      <c r="E26" s="7">
        <f t="shared" si="0"/>
        <v>162</v>
      </c>
      <c r="F26" s="7">
        <f t="shared" si="1"/>
        <v>0</v>
      </c>
      <c r="G26" s="7">
        <f t="shared" si="2"/>
        <v>156</v>
      </c>
      <c r="H26" s="7">
        <f t="shared" si="3"/>
        <v>177</v>
      </c>
      <c r="I26" s="7">
        <f t="shared" si="4"/>
        <v>150</v>
      </c>
      <c r="J26" s="7">
        <f t="shared" si="5"/>
        <v>645</v>
      </c>
      <c r="K26" s="7" t="str">
        <f t="shared" si="6"/>
        <v>Y</v>
      </c>
      <c r="M26" s="8">
        <f>VLOOKUP($B26,'St A 5M'!C:G,4,FALSE)</f>
        <v>162</v>
      </c>
      <c r="N26" s="8" t="e">
        <f>VLOOKUP($B26,'Strath-Blebo'!C:F,4,FALSE)</f>
        <v>#N/A</v>
      </c>
      <c r="O26" s="8">
        <f>VLOOKUP($B26,Tarvit!C:F,4,FALSE)</f>
        <v>156</v>
      </c>
      <c r="P26" s="8">
        <f>VLOOKUP($B26,Dunnikier!C:F,4,FALSE)</f>
        <v>177</v>
      </c>
      <c r="Q26" s="8">
        <f>VLOOKUP($B26,Balmullo!$C:$F,4,FALSE)</f>
        <v>150</v>
      </c>
      <c r="R26" s="8">
        <f t="shared" si="7"/>
        <v>1</v>
      </c>
      <c r="S26" s="8">
        <f t="shared" si="8"/>
        <v>0</v>
      </c>
      <c r="T26" s="8">
        <f t="shared" si="9"/>
        <v>1</v>
      </c>
      <c r="U26" s="8">
        <f t="shared" si="10"/>
        <v>1</v>
      </c>
      <c r="V26" s="8">
        <f t="shared" si="11"/>
        <v>1</v>
      </c>
    </row>
    <row r="27" spans="1:22" x14ac:dyDescent="0.2">
      <c r="A27" s="7">
        <v>26</v>
      </c>
      <c r="B27" s="8" t="s">
        <v>186</v>
      </c>
      <c r="C27" s="7" t="str">
        <f>IFERROR(VLOOKUP($B27,'St A 5M'!C:D,2,FALSE),IFERROR(VLOOKUP($B27,'Strath-Blebo'!C:D,2,FALSE),IFERROR(VLOOKUP($B27,Tarvit!C:D,2,FALSE),IFERROR(VLOOKUP($B27,Dunnikier!C:D,2,FALSE),VLOOKUP($B27,Balmullo!C:D,2,FALSE)))))</f>
        <v>M50</v>
      </c>
      <c r="D27" s="8" t="str">
        <f>IFERROR(IFERROR(VLOOKUP($B27,'St A 5M'!C:E,3,FALSE),IFERROR(VLOOKUP($B27,'Strath-Blebo'!C:E,3,FALSE),IFERROR(VLOOKUP($B27,Tarvit!C:E,3,FALSE),IFERROR(VLOOKUP($B27,Dunnikier!C:E,3,FALSE),VLOOKUP($B27,Balmullo!C:E,3,FALSE))))),"?")</f>
        <v>Dundee Road Runners</v>
      </c>
      <c r="E27" s="7">
        <f t="shared" si="0"/>
        <v>167</v>
      </c>
      <c r="F27" s="7">
        <f t="shared" si="1"/>
        <v>164</v>
      </c>
      <c r="G27" s="7">
        <f t="shared" si="2"/>
        <v>161</v>
      </c>
      <c r="H27" s="7">
        <f t="shared" si="3"/>
        <v>0</v>
      </c>
      <c r="I27" s="7">
        <f t="shared" si="4"/>
        <v>149</v>
      </c>
      <c r="J27" s="7">
        <f t="shared" si="5"/>
        <v>641</v>
      </c>
      <c r="K27" s="7" t="str">
        <f t="shared" si="6"/>
        <v>Y</v>
      </c>
      <c r="M27" s="8">
        <f>VLOOKUP($B27,'St A 5M'!C:G,4,FALSE)</f>
        <v>167</v>
      </c>
      <c r="N27" s="8">
        <f>VLOOKUP($B27,'Strath-Blebo'!C:F,4,FALSE)</f>
        <v>164</v>
      </c>
      <c r="O27" s="8">
        <f>VLOOKUP($B27,Tarvit!C:F,4,FALSE)</f>
        <v>161</v>
      </c>
      <c r="P27" s="8" t="e">
        <f>VLOOKUP($B27,Dunnikier!C:F,4,FALSE)</f>
        <v>#N/A</v>
      </c>
      <c r="Q27" s="8">
        <f>VLOOKUP($B27,Balmullo!$C:$F,4,FALSE)</f>
        <v>149</v>
      </c>
      <c r="R27" s="8">
        <f t="shared" si="7"/>
        <v>1</v>
      </c>
      <c r="S27" s="8">
        <f t="shared" si="8"/>
        <v>1</v>
      </c>
      <c r="T27" s="8">
        <f t="shared" si="9"/>
        <v>1</v>
      </c>
      <c r="U27" s="8">
        <f t="shared" si="10"/>
        <v>0</v>
      </c>
      <c r="V27" s="8">
        <f t="shared" si="11"/>
        <v>1</v>
      </c>
    </row>
    <row r="28" spans="1:22" x14ac:dyDescent="0.2">
      <c r="A28" s="7">
        <v>27</v>
      </c>
      <c r="B28" s="8" t="s">
        <v>318</v>
      </c>
      <c r="C28" s="7" t="str">
        <f>IFERROR(VLOOKUP($B28,'St A 5M'!C:D,2,FALSE),IFERROR(VLOOKUP($B28,'Strath-Blebo'!C:D,2,FALSE),IFERROR(VLOOKUP($B28,Tarvit!C:D,2,FALSE),IFERROR(VLOOKUP($B28,Dunnikier!C:D,2,FALSE),VLOOKUP($B28,Balmullo!C:D,2,FALSE)))))</f>
        <v>M50</v>
      </c>
      <c r="D28" s="8" t="str">
        <f>IFERROR(IFERROR(VLOOKUP($B28,'St A 5M'!C:E,3,FALSE),IFERROR(VLOOKUP($B28,'Strath-Blebo'!C:E,3,FALSE),IFERROR(VLOOKUP($B28,Tarvit!C:E,3,FALSE),IFERROR(VLOOKUP($B28,Dunnikier!C:E,3,FALSE),VLOOKUP($B28,Balmullo!C:E,3,FALSE))))),"?")</f>
        <v xml:space="preserve">Falkland Trail Runners </v>
      </c>
      <c r="E28" s="7">
        <f t="shared" si="0"/>
        <v>0</v>
      </c>
      <c r="F28" s="7">
        <f t="shared" si="1"/>
        <v>160</v>
      </c>
      <c r="G28" s="7">
        <f t="shared" si="2"/>
        <v>157</v>
      </c>
      <c r="H28" s="7">
        <f t="shared" si="3"/>
        <v>173</v>
      </c>
      <c r="I28" s="7">
        <f t="shared" si="4"/>
        <v>147</v>
      </c>
      <c r="J28" s="7">
        <f t="shared" si="5"/>
        <v>637</v>
      </c>
      <c r="K28" s="7" t="str">
        <f t="shared" si="6"/>
        <v>Y</v>
      </c>
      <c r="M28" s="8" t="e">
        <f>VLOOKUP($B28,'St A 5M'!C:G,4,FALSE)</f>
        <v>#N/A</v>
      </c>
      <c r="N28" s="8">
        <f>VLOOKUP($B28,'Strath-Blebo'!C:F,4,FALSE)</f>
        <v>160</v>
      </c>
      <c r="O28" s="8">
        <f>VLOOKUP($B28,Tarvit!C:F,4,FALSE)</f>
        <v>157</v>
      </c>
      <c r="P28" s="8">
        <f>VLOOKUP($B28,Dunnikier!C:F,4,FALSE)</f>
        <v>173</v>
      </c>
      <c r="Q28" s="8">
        <f>VLOOKUP($B28,Balmullo!$C:$F,4,FALSE)</f>
        <v>147</v>
      </c>
      <c r="R28" s="8">
        <f t="shared" si="7"/>
        <v>0</v>
      </c>
      <c r="S28" s="8">
        <f t="shared" si="8"/>
        <v>1</v>
      </c>
      <c r="T28" s="8">
        <f t="shared" si="9"/>
        <v>1</v>
      </c>
      <c r="U28" s="8">
        <f t="shared" si="10"/>
        <v>1</v>
      </c>
      <c r="V28" s="8">
        <f t="shared" si="11"/>
        <v>1</v>
      </c>
    </row>
    <row r="29" spans="1:22" x14ac:dyDescent="0.2">
      <c r="A29" s="7">
        <v>28</v>
      </c>
      <c r="B29" s="8" t="s">
        <v>214</v>
      </c>
      <c r="C29" s="7" t="str">
        <f>IFERROR(VLOOKUP($B29,'St A 5M'!C:D,2,FALSE),IFERROR(VLOOKUP($B29,'Strath-Blebo'!C:D,2,FALSE),IFERROR(VLOOKUP($B29,Tarvit!C:D,2,FALSE),IFERROR(VLOOKUP($B29,Dunnikier!C:D,2,FALSE),VLOOKUP($B29,Balmullo!C:D,2,FALSE)))))</f>
        <v>M70</v>
      </c>
      <c r="D29" s="8" t="str">
        <f>IFERROR(IFERROR(VLOOKUP($B29,'St A 5M'!C:E,3,FALSE),IFERROR(VLOOKUP($B29,'Strath-Blebo'!C:E,3,FALSE),IFERROR(VLOOKUP($B29,Tarvit!C:E,3,FALSE),IFERROR(VLOOKUP($B29,Dunnikier!C:E,3,FALSE),VLOOKUP($B29,Balmullo!C:E,3,FALSE))))),"?")</f>
        <v>Anster Haddies</v>
      </c>
      <c r="E29" s="7">
        <f t="shared" si="0"/>
        <v>156</v>
      </c>
      <c r="F29" s="7">
        <f t="shared" si="1"/>
        <v>155</v>
      </c>
      <c r="G29" s="7">
        <f t="shared" si="2"/>
        <v>153</v>
      </c>
      <c r="H29" s="7">
        <f t="shared" si="3"/>
        <v>171</v>
      </c>
      <c r="I29" s="7">
        <f t="shared" si="4"/>
        <v>143</v>
      </c>
      <c r="J29" s="7">
        <f t="shared" si="5"/>
        <v>635</v>
      </c>
      <c r="K29" s="7" t="str">
        <f t="shared" si="6"/>
        <v>Y</v>
      </c>
      <c r="M29" s="8">
        <f>VLOOKUP($B29,'St A 5M'!C:G,4,FALSE)</f>
        <v>156</v>
      </c>
      <c r="N29" s="8">
        <f>VLOOKUP($B29,'Strath-Blebo'!C:F,4,FALSE)</f>
        <v>155</v>
      </c>
      <c r="O29" s="8">
        <f>VLOOKUP($B29,Tarvit!C:F,4,FALSE)</f>
        <v>153</v>
      </c>
      <c r="P29" s="8">
        <f>VLOOKUP($B29,Dunnikier!C:F,4,FALSE)</f>
        <v>171</v>
      </c>
      <c r="Q29" s="8">
        <f>VLOOKUP($B29,Balmullo!$C:$F,4,FALSE)</f>
        <v>143</v>
      </c>
      <c r="R29" s="8">
        <f t="shared" si="7"/>
        <v>1</v>
      </c>
      <c r="S29" s="8">
        <f t="shared" si="8"/>
        <v>1</v>
      </c>
      <c r="T29" s="8">
        <f t="shared" si="9"/>
        <v>1</v>
      </c>
      <c r="U29" s="8">
        <f t="shared" si="10"/>
        <v>1</v>
      </c>
      <c r="V29" s="8">
        <f t="shared" si="11"/>
        <v>1</v>
      </c>
    </row>
    <row r="30" spans="1:22" x14ac:dyDescent="0.2">
      <c r="A30" s="7">
        <v>29</v>
      </c>
      <c r="B30" t="s">
        <v>570</v>
      </c>
      <c r="C30" s="7" t="str">
        <f>IFERROR(VLOOKUP($B30,'St A 5M'!C:D,2,FALSE),IFERROR(VLOOKUP($B30,'Strath-Blebo'!C:D,2,FALSE),IFERROR(VLOOKUP($B30,Tarvit!C:D,2,FALSE),IFERROR(VLOOKUP($B30,Dunnikier!C:D,2,FALSE),VLOOKUP($B30,Balmullo!C:D,2,FALSE)))))</f>
        <v>M40</v>
      </c>
      <c r="D30" s="8" t="str">
        <f>IFERROR(IFERROR(VLOOKUP($B30,'St A 5M'!C:E,3,FALSE),IFERROR(VLOOKUP($B30,'Strath-Blebo'!C:E,3,FALSE),IFERROR(VLOOKUP($B30,Tarvit!C:E,3,FALSE),IFERROR(VLOOKUP($B30,Dunnikier!C:E,3,FALSE),VLOOKUP($B30,Balmullo!C:E,3,FALSE))))),"?")</f>
        <v>Dummy Club</v>
      </c>
      <c r="E30" s="7">
        <f t="shared" si="0"/>
        <v>147</v>
      </c>
      <c r="F30" s="7">
        <f t="shared" si="1"/>
        <v>149</v>
      </c>
      <c r="G30" s="7">
        <f t="shared" si="2"/>
        <v>149</v>
      </c>
      <c r="H30" s="7">
        <f t="shared" si="3"/>
        <v>0</v>
      </c>
      <c r="I30" s="7">
        <f t="shared" si="4"/>
        <v>0</v>
      </c>
      <c r="J30" s="7">
        <f t="shared" si="5"/>
        <v>445</v>
      </c>
      <c r="K30" s="7" t="str">
        <f t="shared" si="6"/>
        <v>Y</v>
      </c>
      <c r="M30" s="8">
        <f>VLOOKUP($B30,'St A 5M'!C:G,4,FALSE)</f>
        <v>147</v>
      </c>
      <c r="N30" s="8">
        <f>VLOOKUP($B30,'Strath-Blebo'!C:F,4,FALSE)</f>
        <v>149</v>
      </c>
      <c r="O30" s="8">
        <f>VLOOKUP($B30,Tarvit!C:F,4,FALSE)</f>
        <v>149</v>
      </c>
      <c r="P30" s="8" t="e">
        <f>VLOOKUP($B30,Dunnikier!C:F,4,FALSE)</f>
        <v>#N/A</v>
      </c>
      <c r="Q30" s="8">
        <f>VLOOKUP($B30,Balmullo!$C:$F,4,FALSE)</f>
        <v>0</v>
      </c>
      <c r="R30" s="8">
        <f t="shared" si="7"/>
        <v>1</v>
      </c>
      <c r="S30" s="8">
        <f t="shared" si="8"/>
        <v>1</v>
      </c>
      <c r="T30" s="8">
        <f t="shared" si="9"/>
        <v>1</v>
      </c>
      <c r="U30" s="8">
        <f t="shared" si="10"/>
        <v>0</v>
      </c>
      <c r="V30" s="8">
        <f t="shared" si="11"/>
        <v>1</v>
      </c>
    </row>
    <row r="31" spans="1:22" x14ac:dyDescent="0.2">
      <c r="A31" s="7">
        <v>30</v>
      </c>
      <c r="B31" t="s">
        <v>571</v>
      </c>
      <c r="C31" s="7" t="str">
        <f>IFERROR(VLOOKUP($B31,'St A 5M'!C:D,2,FALSE),IFERROR(VLOOKUP($B31,'Strath-Blebo'!C:D,2,FALSE),IFERROR(VLOOKUP($B31,Tarvit!C:D,2,FALSE),IFERROR(VLOOKUP($B31,Dunnikier!C:D,2,FALSE),VLOOKUP($B31,Balmullo!C:D,2,FALSE)))))</f>
        <v>M40</v>
      </c>
      <c r="D31" s="8" t="str">
        <f>IFERROR(IFERROR(VLOOKUP($B31,'St A 5M'!C:E,3,FALSE),IFERROR(VLOOKUP($B31,'Strath-Blebo'!C:E,3,FALSE),IFERROR(VLOOKUP($B31,Tarvit!C:E,3,FALSE),IFERROR(VLOOKUP($B31,Dunnikier!C:E,3,FALSE),VLOOKUP($B31,Balmullo!C:E,3,FALSE))))),"?")</f>
        <v>Dummy Club</v>
      </c>
      <c r="E31" s="7">
        <f t="shared" si="0"/>
        <v>146</v>
      </c>
      <c r="F31" s="7">
        <f t="shared" si="1"/>
        <v>148</v>
      </c>
      <c r="G31" s="7">
        <f t="shared" si="2"/>
        <v>148</v>
      </c>
      <c r="H31" s="7">
        <f t="shared" si="3"/>
        <v>0</v>
      </c>
      <c r="I31" s="7">
        <f t="shared" si="4"/>
        <v>0</v>
      </c>
      <c r="J31" s="7">
        <f t="shared" si="5"/>
        <v>442</v>
      </c>
      <c r="K31" s="7" t="str">
        <f t="shared" si="6"/>
        <v>Y</v>
      </c>
      <c r="M31" s="8">
        <f>VLOOKUP($B31,'St A 5M'!C:G,4,FALSE)</f>
        <v>146</v>
      </c>
      <c r="N31" s="8">
        <f>VLOOKUP($B31,'Strath-Blebo'!C:F,4,FALSE)</f>
        <v>148</v>
      </c>
      <c r="O31" s="8">
        <f>VLOOKUP($B31,Tarvit!C:F,4,FALSE)</f>
        <v>148</v>
      </c>
      <c r="P31" s="8" t="e">
        <f>VLOOKUP($B31,Dunnikier!C:F,4,FALSE)</f>
        <v>#N/A</v>
      </c>
      <c r="Q31" s="8">
        <f>VLOOKUP($B31,Balmullo!$C:$F,4,FALSE)</f>
        <v>0</v>
      </c>
      <c r="R31" s="8">
        <f t="shared" si="7"/>
        <v>1</v>
      </c>
      <c r="S31" s="8">
        <f t="shared" si="8"/>
        <v>1</v>
      </c>
      <c r="T31" s="8">
        <f t="shared" si="9"/>
        <v>1</v>
      </c>
      <c r="U31" s="8">
        <f t="shared" si="10"/>
        <v>0</v>
      </c>
      <c r="V31" s="8">
        <f t="shared" si="11"/>
        <v>1</v>
      </c>
    </row>
    <row r="32" spans="1:22" x14ac:dyDescent="0.2">
      <c r="B32" s="8" t="s">
        <v>306</v>
      </c>
      <c r="C32" s="7" t="str">
        <f>IFERROR(VLOOKUP($B32,'St A 5M'!C:D,2,FALSE),IFERROR(VLOOKUP($B32,'Strath-Blebo'!C:D,2,FALSE),IFERROR(VLOOKUP($B32,Tarvit!C:D,2,FALSE),IFERROR(VLOOKUP($B32,Dunnikier!C:D,2,FALSE),VLOOKUP($B32,Balmullo!C:D,2,FALSE)))))</f>
        <v>F40</v>
      </c>
      <c r="D32" s="8" t="str">
        <f>IFERROR(IFERROR(VLOOKUP($B32,'St A 5M'!C:E,3,FALSE),IFERROR(VLOOKUP($B32,'Strath-Blebo'!C:E,3,FALSE),IFERROR(VLOOKUP($B32,Tarvit!C:E,3,FALSE),IFERROR(VLOOKUP($B32,Dunnikier!C:E,3,FALSE),VLOOKUP($B32,Balmullo!C:E,3,FALSE))))),"?")</f>
        <v>Falkland Trail Runners</v>
      </c>
      <c r="E32" s="7">
        <f t="shared" si="0"/>
        <v>0</v>
      </c>
      <c r="F32" s="7">
        <f t="shared" si="1"/>
        <v>191</v>
      </c>
      <c r="G32" s="7">
        <f t="shared" si="2"/>
        <v>192</v>
      </c>
      <c r="H32" s="7">
        <f t="shared" si="3"/>
        <v>196</v>
      </c>
      <c r="I32" s="7">
        <f t="shared" si="4"/>
        <v>0</v>
      </c>
      <c r="J32" s="7">
        <f t="shared" si="5"/>
        <v>579</v>
      </c>
      <c r="K32" s="7" t="str">
        <f t="shared" si="6"/>
        <v>N</v>
      </c>
      <c r="M32" s="8" t="e">
        <f>VLOOKUP($B32,'St A 5M'!C:G,4,FALSE)</f>
        <v>#N/A</v>
      </c>
      <c r="N32" s="8">
        <f>VLOOKUP($B32,'Strath-Blebo'!C:F,4,FALSE)</f>
        <v>191</v>
      </c>
      <c r="O32" s="8">
        <f>VLOOKUP($B32,Tarvit!C:F,4,FALSE)</f>
        <v>192</v>
      </c>
      <c r="P32" s="8">
        <f>VLOOKUP($B32,Dunnikier!C:F,4,FALSE)</f>
        <v>196</v>
      </c>
      <c r="Q32" s="8" t="e">
        <f>VLOOKUP($B32,Balmullo!$C:$F,4,FALSE)</f>
        <v>#N/A</v>
      </c>
      <c r="R32" s="8">
        <f t="shared" si="7"/>
        <v>0</v>
      </c>
      <c r="S32" s="8">
        <f t="shared" si="8"/>
        <v>1</v>
      </c>
      <c r="T32" s="8">
        <f t="shared" si="9"/>
        <v>1</v>
      </c>
      <c r="U32" s="8">
        <f t="shared" si="10"/>
        <v>1</v>
      </c>
      <c r="V32" s="8">
        <f t="shared" si="11"/>
        <v>0</v>
      </c>
    </row>
    <row r="33" spans="2:22" x14ac:dyDescent="0.2">
      <c r="B33" s="8" t="s">
        <v>308</v>
      </c>
      <c r="C33" s="7" t="str">
        <f>IFERROR(VLOOKUP($B33,'St A 5M'!C:D,2,FALSE),IFERROR(VLOOKUP($B33,'Strath-Blebo'!C:D,2,FALSE),IFERROR(VLOOKUP($B33,Tarvit!C:D,2,FALSE),IFERROR(VLOOKUP($B33,Dunnikier!C:D,2,FALSE),VLOOKUP($B33,Balmullo!C:D,2,FALSE)))))</f>
        <v>FSen</v>
      </c>
      <c r="D33" s="8" t="str">
        <f>IFERROR(IFERROR(VLOOKUP($B33,'St A 5M'!C:E,3,FALSE),IFERROR(VLOOKUP($B33,'Strath-Blebo'!C:E,3,FALSE),IFERROR(VLOOKUP($B33,Tarvit!C:E,3,FALSE),IFERROR(VLOOKUP($B33,Dunnikier!C:E,3,FALSE),VLOOKUP($B33,Balmullo!C:E,3,FALSE))))),"?")</f>
        <v>Falkland Trail Runners</v>
      </c>
      <c r="E33" s="7">
        <f t="shared" si="0"/>
        <v>0</v>
      </c>
      <c r="F33" s="7">
        <f t="shared" si="1"/>
        <v>189</v>
      </c>
      <c r="G33" s="7">
        <f t="shared" si="2"/>
        <v>196</v>
      </c>
      <c r="H33" s="7">
        <f t="shared" si="3"/>
        <v>194</v>
      </c>
      <c r="I33" s="7">
        <f t="shared" si="4"/>
        <v>0</v>
      </c>
      <c r="J33" s="7">
        <f t="shared" si="5"/>
        <v>579</v>
      </c>
      <c r="K33" s="7" t="str">
        <f t="shared" si="6"/>
        <v>N</v>
      </c>
      <c r="M33" s="8" t="e">
        <f>VLOOKUP($B33,'St A 5M'!C:G,4,FALSE)</f>
        <v>#N/A</v>
      </c>
      <c r="N33" s="8">
        <f>VLOOKUP($B33,'Strath-Blebo'!C:F,4,FALSE)</f>
        <v>189</v>
      </c>
      <c r="O33" s="8">
        <f>VLOOKUP($B33,Tarvit!C:F,4,FALSE)</f>
        <v>196</v>
      </c>
      <c r="P33" s="8">
        <f>VLOOKUP($B33,Dunnikier!C:F,4,FALSE)</f>
        <v>194</v>
      </c>
      <c r="Q33" s="8" t="e">
        <f>VLOOKUP($B33,Balmullo!$C:$F,4,FALSE)</f>
        <v>#N/A</v>
      </c>
      <c r="R33" s="8">
        <f t="shared" si="7"/>
        <v>0</v>
      </c>
      <c r="S33" s="8">
        <f t="shared" si="8"/>
        <v>1</v>
      </c>
      <c r="T33" s="8">
        <f t="shared" si="9"/>
        <v>1</v>
      </c>
      <c r="U33" s="8">
        <f t="shared" si="10"/>
        <v>1</v>
      </c>
      <c r="V33" s="8">
        <f t="shared" si="11"/>
        <v>0</v>
      </c>
    </row>
    <row r="34" spans="2:22" x14ac:dyDescent="0.2">
      <c r="B34" s="8" t="s">
        <v>299</v>
      </c>
      <c r="C34" s="7" t="str">
        <f>IFERROR(VLOOKUP($B34,'St A 5M'!C:D,2,FALSE),IFERROR(VLOOKUP($B34,'Strath-Blebo'!C:D,2,FALSE),IFERROR(VLOOKUP($B34,Tarvit!C:D,2,FALSE),IFERROR(VLOOKUP($B34,Dunnikier!C:D,2,FALSE),VLOOKUP($B34,Balmullo!C:D,2,FALSE)))))</f>
        <v>M40</v>
      </c>
      <c r="D34" s="8" t="str">
        <f>IFERROR(IFERROR(VLOOKUP($B34,'St A 5M'!C:E,3,FALSE),IFERROR(VLOOKUP($B34,'Strath-Blebo'!C:E,3,FALSE),IFERROR(VLOOKUP($B34,Tarvit!C:E,3,FALSE),IFERROR(VLOOKUP($B34,Dunnikier!C:E,3,FALSE),VLOOKUP($B34,Balmullo!C:E,3,FALSE))))),"?")</f>
        <v>U/A</v>
      </c>
      <c r="E34" s="7">
        <f t="shared" si="0"/>
        <v>0</v>
      </c>
      <c r="F34" s="7">
        <f t="shared" si="1"/>
        <v>189</v>
      </c>
      <c r="G34" s="7">
        <f t="shared" si="2"/>
        <v>0</v>
      </c>
      <c r="H34" s="7">
        <f t="shared" si="3"/>
        <v>182</v>
      </c>
      <c r="I34" s="7">
        <f t="shared" si="4"/>
        <v>190</v>
      </c>
      <c r="J34" s="7">
        <f t="shared" si="5"/>
        <v>561</v>
      </c>
      <c r="K34" s="7" t="str">
        <f t="shared" si="6"/>
        <v>N</v>
      </c>
      <c r="M34" s="8" t="e">
        <f>VLOOKUP($B34,'St A 5M'!C:G,4,FALSE)</f>
        <v>#N/A</v>
      </c>
      <c r="N34" s="8">
        <f>VLOOKUP($B34,'Strath-Blebo'!C:F,4,FALSE)</f>
        <v>189</v>
      </c>
      <c r="O34" s="8" t="e">
        <f>VLOOKUP($B34,Tarvit!C:F,4,FALSE)</f>
        <v>#N/A</v>
      </c>
      <c r="P34" s="8">
        <f>VLOOKUP($B34,Dunnikier!C:F,4,FALSE)</f>
        <v>182</v>
      </c>
      <c r="Q34" s="8">
        <f>VLOOKUP($B34,Balmullo!$C:$F,4,FALSE)</f>
        <v>190</v>
      </c>
      <c r="R34" s="8">
        <f t="shared" si="7"/>
        <v>0</v>
      </c>
      <c r="S34" s="8">
        <f t="shared" si="8"/>
        <v>1</v>
      </c>
      <c r="T34" s="8">
        <f t="shared" si="9"/>
        <v>0</v>
      </c>
      <c r="U34" s="8">
        <f t="shared" si="10"/>
        <v>1</v>
      </c>
      <c r="V34" s="8">
        <f t="shared" si="11"/>
        <v>1</v>
      </c>
    </row>
    <row r="35" spans="2:22" x14ac:dyDescent="0.2">
      <c r="B35" s="8" t="s">
        <v>23</v>
      </c>
      <c r="C35" s="7" t="str">
        <f>IFERROR(VLOOKUP($B35,'St A 5M'!C:D,2,FALSE),IFERROR(VLOOKUP($B35,'Strath-Blebo'!C:D,2,FALSE),IFERROR(VLOOKUP($B35,Tarvit!C:D,2,FALSE),IFERROR(VLOOKUP($B35,Dunnikier!C:D,2,FALSE),VLOOKUP($B35,Balmullo!C:D,2,FALSE)))))</f>
        <v>F60</v>
      </c>
      <c r="D35" s="8" t="str">
        <f>IFERROR(IFERROR(VLOOKUP($B35,'St A 5M'!C:E,3,FALSE),IFERROR(VLOOKUP($B35,'Strath-Blebo'!C:E,3,FALSE),IFERROR(VLOOKUP($B35,Tarvit!C:E,3,FALSE),IFERROR(VLOOKUP($B35,Dunnikier!C:E,3,FALSE),VLOOKUP($B35,Balmullo!C:E,3,FALSE))))),"?")</f>
        <v>Fife AC</v>
      </c>
      <c r="E35" s="7">
        <f t="shared" si="0"/>
        <v>0</v>
      </c>
      <c r="F35" s="7">
        <f t="shared" si="1"/>
        <v>184</v>
      </c>
      <c r="G35" s="7">
        <f t="shared" si="2"/>
        <v>189</v>
      </c>
      <c r="H35" s="7">
        <f t="shared" si="3"/>
        <v>0</v>
      </c>
      <c r="I35" s="7">
        <f t="shared" si="4"/>
        <v>181</v>
      </c>
      <c r="J35" s="7">
        <f t="shared" si="5"/>
        <v>554</v>
      </c>
      <c r="K35" s="7" t="str">
        <f t="shared" si="6"/>
        <v>N</v>
      </c>
      <c r="M35" s="8" t="e">
        <f>VLOOKUP($B35,'St A 5M'!C:G,4,FALSE)</f>
        <v>#N/A</v>
      </c>
      <c r="N35" s="8">
        <f>VLOOKUP($B35,'Strath-Blebo'!C:F,4,FALSE)</f>
        <v>184</v>
      </c>
      <c r="O35" s="8">
        <f>VLOOKUP($B35,Tarvit!C:F,4,FALSE)</f>
        <v>189</v>
      </c>
      <c r="P35" s="8" t="e">
        <f>VLOOKUP($B35,Dunnikier!C:F,4,FALSE)</f>
        <v>#N/A</v>
      </c>
      <c r="Q35" s="8">
        <f>VLOOKUP($B35,Balmullo!$C:$F,4,FALSE)</f>
        <v>181</v>
      </c>
      <c r="R35" s="8">
        <f t="shared" si="7"/>
        <v>0</v>
      </c>
      <c r="S35" s="8">
        <f t="shared" si="8"/>
        <v>1</v>
      </c>
      <c r="T35" s="8">
        <f t="shared" si="9"/>
        <v>1</v>
      </c>
      <c r="U35" s="8">
        <f t="shared" si="10"/>
        <v>0</v>
      </c>
      <c r="V35" s="8">
        <f t="shared" si="11"/>
        <v>1</v>
      </c>
    </row>
    <row r="36" spans="2:22" x14ac:dyDescent="0.2">
      <c r="B36" s="8" t="s">
        <v>103</v>
      </c>
      <c r="C36" s="7" t="str">
        <f>IFERROR(VLOOKUP($B36,'St A 5M'!C:D,2,FALSE),IFERROR(VLOOKUP($B36,'Strath-Blebo'!C:D,2,FALSE),IFERROR(VLOOKUP($B36,Tarvit!C:D,2,FALSE),IFERROR(VLOOKUP($B36,Dunnikier!C:D,2,FALSE),VLOOKUP($B36,Balmullo!C:D,2,FALSE)))))</f>
        <v>M70</v>
      </c>
      <c r="D36" s="8" t="str">
        <f>IFERROR(IFERROR(VLOOKUP($B36,'St A 5M'!C:E,3,FALSE),IFERROR(VLOOKUP($B36,'Strath-Blebo'!C:E,3,FALSE),IFERROR(VLOOKUP($B36,Tarvit!C:E,3,FALSE),IFERROR(VLOOKUP($B36,Dunnikier!C:E,3,FALSE),VLOOKUP($B36,Balmullo!C:E,3,FALSE))))),"?")</f>
        <v>Falkland Trail Runners</v>
      </c>
      <c r="E36" s="7">
        <f t="shared" si="0"/>
        <v>188</v>
      </c>
      <c r="F36" s="7">
        <f t="shared" si="1"/>
        <v>0</v>
      </c>
      <c r="G36" s="7">
        <f t="shared" si="2"/>
        <v>186</v>
      </c>
      <c r="H36" s="7">
        <f t="shared" si="3"/>
        <v>0</v>
      </c>
      <c r="I36" s="7">
        <f t="shared" si="4"/>
        <v>175</v>
      </c>
      <c r="J36" s="7">
        <f t="shared" si="5"/>
        <v>549</v>
      </c>
      <c r="K36" s="7" t="str">
        <f t="shared" si="6"/>
        <v>N</v>
      </c>
      <c r="M36" s="8">
        <f>VLOOKUP($B36,'St A 5M'!C:G,4,FALSE)</f>
        <v>188</v>
      </c>
      <c r="N36" s="8" t="e">
        <f>VLOOKUP($B36,'Strath-Blebo'!C:F,4,FALSE)</f>
        <v>#N/A</v>
      </c>
      <c r="O36" s="8">
        <f>VLOOKUP($B36,Tarvit!C:F,4,FALSE)</f>
        <v>186</v>
      </c>
      <c r="P36" s="8" t="e">
        <f>VLOOKUP($B36,Dunnikier!C:F,4,FALSE)</f>
        <v>#N/A</v>
      </c>
      <c r="Q36" s="8">
        <f>VLOOKUP($B36,Balmullo!$C:$F,4,FALSE)</f>
        <v>175</v>
      </c>
      <c r="R36" s="8">
        <f t="shared" si="7"/>
        <v>1</v>
      </c>
      <c r="S36" s="8">
        <f t="shared" si="8"/>
        <v>0</v>
      </c>
      <c r="T36" s="8">
        <f t="shared" si="9"/>
        <v>1</v>
      </c>
      <c r="U36" s="8">
        <f t="shared" si="10"/>
        <v>0</v>
      </c>
      <c r="V36" s="8">
        <f t="shared" si="11"/>
        <v>1</v>
      </c>
    </row>
    <row r="37" spans="2:22" x14ac:dyDescent="0.2">
      <c r="B37" s="8" t="s">
        <v>303</v>
      </c>
      <c r="C37" s="7" t="str">
        <f>IFERROR(VLOOKUP($B37,'St A 5M'!C:D,2,FALSE),IFERROR(VLOOKUP($B37,'Strath-Blebo'!C:D,2,FALSE),IFERROR(VLOOKUP($B37,Tarvit!C:D,2,FALSE),IFERROR(VLOOKUP($B37,Dunnikier!C:D,2,FALSE),VLOOKUP($B37,Balmullo!C:D,2,FALSE)))))</f>
        <v>MSen</v>
      </c>
      <c r="D37" s="8" t="str">
        <f>IFERROR(IFERROR(VLOOKUP($B37,'St A 5M'!C:E,3,FALSE),IFERROR(VLOOKUP($B37,'Strath-Blebo'!C:E,3,FALSE),IFERROR(VLOOKUP($B37,Tarvit!C:E,3,FALSE),IFERROR(VLOOKUP($B37,Dunnikier!C:E,3,FALSE),VLOOKUP($B37,Balmullo!C:E,3,FALSE))))),"?")</f>
        <v>Dundee Road Runners</v>
      </c>
      <c r="E37" s="7">
        <f t="shared" si="0"/>
        <v>0</v>
      </c>
      <c r="F37" s="7">
        <f t="shared" si="1"/>
        <v>185</v>
      </c>
      <c r="G37" s="7">
        <f t="shared" si="2"/>
        <v>183</v>
      </c>
      <c r="H37" s="7">
        <f t="shared" si="3"/>
        <v>0</v>
      </c>
      <c r="I37" s="7">
        <f t="shared" si="4"/>
        <v>180</v>
      </c>
      <c r="J37" s="7">
        <f t="shared" si="5"/>
        <v>548</v>
      </c>
      <c r="K37" s="7" t="str">
        <f t="shared" si="6"/>
        <v>N</v>
      </c>
      <c r="M37" s="8" t="e">
        <f>VLOOKUP($B37,'St A 5M'!C:G,4,FALSE)</f>
        <v>#N/A</v>
      </c>
      <c r="N37" s="8">
        <f>VLOOKUP($B37,'Strath-Blebo'!C:F,4,FALSE)</f>
        <v>185</v>
      </c>
      <c r="O37" s="8">
        <f>VLOOKUP($B37,Tarvit!C:F,4,FALSE)</f>
        <v>183</v>
      </c>
      <c r="P37" s="8" t="e">
        <f>VLOOKUP($B37,Dunnikier!C:F,4,FALSE)</f>
        <v>#N/A</v>
      </c>
      <c r="Q37" s="8">
        <f>VLOOKUP($B37,Balmullo!$C:$F,4,FALSE)</f>
        <v>180</v>
      </c>
      <c r="R37" s="8">
        <f t="shared" si="7"/>
        <v>0</v>
      </c>
      <c r="S37" s="8">
        <f t="shared" si="8"/>
        <v>1</v>
      </c>
      <c r="T37" s="8">
        <f t="shared" si="9"/>
        <v>1</v>
      </c>
      <c r="U37" s="8">
        <f t="shared" si="10"/>
        <v>0</v>
      </c>
      <c r="V37" s="8">
        <f t="shared" si="11"/>
        <v>1</v>
      </c>
    </row>
    <row r="38" spans="2:22" x14ac:dyDescent="0.2">
      <c r="B38" s="8" t="s">
        <v>324</v>
      </c>
      <c r="C38" s="7" t="str">
        <f>IFERROR(VLOOKUP($B38,'St A 5M'!C:D,2,FALSE),IFERROR(VLOOKUP($B38,'Strath-Blebo'!C:D,2,FALSE),IFERROR(VLOOKUP($B38,Tarvit!C:D,2,FALSE),IFERROR(VLOOKUP($B38,Dunnikier!C:D,2,FALSE),VLOOKUP($B38,Balmullo!C:D,2,FALSE)))))</f>
        <v>FSen</v>
      </c>
      <c r="D38" s="8" t="str">
        <f>IFERROR(IFERROR(VLOOKUP($B38,'St A 5M'!C:E,3,FALSE),IFERROR(VLOOKUP($B38,'Strath-Blebo'!C:E,3,FALSE),IFERROR(VLOOKUP($B38,Tarvit!C:E,3,FALSE),IFERROR(VLOOKUP($B38,Dunnikier!C:E,3,FALSE),VLOOKUP($B38,Balmullo!C:E,3,FALSE))))),"?")</f>
        <v>Unatt.</v>
      </c>
      <c r="E38" s="7">
        <f t="shared" si="0"/>
        <v>0</v>
      </c>
      <c r="F38" s="7">
        <f t="shared" si="1"/>
        <v>181</v>
      </c>
      <c r="G38" s="7">
        <f t="shared" si="2"/>
        <v>185</v>
      </c>
      <c r="H38" s="7">
        <f t="shared" si="3"/>
        <v>0</v>
      </c>
      <c r="I38" s="7">
        <f t="shared" si="4"/>
        <v>180</v>
      </c>
      <c r="J38" s="7">
        <f t="shared" si="5"/>
        <v>546</v>
      </c>
      <c r="K38" s="7" t="str">
        <f t="shared" si="6"/>
        <v>N</v>
      </c>
      <c r="M38" s="8" t="e">
        <f>VLOOKUP($B38,'St A 5M'!C:G,4,FALSE)</f>
        <v>#N/A</v>
      </c>
      <c r="N38" s="8">
        <f>VLOOKUP($B38,'Strath-Blebo'!C:F,4,FALSE)</f>
        <v>181</v>
      </c>
      <c r="O38" s="8">
        <f>VLOOKUP($B38,Tarvit!C:F,4,FALSE)</f>
        <v>185</v>
      </c>
      <c r="P38" s="8" t="e">
        <f>VLOOKUP($B38,Dunnikier!C:F,4,FALSE)</f>
        <v>#N/A</v>
      </c>
      <c r="Q38" s="8">
        <f>VLOOKUP($B38,Balmullo!$C:$F,4,FALSE)</f>
        <v>180</v>
      </c>
      <c r="R38" s="8">
        <f t="shared" si="7"/>
        <v>0</v>
      </c>
      <c r="S38" s="8">
        <f t="shared" si="8"/>
        <v>1</v>
      </c>
      <c r="T38" s="8">
        <f t="shared" si="9"/>
        <v>1</v>
      </c>
      <c r="U38" s="8">
        <f t="shared" si="10"/>
        <v>0</v>
      </c>
      <c r="V38" s="8">
        <f t="shared" si="11"/>
        <v>1</v>
      </c>
    </row>
    <row r="39" spans="2:22" x14ac:dyDescent="0.2">
      <c r="B39" s="8" t="s">
        <v>286</v>
      </c>
      <c r="C39" s="7" t="str">
        <f>IFERROR(VLOOKUP($B39,'St A 5M'!C:D,2,FALSE),IFERROR(VLOOKUP($B39,'Strath-Blebo'!C:D,2,FALSE),IFERROR(VLOOKUP($B39,Tarvit!C:D,2,FALSE),IFERROR(VLOOKUP($B39,Dunnikier!C:D,2,FALSE),VLOOKUP($B39,Balmullo!C:D,2,FALSE)))))</f>
        <v>M50</v>
      </c>
      <c r="D39" s="8" t="str">
        <f>IFERROR(IFERROR(VLOOKUP($B39,'St A 5M'!C:E,3,FALSE),IFERROR(VLOOKUP($B39,'Strath-Blebo'!C:E,3,FALSE),IFERROR(VLOOKUP($B39,Tarvit!C:E,3,FALSE),IFERROR(VLOOKUP($B39,Dunnikier!C:E,3,FALSE),VLOOKUP($B39,Balmullo!C:E,3,FALSE))))),"?")</f>
        <v>Fife AC</v>
      </c>
      <c r="E39" s="7">
        <f t="shared" si="0"/>
        <v>177</v>
      </c>
      <c r="F39" s="7">
        <f t="shared" si="1"/>
        <v>184</v>
      </c>
      <c r="G39" s="7">
        <f t="shared" si="2"/>
        <v>0</v>
      </c>
      <c r="H39" s="7">
        <f t="shared" si="3"/>
        <v>0</v>
      </c>
      <c r="I39" s="7">
        <f t="shared" si="4"/>
        <v>182</v>
      </c>
      <c r="J39" s="7">
        <f t="shared" si="5"/>
        <v>543</v>
      </c>
      <c r="K39" s="7" t="str">
        <f t="shared" si="6"/>
        <v>N</v>
      </c>
      <c r="M39" s="8">
        <f>VLOOKUP($B39,'St A 5M'!C:G,4,FALSE)</f>
        <v>177</v>
      </c>
      <c r="N39" s="8">
        <f>VLOOKUP($B39,'Strath-Blebo'!C:F,4,FALSE)</f>
        <v>184</v>
      </c>
      <c r="O39" s="8" t="e">
        <f>VLOOKUP($B39,Tarvit!C:F,4,FALSE)</f>
        <v>#N/A</v>
      </c>
      <c r="P39" s="8" t="e">
        <f>VLOOKUP($B39,Dunnikier!C:F,4,FALSE)</f>
        <v>#N/A</v>
      </c>
      <c r="Q39" s="8">
        <f>VLOOKUP($B39,Balmullo!$C:$F,4,FALSE)</f>
        <v>182</v>
      </c>
      <c r="R39" s="8">
        <f t="shared" si="7"/>
        <v>1</v>
      </c>
      <c r="S39" s="8">
        <f t="shared" si="8"/>
        <v>1</v>
      </c>
      <c r="T39" s="8">
        <f t="shared" si="9"/>
        <v>0</v>
      </c>
      <c r="U39" s="8">
        <f t="shared" si="10"/>
        <v>0</v>
      </c>
      <c r="V39" s="8">
        <f t="shared" si="11"/>
        <v>1</v>
      </c>
    </row>
    <row r="40" spans="2:22" x14ac:dyDescent="0.2">
      <c r="B40" s="8" t="s">
        <v>246</v>
      </c>
      <c r="C40" s="7" t="str">
        <f>IFERROR(VLOOKUP($B40,'St A 5M'!C:D,2,FALSE),IFERROR(VLOOKUP($B40,'Strath-Blebo'!C:D,2,FALSE),IFERROR(VLOOKUP($B40,Tarvit!C:D,2,FALSE),IFERROR(VLOOKUP($B40,Dunnikier!C:D,2,FALSE),VLOOKUP($B40,Balmullo!C:D,2,FALSE)))))</f>
        <v>M50</v>
      </c>
      <c r="D40" s="8" t="str">
        <f>IFERROR(IFERROR(VLOOKUP($B40,'St A 5M'!C:E,3,FALSE),IFERROR(VLOOKUP($B40,'Strath-Blebo'!C:E,3,FALSE),IFERROR(VLOOKUP($B40,Tarvit!C:E,3,FALSE),IFERROR(VLOOKUP($B40,Dunnikier!C:E,3,FALSE),VLOOKUP($B40,Balmullo!C:E,3,FALSE))))),"?")</f>
        <v>Fife AC</v>
      </c>
      <c r="E40" s="7">
        <f t="shared" si="0"/>
        <v>178</v>
      </c>
      <c r="F40" s="7">
        <f t="shared" si="1"/>
        <v>182</v>
      </c>
      <c r="G40" s="7">
        <f t="shared" si="2"/>
        <v>179</v>
      </c>
      <c r="H40" s="7">
        <f t="shared" si="3"/>
        <v>0</v>
      </c>
      <c r="I40" s="7">
        <f t="shared" si="4"/>
        <v>0</v>
      </c>
      <c r="J40" s="7">
        <f t="shared" si="5"/>
        <v>539</v>
      </c>
      <c r="K40" s="7" t="str">
        <f t="shared" si="6"/>
        <v>N</v>
      </c>
      <c r="M40" s="8">
        <f>VLOOKUP($B40,'St A 5M'!C:G,4,FALSE)</f>
        <v>178</v>
      </c>
      <c r="N40" s="8">
        <f>VLOOKUP($B40,'Strath-Blebo'!C:F,4,FALSE)</f>
        <v>182</v>
      </c>
      <c r="O40" s="8">
        <f>VLOOKUP($B40,Tarvit!C:F,4,FALSE)</f>
        <v>179</v>
      </c>
      <c r="P40" s="8" t="e">
        <f>VLOOKUP($B40,Dunnikier!C:F,4,FALSE)</f>
        <v>#N/A</v>
      </c>
      <c r="Q40" s="8" t="e">
        <f>VLOOKUP($B40,Balmullo!$C:$F,4,FALSE)</f>
        <v>#N/A</v>
      </c>
      <c r="R40" s="8">
        <f t="shared" si="7"/>
        <v>1</v>
      </c>
      <c r="S40" s="8">
        <f t="shared" si="8"/>
        <v>1</v>
      </c>
      <c r="T40" s="8">
        <f t="shared" si="9"/>
        <v>1</v>
      </c>
      <c r="U40" s="8">
        <f t="shared" si="10"/>
        <v>0</v>
      </c>
      <c r="V40" s="8">
        <f t="shared" si="11"/>
        <v>0</v>
      </c>
    </row>
    <row r="41" spans="2:22" x14ac:dyDescent="0.2">
      <c r="B41" s="8" t="s">
        <v>129</v>
      </c>
      <c r="C41" s="7" t="str">
        <f>IFERROR(VLOOKUP($B41,'St A 5M'!C:D,2,FALSE),IFERROR(VLOOKUP($B41,'Strath-Blebo'!C:D,2,FALSE),IFERROR(VLOOKUP($B41,Tarvit!C:D,2,FALSE),IFERROR(VLOOKUP($B41,Dunnikier!C:D,2,FALSE),VLOOKUP($B41,Balmullo!C:D,2,FALSE)))))</f>
        <v>M50</v>
      </c>
      <c r="D41" s="8" t="str">
        <f>IFERROR(IFERROR(VLOOKUP($B41,'St A 5M'!C:E,3,FALSE),IFERROR(VLOOKUP($B41,'Strath-Blebo'!C:E,3,FALSE),IFERROR(VLOOKUP($B41,Tarvit!C:E,3,FALSE),IFERROR(VLOOKUP($B41,Dunnikier!C:E,3,FALSE),VLOOKUP($B41,Balmullo!C:E,3,FALSE))))),"?")</f>
        <v xml:space="preserve">Dundee Road Runners </v>
      </c>
      <c r="E41" s="7">
        <f t="shared" si="0"/>
        <v>190</v>
      </c>
      <c r="F41" s="7">
        <f t="shared" si="1"/>
        <v>188</v>
      </c>
      <c r="G41" s="7">
        <f t="shared" si="2"/>
        <v>160</v>
      </c>
      <c r="H41" s="7">
        <f t="shared" si="3"/>
        <v>0</v>
      </c>
      <c r="I41" s="7">
        <f t="shared" si="4"/>
        <v>0</v>
      </c>
      <c r="J41" s="7">
        <f t="shared" si="5"/>
        <v>538</v>
      </c>
      <c r="K41" s="7" t="str">
        <f t="shared" si="6"/>
        <v>N</v>
      </c>
      <c r="M41" s="8">
        <f>VLOOKUP($B41,'St A 5M'!C:G,4,FALSE)</f>
        <v>190</v>
      </c>
      <c r="N41" s="8">
        <f>VLOOKUP($B41,'Strath-Blebo'!C:F,4,FALSE)</f>
        <v>188</v>
      </c>
      <c r="O41" s="8">
        <f>VLOOKUP($B41,Tarvit!C:F,4,FALSE)</f>
        <v>160</v>
      </c>
      <c r="P41" s="8" t="e">
        <f>VLOOKUP($B41,Dunnikier!C:F,4,FALSE)</f>
        <v>#N/A</v>
      </c>
      <c r="Q41" s="8" t="e">
        <f>VLOOKUP($B41,Balmullo!$C:$F,4,FALSE)</f>
        <v>#N/A</v>
      </c>
      <c r="R41" s="8">
        <f t="shared" si="7"/>
        <v>1</v>
      </c>
      <c r="S41" s="8">
        <f t="shared" si="8"/>
        <v>1</v>
      </c>
      <c r="T41" s="8">
        <f t="shared" si="9"/>
        <v>1</v>
      </c>
      <c r="U41" s="8">
        <f t="shared" si="10"/>
        <v>0</v>
      </c>
      <c r="V41" s="8">
        <f t="shared" si="11"/>
        <v>0</v>
      </c>
    </row>
    <row r="42" spans="2:22" x14ac:dyDescent="0.2">
      <c r="B42" s="8" t="s">
        <v>135</v>
      </c>
      <c r="C42" s="7" t="str">
        <f>IFERROR(VLOOKUP($B42,'St A 5M'!C:D,2,FALSE),IFERROR(VLOOKUP($B42,'Strath-Blebo'!C:D,2,FALSE),IFERROR(VLOOKUP($B42,Tarvit!C:D,2,FALSE),IFERROR(VLOOKUP($B42,Dunnikier!C:D,2,FALSE),VLOOKUP($B42,Balmullo!C:D,2,FALSE)))))</f>
        <v>M40</v>
      </c>
      <c r="D42" s="8" t="str">
        <f>IFERROR(IFERROR(VLOOKUP($B42,'St A 5M'!C:E,3,FALSE),IFERROR(VLOOKUP($B42,'Strath-Blebo'!C:E,3,FALSE),IFERROR(VLOOKUP($B42,Tarvit!C:E,3,FALSE),IFERROR(VLOOKUP($B42,Dunnikier!C:E,3,FALSE),VLOOKUP($B42,Balmullo!C:E,3,FALSE))))),"?")</f>
        <v>Anster Haddies</v>
      </c>
      <c r="E42" s="7">
        <f t="shared" si="0"/>
        <v>179</v>
      </c>
      <c r="F42" s="7">
        <f t="shared" si="1"/>
        <v>180</v>
      </c>
      <c r="G42" s="7">
        <f t="shared" si="2"/>
        <v>173</v>
      </c>
      <c r="H42" s="7">
        <f t="shared" si="3"/>
        <v>0</v>
      </c>
      <c r="I42" s="7">
        <f t="shared" si="4"/>
        <v>0</v>
      </c>
      <c r="J42" s="7">
        <f t="shared" si="5"/>
        <v>532</v>
      </c>
      <c r="K42" s="7" t="str">
        <f t="shared" si="6"/>
        <v>N</v>
      </c>
      <c r="M42" s="8">
        <f>VLOOKUP($B42,'St A 5M'!C:G,4,FALSE)</f>
        <v>179</v>
      </c>
      <c r="N42" s="8">
        <f>VLOOKUP($B42,'Strath-Blebo'!C:F,4,FALSE)</f>
        <v>180</v>
      </c>
      <c r="O42" s="8">
        <f>VLOOKUP($B42,Tarvit!C:F,4,FALSE)</f>
        <v>173</v>
      </c>
      <c r="P42" s="8" t="e">
        <f>VLOOKUP($B42,Dunnikier!C:F,4,FALSE)</f>
        <v>#N/A</v>
      </c>
      <c r="Q42" s="8" t="e">
        <f>VLOOKUP($B42,Balmullo!$C:$F,4,FALSE)</f>
        <v>#N/A</v>
      </c>
      <c r="R42" s="8">
        <f t="shared" si="7"/>
        <v>1</v>
      </c>
      <c r="S42" s="8">
        <f t="shared" si="8"/>
        <v>1</v>
      </c>
      <c r="T42" s="8">
        <f t="shared" si="9"/>
        <v>1</v>
      </c>
      <c r="U42" s="8">
        <f t="shared" si="10"/>
        <v>0</v>
      </c>
      <c r="V42" s="8">
        <f t="shared" si="11"/>
        <v>0</v>
      </c>
    </row>
    <row r="43" spans="2:22" x14ac:dyDescent="0.2">
      <c r="B43" s="8" t="s">
        <v>304</v>
      </c>
      <c r="C43" s="7" t="str">
        <f>IFERROR(VLOOKUP($B43,'St A 5M'!C:D,2,FALSE),IFERROR(VLOOKUP($B43,'Strath-Blebo'!C:D,2,FALSE),IFERROR(VLOOKUP($B43,Tarvit!C:D,2,FALSE),IFERROR(VLOOKUP($B43,Dunnikier!C:D,2,FALSE),VLOOKUP($B43,Balmullo!C:D,2,FALSE)))))</f>
        <v>M40</v>
      </c>
      <c r="D43" s="8" t="str">
        <f>IFERROR(IFERROR(VLOOKUP($B43,'St A 5M'!C:E,3,FALSE),IFERROR(VLOOKUP($B43,'Strath-Blebo'!C:E,3,FALSE),IFERROR(VLOOKUP($B43,Tarvit!C:E,3,FALSE),IFERROR(VLOOKUP($B43,Dunnikier!C:E,3,FALSE),VLOOKUP($B43,Balmullo!C:E,3,FALSE))))),"?")</f>
        <v>Falkland Trail Runners</v>
      </c>
      <c r="E43" s="7">
        <f t="shared" si="0"/>
        <v>0</v>
      </c>
      <c r="F43" s="7">
        <f t="shared" si="1"/>
        <v>181</v>
      </c>
      <c r="G43" s="7">
        <f t="shared" si="2"/>
        <v>0</v>
      </c>
      <c r="H43" s="7">
        <f t="shared" si="3"/>
        <v>180</v>
      </c>
      <c r="I43" s="7">
        <f t="shared" si="4"/>
        <v>166</v>
      </c>
      <c r="J43" s="7">
        <f t="shared" si="5"/>
        <v>527</v>
      </c>
      <c r="K43" s="7" t="str">
        <f t="shared" si="6"/>
        <v>N</v>
      </c>
      <c r="M43" s="8" t="e">
        <f>VLOOKUP($B43,'St A 5M'!C:G,4,FALSE)</f>
        <v>#N/A</v>
      </c>
      <c r="N43" s="8">
        <f>VLOOKUP($B43,'Strath-Blebo'!C:F,4,FALSE)</f>
        <v>181</v>
      </c>
      <c r="O43" s="8" t="e">
        <f>VLOOKUP($B43,Tarvit!C:F,4,FALSE)</f>
        <v>#N/A</v>
      </c>
      <c r="P43" s="8">
        <f>VLOOKUP($B43,Dunnikier!C:F,4,FALSE)</f>
        <v>180</v>
      </c>
      <c r="Q43" s="8">
        <f>VLOOKUP($B43,Balmullo!$C:$F,4,FALSE)</f>
        <v>166</v>
      </c>
      <c r="R43" s="8">
        <f t="shared" si="7"/>
        <v>0</v>
      </c>
      <c r="S43" s="8">
        <f t="shared" si="8"/>
        <v>1</v>
      </c>
      <c r="T43" s="8">
        <f t="shared" si="9"/>
        <v>0</v>
      </c>
      <c r="U43" s="8">
        <f t="shared" si="10"/>
        <v>1</v>
      </c>
      <c r="V43" s="8">
        <f t="shared" si="11"/>
        <v>1</v>
      </c>
    </row>
    <row r="44" spans="2:22" x14ac:dyDescent="0.2">
      <c r="B44" s="8" t="s">
        <v>305</v>
      </c>
      <c r="C44" s="7" t="str">
        <f>IFERROR(VLOOKUP($B44,'St A 5M'!C:D,2,FALSE),IFERROR(VLOOKUP($B44,'Strath-Blebo'!C:D,2,FALSE),IFERROR(VLOOKUP($B44,Tarvit!C:D,2,FALSE),IFERROR(VLOOKUP($B44,Dunnikier!C:D,2,FALSE),VLOOKUP($B44,Balmullo!C:D,2,FALSE)))))</f>
        <v>MSen</v>
      </c>
      <c r="D44" s="8" t="str">
        <f>IFERROR(IFERROR(VLOOKUP($B44,'St A 5M'!C:E,3,FALSE),IFERROR(VLOOKUP($B44,'Strath-Blebo'!C:E,3,FALSE),IFERROR(VLOOKUP($B44,Tarvit!C:E,3,FALSE),IFERROR(VLOOKUP($B44,Dunnikier!C:E,3,FALSE),VLOOKUP($B44,Balmullo!C:E,3,FALSE))))),"?")</f>
        <v>Falkland Trail Runners</v>
      </c>
      <c r="E44" s="7">
        <f t="shared" si="0"/>
        <v>0</v>
      </c>
      <c r="F44" s="7">
        <f t="shared" si="1"/>
        <v>179</v>
      </c>
      <c r="G44" s="7">
        <f t="shared" si="2"/>
        <v>175</v>
      </c>
      <c r="H44" s="7">
        <f t="shared" si="3"/>
        <v>0</v>
      </c>
      <c r="I44" s="7">
        <f t="shared" si="4"/>
        <v>168</v>
      </c>
      <c r="J44" s="7">
        <f t="shared" si="5"/>
        <v>522</v>
      </c>
      <c r="K44" s="7" t="str">
        <f t="shared" si="6"/>
        <v>N</v>
      </c>
      <c r="M44" s="8" t="e">
        <f>VLOOKUP($B44,'St A 5M'!C:G,4,FALSE)</f>
        <v>#N/A</v>
      </c>
      <c r="N44" s="8">
        <f>VLOOKUP($B44,'Strath-Blebo'!C:F,4,FALSE)</f>
        <v>179</v>
      </c>
      <c r="O44" s="8">
        <f>VLOOKUP($B44,Tarvit!C:F,4,FALSE)</f>
        <v>175</v>
      </c>
      <c r="P44" s="8" t="e">
        <f>VLOOKUP($B44,Dunnikier!C:F,4,FALSE)</f>
        <v>#N/A</v>
      </c>
      <c r="Q44" s="8">
        <f>VLOOKUP($B44,Balmullo!$C:$F,4,FALSE)</f>
        <v>168</v>
      </c>
      <c r="R44" s="8">
        <f t="shared" si="7"/>
        <v>0</v>
      </c>
      <c r="S44" s="8">
        <f t="shared" si="8"/>
        <v>1</v>
      </c>
      <c r="T44" s="8">
        <f t="shared" si="9"/>
        <v>1</v>
      </c>
      <c r="U44" s="8">
        <f t="shared" si="10"/>
        <v>0</v>
      </c>
      <c r="V44" s="8">
        <f t="shared" si="11"/>
        <v>1</v>
      </c>
    </row>
    <row r="45" spans="2:22" x14ac:dyDescent="0.2">
      <c r="B45" s="8" t="s">
        <v>333</v>
      </c>
      <c r="C45" s="7" t="str">
        <f>IFERROR(VLOOKUP($B45,'St A 5M'!C:D,2,FALSE),IFERROR(VLOOKUP($B45,'Strath-Blebo'!C:D,2,FALSE),IFERROR(VLOOKUP($B45,Tarvit!C:D,2,FALSE),IFERROR(VLOOKUP($B45,Dunnikier!C:D,2,FALSE),VLOOKUP($B45,Balmullo!C:D,2,FALSE)))))</f>
        <v>F60</v>
      </c>
      <c r="D45" s="8" t="str">
        <f>IFERROR(IFERROR(VLOOKUP($B45,'St A 5M'!C:E,3,FALSE),IFERROR(VLOOKUP($B45,'Strath-Blebo'!C:E,3,FALSE),IFERROR(VLOOKUP($B45,Tarvit!C:E,3,FALSE),IFERROR(VLOOKUP($B45,Dunnikier!C:E,3,FALSE),VLOOKUP($B45,Balmullo!C:E,3,FALSE))))),"?")</f>
        <v>Falkland Trail Runners</v>
      </c>
      <c r="E45" s="7">
        <f t="shared" si="0"/>
        <v>0</v>
      </c>
      <c r="F45" s="7">
        <f t="shared" si="1"/>
        <v>169</v>
      </c>
      <c r="G45" s="7">
        <f t="shared" si="2"/>
        <v>0</v>
      </c>
      <c r="H45" s="7">
        <f t="shared" si="3"/>
        <v>180</v>
      </c>
      <c r="I45" s="7">
        <f t="shared" si="4"/>
        <v>168</v>
      </c>
      <c r="J45" s="7">
        <f t="shared" si="5"/>
        <v>517</v>
      </c>
      <c r="K45" s="7" t="str">
        <f t="shared" si="6"/>
        <v>N</v>
      </c>
      <c r="M45" s="8" t="e">
        <f>VLOOKUP($B45,'St A 5M'!C:G,4,FALSE)</f>
        <v>#N/A</v>
      </c>
      <c r="N45" s="8">
        <f>VLOOKUP($B45,'Strath-Blebo'!C:F,4,FALSE)</f>
        <v>169</v>
      </c>
      <c r="O45" s="8" t="e">
        <f>VLOOKUP($B45,Tarvit!C:F,4,FALSE)</f>
        <v>#N/A</v>
      </c>
      <c r="P45" s="8">
        <f>VLOOKUP($B45,Dunnikier!C:F,4,FALSE)</f>
        <v>180</v>
      </c>
      <c r="Q45" s="8">
        <f>VLOOKUP($B45,Balmullo!$C:$F,4,FALSE)</f>
        <v>168</v>
      </c>
      <c r="R45" s="8">
        <f t="shared" si="7"/>
        <v>0</v>
      </c>
      <c r="S45" s="8">
        <f t="shared" si="8"/>
        <v>1</v>
      </c>
      <c r="T45" s="8">
        <f t="shared" si="9"/>
        <v>0</v>
      </c>
      <c r="U45" s="8">
        <f t="shared" si="10"/>
        <v>1</v>
      </c>
      <c r="V45" s="8">
        <f t="shared" si="11"/>
        <v>1</v>
      </c>
    </row>
    <row r="46" spans="2:22" x14ac:dyDescent="0.2">
      <c r="B46" s="8" t="s">
        <v>250</v>
      </c>
      <c r="C46" s="7" t="str">
        <f>IFERROR(VLOOKUP($B46,'St A 5M'!C:D,2,FALSE),IFERROR(VLOOKUP($B46,'Strath-Blebo'!C:D,2,FALSE),IFERROR(VLOOKUP($B46,Tarvit!C:D,2,FALSE),IFERROR(VLOOKUP($B46,Dunnikier!C:D,2,FALSE),VLOOKUP($B46,Balmullo!C:D,2,FALSE)))))</f>
        <v>M40</v>
      </c>
      <c r="D46" s="8" t="str">
        <f>IFERROR(IFERROR(VLOOKUP($B46,'St A 5M'!C:E,3,FALSE),IFERROR(VLOOKUP($B46,'Strath-Blebo'!C:E,3,FALSE),IFERROR(VLOOKUP($B46,Tarvit!C:E,3,FALSE),IFERROR(VLOOKUP($B46,Dunnikier!C:E,3,FALSE),VLOOKUP($B46,Balmullo!C:E,3,FALSE))))),"?")</f>
        <v>Falkland Trail Runners</v>
      </c>
      <c r="E46" s="7">
        <f t="shared" si="0"/>
        <v>170</v>
      </c>
      <c r="F46" s="7">
        <f t="shared" si="1"/>
        <v>177</v>
      </c>
      <c r="G46" s="7">
        <f t="shared" si="2"/>
        <v>0</v>
      </c>
      <c r="H46" s="7">
        <f t="shared" si="3"/>
        <v>0</v>
      </c>
      <c r="I46" s="7">
        <f t="shared" si="4"/>
        <v>165</v>
      </c>
      <c r="J46" s="7">
        <f t="shared" si="5"/>
        <v>512</v>
      </c>
      <c r="K46" s="7" t="str">
        <f t="shared" si="6"/>
        <v>N</v>
      </c>
      <c r="M46" s="8">
        <f>VLOOKUP($B46,'St A 5M'!C:G,4,FALSE)</f>
        <v>170</v>
      </c>
      <c r="N46" s="8">
        <f>VLOOKUP($B46,'Strath-Blebo'!C:F,4,FALSE)</f>
        <v>177</v>
      </c>
      <c r="O46" s="8" t="e">
        <f>VLOOKUP($B46,Tarvit!C:F,4,FALSE)</f>
        <v>#N/A</v>
      </c>
      <c r="P46" s="8" t="e">
        <f>VLOOKUP($B46,Dunnikier!C:F,4,FALSE)</f>
        <v>#N/A</v>
      </c>
      <c r="Q46" s="8">
        <f>VLOOKUP($B46,Balmullo!$C:$F,4,FALSE)</f>
        <v>165</v>
      </c>
      <c r="R46" s="8">
        <f t="shared" si="7"/>
        <v>1</v>
      </c>
      <c r="S46" s="8">
        <f t="shared" si="8"/>
        <v>1</v>
      </c>
      <c r="T46" s="8">
        <f t="shared" si="9"/>
        <v>0</v>
      </c>
      <c r="U46" s="8">
        <f t="shared" si="10"/>
        <v>0</v>
      </c>
      <c r="V46" s="8">
        <f t="shared" si="11"/>
        <v>1</v>
      </c>
    </row>
    <row r="47" spans="2:22" x14ac:dyDescent="0.2">
      <c r="B47" s="8" t="s">
        <v>141</v>
      </c>
      <c r="C47" s="7" t="str">
        <f>IFERROR(VLOOKUP($B47,'St A 5M'!C:D,2,FALSE),IFERROR(VLOOKUP($B47,'Strath-Blebo'!C:D,2,FALSE),IFERROR(VLOOKUP($B47,Tarvit!C:D,2,FALSE),IFERROR(VLOOKUP($B47,Dunnikier!C:D,2,FALSE),VLOOKUP($B47,Balmullo!C:D,2,FALSE)))))</f>
        <v>M50</v>
      </c>
      <c r="D47" s="8" t="str">
        <f>IFERROR(IFERROR(VLOOKUP($B47,'St A 5M'!C:E,3,FALSE),IFERROR(VLOOKUP($B47,'Strath-Blebo'!C:E,3,FALSE),IFERROR(VLOOKUP($B47,Tarvit!C:E,3,FALSE),IFERROR(VLOOKUP($B47,Dunnikier!C:E,3,FALSE),VLOOKUP($B47,Balmullo!C:E,3,FALSE))))),"?")</f>
        <v xml:space="preserve">Leven Las Vegas Running Club </v>
      </c>
      <c r="E47" s="7">
        <f t="shared" si="0"/>
        <v>0</v>
      </c>
      <c r="F47" s="7">
        <f t="shared" si="1"/>
        <v>163</v>
      </c>
      <c r="G47" s="7">
        <f t="shared" si="2"/>
        <v>163</v>
      </c>
      <c r="H47" s="7">
        <f t="shared" si="3"/>
        <v>176</v>
      </c>
      <c r="I47" s="7">
        <f t="shared" si="4"/>
        <v>0</v>
      </c>
      <c r="J47" s="7">
        <f t="shared" si="5"/>
        <v>502</v>
      </c>
      <c r="K47" s="7" t="str">
        <f t="shared" si="6"/>
        <v>N</v>
      </c>
      <c r="M47" s="8" t="e">
        <f>VLOOKUP($B47,'St A 5M'!C:G,4,FALSE)</f>
        <v>#N/A</v>
      </c>
      <c r="N47" s="8">
        <f>VLOOKUP($B47,'Strath-Blebo'!C:F,4,FALSE)</f>
        <v>163</v>
      </c>
      <c r="O47" s="8">
        <f>VLOOKUP($B47,Tarvit!C:F,4,FALSE)</f>
        <v>163</v>
      </c>
      <c r="P47" s="8">
        <f>VLOOKUP($B47,Dunnikier!C:F,4,FALSE)</f>
        <v>176</v>
      </c>
      <c r="Q47" s="8" t="e">
        <f>VLOOKUP($B47,Balmullo!$C:$F,4,FALSE)</f>
        <v>#N/A</v>
      </c>
      <c r="R47" s="8">
        <f t="shared" si="7"/>
        <v>0</v>
      </c>
      <c r="S47" s="8">
        <f t="shared" si="8"/>
        <v>1</v>
      </c>
      <c r="T47" s="8">
        <f t="shared" si="9"/>
        <v>1</v>
      </c>
      <c r="U47" s="8">
        <f t="shared" si="10"/>
        <v>1</v>
      </c>
      <c r="V47" s="8">
        <f t="shared" si="11"/>
        <v>0</v>
      </c>
    </row>
    <row r="48" spans="2:22" x14ac:dyDescent="0.2">
      <c r="B48" s="8" t="s">
        <v>247</v>
      </c>
      <c r="C48" s="7" t="str">
        <f>IFERROR(VLOOKUP($B48,'St A 5M'!C:D,2,FALSE),IFERROR(VLOOKUP($B48,'Strath-Blebo'!C:D,2,FALSE),IFERROR(VLOOKUP($B48,Tarvit!C:D,2,FALSE),IFERROR(VLOOKUP($B48,Dunnikier!C:D,2,FALSE),VLOOKUP($B48,Balmullo!C:D,2,FALSE)))))</f>
        <v>M50</v>
      </c>
      <c r="D48" s="8" t="str">
        <f>IFERROR(IFERROR(VLOOKUP($B48,'St A 5M'!C:E,3,FALSE),IFERROR(VLOOKUP($B48,'Strath-Blebo'!C:E,3,FALSE),IFERROR(VLOOKUP($B48,Tarvit!C:E,3,FALSE),IFERROR(VLOOKUP($B48,Dunnikier!C:E,3,FALSE),VLOOKUP($B48,Balmullo!C:E,3,FALSE))))),"?")</f>
        <v xml:space="preserve">Dundee Road Runners </v>
      </c>
      <c r="E48" s="7">
        <f t="shared" si="0"/>
        <v>174</v>
      </c>
      <c r="F48" s="7">
        <f t="shared" si="1"/>
        <v>176</v>
      </c>
      <c r="G48" s="7">
        <f t="shared" si="2"/>
        <v>0</v>
      </c>
      <c r="H48" s="7">
        <f t="shared" si="3"/>
        <v>0</v>
      </c>
      <c r="I48" s="7">
        <f t="shared" si="4"/>
        <v>151</v>
      </c>
      <c r="J48" s="7">
        <f t="shared" si="5"/>
        <v>501</v>
      </c>
      <c r="K48" s="7" t="str">
        <f t="shared" si="6"/>
        <v>N</v>
      </c>
      <c r="M48" s="8">
        <f>VLOOKUP($B48,'St A 5M'!C:G,4,FALSE)</f>
        <v>174</v>
      </c>
      <c r="N48" s="8">
        <f>VLOOKUP($B48,'Strath-Blebo'!C:F,4,FALSE)</f>
        <v>176</v>
      </c>
      <c r="O48" s="8" t="e">
        <f>VLOOKUP($B48,Tarvit!C:F,4,FALSE)</f>
        <v>#N/A</v>
      </c>
      <c r="P48" s="8" t="e">
        <f>VLOOKUP($B48,Dunnikier!C:F,4,FALSE)</f>
        <v>#N/A</v>
      </c>
      <c r="Q48" s="8">
        <f>VLOOKUP($B48,Balmullo!$C:$F,4,FALSE)</f>
        <v>151</v>
      </c>
      <c r="R48" s="8">
        <f t="shared" si="7"/>
        <v>1</v>
      </c>
      <c r="S48" s="8">
        <f t="shared" si="8"/>
        <v>1</v>
      </c>
      <c r="T48" s="8">
        <f t="shared" si="9"/>
        <v>0</v>
      </c>
      <c r="U48" s="8">
        <f t="shared" si="10"/>
        <v>0</v>
      </c>
      <c r="V48" s="8">
        <f t="shared" si="11"/>
        <v>1</v>
      </c>
    </row>
    <row r="49" spans="2:22" x14ac:dyDescent="0.2">
      <c r="B49" s="8" t="s">
        <v>313</v>
      </c>
      <c r="C49" s="7" t="str">
        <f>IFERROR(VLOOKUP($B49,'St A 5M'!C:D,2,FALSE),IFERROR(VLOOKUP($B49,'Strath-Blebo'!C:D,2,FALSE),IFERROR(VLOOKUP($B49,Tarvit!C:D,2,FALSE),IFERROR(VLOOKUP($B49,Dunnikier!C:D,2,FALSE),VLOOKUP($B49,Balmullo!C:D,2,FALSE)))))</f>
        <v>M60</v>
      </c>
      <c r="D49" s="8" t="str">
        <f>IFERROR(IFERROR(VLOOKUP($B49,'St A 5M'!C:E,3,FALSE),IFERROR(VLOOKUP($B49,'Strath-Blebo'!C:E,3,FALSE),IFERROR(VLOOKUP($B49,Tarvit!C:E,3,FALSE),IFERROR(VLOOKUP($B49,Dunnikier!C:E,3,FALSE),VLOOKUP($B49,Balmullo!C:E,3,FALSE))))),"?")</f>
        <v>Unatt.</v>
      </c>
      <c r="E49" s="7">
        <f t="shared" si="0"/>
        <v>0</v>
      </c>
      <c r="F49" s="7">
        <f t="shared" si="1"/>
        <v>171</v>
      </c>
      <c r="G49" s="7">
        <f t="shared" si="2"/>
        <v>167</v>
      </c>
      <c r="H49" s="7">
        <f t="shared" si="3"/>
        <v>0</v>
      </c>
      <c r="I49" s="7">
        <f t="shared" si="4"/>
        <v>157</v>
      </c>
      <c r="J49" s="7">
        <f t="shared" si="5"/>
        <v>495</v>
      </c>
      <c r="K49" s="7" t="str">
        <f t="shared" si="6"/>
        <v>N</v>
      </c>
      <c r="M49" s="8" t="e">
        <f>VLOOKUP($B49,'St A 5M'!C:G,4,FALSE)</f>
        <v>#N/A</v>
      </c>
      <c r="N49" s="8">
        <f>VLOOKUP($B49,'Strath-Blebo'!C:F,4,FALSE)</f>
        <v>171</v>
      </c>
      <c r="O49" s="8">
        <f>VLOOKUP($B49,Tarvit!C:F,4,FALSE)</f>
        <v>167</v>
      </c>
      <c r="P49" s="8" t="e">
        <f>VLOOKUP($B49,Dunnikier!C:F,4,FALSE)</f>
        <v>#N/A</v>
      </c>
      <c r="Q49" s="8">
        <f>VLOOKUP($B49,Balmullo!$C:$F,4,FALSE)</f>
        <v>157</v>
      </c>
      <c r="R49" s="8">
        <f t="shared" si="7"/>
        <v>0</v>
      </c>
      <c r="S49" s="8">
        <f t="shared" si="8"/>
        <v>1</v>
      </c>
      <c r="T49" s="8">
        <f t="shared" si="9"/>
        <v>1</v>
      </c>
      <c r="U49" s="8">
        <f t="shared" si="10"/>
        <v>0</v>
      </c>
      <c r="V49" s="8">
        <f t="shared" si="11"/>
        <v>1</v>
      </c>
    </row>
    <row r="50" spans="2:22" x14ac:dyDescent="0.2">
      <c r="B50" s="8" t="s">
        <v>320</v>
      </c>
      <c r="C50" s="7" t="str">
        <f>IFERROR(VLOOKUP($B50,'St A 5M'!C:D,2,FALSE),IFERROR(VLOOKUP($B50,'Strath-Blebo'!C:D,2,FALSE),IFERROR(VLOOKUP($B50,Tarvit!C:D,2,FALSE),IFERROR(VLOOKUP($B50,Dunnikier!C:D,2,FALSE),VLOOKUP($B50,Balmullo!C:D,2,FALSE)))))</f>
        <v>M70</v>
      </c>
      <c r="D50" s="8" t="str">
        <f>IFERROR(IFERROR(VLOOKUP($B50,'St A 5M'!C:E,3,FALSE),IFERROR(VLOOKUP($B50,'Strath-Blebo'!C:E,3,FALSE),IFERROR(VLOOKUP($B50,Tarvit!C:E,3,FALSE),IFERROR(VLOOKUP($B50,Dunnikier!C:E,3,FALSE),VLOOKUP($B50,Balmullo!C:E,3,FALSE))))),"?")</f>
        <v>Recreational Runners</v>
      </c>
      <c r="E50" s="7">
        <f t="shared" si="0"/>
        <v>0</v>
      </c>
      <c r="F50" s="7">
        <f t="shared" si="1"/>
        <v>159</v>
      </c>
      <c r="G50" s="7">
        <f t="shared" si="2"/>
        <v>152</v>
      </c>
      <c r="H50" s="7">
        <f t="shared" si="3"/>
        <v>175</v>
      </c>
      <c r="I50" s="7">
        <f t="shared" si="4"/>
        <v>0</v>
      </c>
      <c r="J50" s="7">
        <f t="shared" si="5"/>
        <v>486</v>
      </c>
      <c r="K50" s="7" t="str">
        <f t="shared" si="6"/>
        <v>N</v>
      </c>
      <c r="M50" s="8" t="e">
        <f>VLOOKUP($B50,'St A 5M'!C:G,4,FALSE)</f>
        <v>#N/A</v>
      </c>
      <c r="N50" s="8">
        <f>VLOOKUP($B50,'Strath-Blebo'!C:F,4,FALSE)</f>
        <v>159</v>
      </c>
      <c r="O50" s="8">
        <f>VLOOKUP($B50,Tarvit!C:F,4,FALSE)</f>
        <v>152</v>
      </c>
      <c r="P50" s="8">
        <f>VLOOKUP($B50,Dunnikier!C:F,4,FALSE)</f>
        <v>175</v>
      </c>
      <c r="Q50" s="8" t="e">
        <f>VLOOKUP($B50,Balmullo!$C:$F,4,FALSE)</f>
        <v>#N/A</v>
      </c>
      <c r="R50" s="8">
        <f t="shared" si="7"/>
        <v>0</v>
      </c>
      <c r="S50" s="8">
        <f t="shared" si="8"/>
        <v>1</v>
      </c>
      <c r="T50" s="8">
        <f t="shared" si="9"/>
        <v>1</v>
      </c>
      <c r="U50" s="8">
        <f t="shared" si="10"/>
        <v>1</v>
      </c>
      <c r="V50" s="8">
        <f t="shared" si="11"/>
        <v>0</v>
      </c>
    </row>
    <row r="51" spans="2:22" x14ac:dyDescent="0.2">
      <c r="B51" s="8" t="s">
        <v>148</v>
      </c>
      <c r="C51" s="7" t="str">
        <f>IFERROR(VLOOKUP($B51,'St A 5M'!C:D,2,FALSE),IFERROR(VLOOKUP($B51,'Strath-Blebo'!C:D,2,FALSE),IFERROR(VLOOKUP($B51,Tarvit!C:D,2,FALSE),IFERROR(VLOOKUP($B51,Dunnikier!C:D,2,FALSE),VLOOKUP($B51,Balmullo!C:D,2,FALSE)))))</f>
        <v>M60</v>
      </c>
      <c r="D51" s="8" t="str">
        <f>IFERROR(IFERROR(VLOOKUP($B51,'St A 5M'!C:E,3,FALSE),IFERROR(VLOOKUP($B51,'Strath-Blebo'!C:E,3,FALSE),IFERROR(VLOOKUP($B51,Tarvit!C:E,3,FALSE),IFERROR(VLOOKUP($B51,Dunnikier!C:E,3,FALSE),VLOOKUP($B51,Balmullo!C:E,3,FALSE))))),"?")</f>
        <v>Fife AC</v>
      </c>
      <c r="E51" s="7">
        <f t="shared" si="0"/>
        <v>158</v>
      </c>
      <c r="F51" s="7">
        <f t="shared" si="1"/>
        <v>154</v>
      </c>
      <c r="G51" s="7">
        <f t="shared" si="2"/>
        <v>0</v>
      </c>
      <c r="H51" s="7">
        <f t="shared" si="3"/>
        <v>172</v>
      </c>
      <c r="I51" s="7">
        <f t="shared" si="4"/>
        <v>0</v>
      </c>
      <c r="J51" s="7">
        <f t="shared" si="5"/>
        <v>484</v>
      </c>
      <c r="K51" s="7" t="str">
        <f t="shared" si="6"/>
        <v>N</v>
      </c>
      <c r="M51" s="8">
        <f>VLOOKUP($B51,'St A 5M'!C:G,4,FALSE)</f>
        <v>158</v>
      </c>
      <c r="N51" s="8">
        <f>VLOOKUP($B51,'Strath-Blebo'!C:F,4,FALSE)</f>
        <v>154</v>
      </c>
      <c r="O51" s="8" t="e">
        <f>VLOOKUP($B51,Tarvit!C:F,4,FALSE)</f>
        <v>#N/A</v>
      </c>
      <c r="P51" s="8">
        <f>VLOOKUP($B51,Dunnikier!C:F,4,FALSE)</f>
        <v>172</v>
      </c>
      <c r="Q51" s="8" t="e">
        <f>VLOOKUP($B51,Balmullo!$C:$F,4,FALSE)</f>
        <v>#N/A</v>
      </c>
      <c r="R51" s="8">
        <f t="shared" si="7"/>
        <v>1</v>
      </c>
      <c r="S51" s="8">
        <f t="shared" si="8"/>
        <v>1</v>
      </c>
      <c r="T51" s="8">
        <f t="shared" si="9"/>
        <v>0</v>
      </c>
      <c r="U51" s="8">
        <f t="shared" si="10"/>
        <v>1</v>
      </c>
      <c r="V51" s="8">
        <f t="shared" si="11"/>
        <v>0</v>
      </c>
    </row>
    <row r="52" spans="2:22" x14ac:dyDescent="0.2">
      <c r="B52" s="8" t="s">
        <v>92</v>
      </c>
      <c r="C52" s="7" t="str">
        <f>IFERROR(VLOOKUP($B52,'St A 5M'!C:D,2,FALSE),IFERROR(VLOOKUP($B52,'Strath-Blebo'!C:D,2,FALSE),IFERROR(VLOOKUP($B52,Tarvit!C:D,2,FALSE),IFERROR(VLOOKUP($B52,Dunnikier!C:D,2,FALSE),VLOOKUP($B52,Balmullo!C:D,2,FALSE)))))</f>
        <v>M50</v>
      </c>
      <c r="D52" s="8" t="str">
        <f>IFERROR(IFERROR(VLOOKUP($B52,'St A 5M'!C:E,3,FALSE),IFERROR(VLOOKUP($B52,'Strath-Blebo'!C:E,3,FALSE),IFERROR(VLOOKUP($B52,Tarvit!C:E,3,FALSE),IFERROR(VLOOKUP($B52,Dunnikier!C:E,3,FALSE),VLOOKUP($B52,Balmullo!C:E,3,FALSE))))),"?")</f>
        <v>Dundee Road Runners</v>
      </c>
      <c r="E52" s="7">
        <f t="shared" si="0"/>
        <v>0</v>
      </c>
      <c r="F52" s="7">
        <f t="shared" si="1"/>
        <v>168</v>
      </c>
      <c r="G52" s="7">
        <f t="shared" si="2"/>
        <v>162</v>
      </c>
      <c r="H52" s="7">
        <f t="shared" si="3"/>
        <v>0</v>
      </c>
      <c r="I52" s="7">
        <f t="shared" si="4"/>
        <v>152</v>
      </c>
      <c r="J52" s="7">
        <f t="shared" si="5"/>
        <v>482</v>
      </c>
      <c r="K52" s="7" t="str">
        <f t="shared" si="6"/>
        <v>N</v>
      </c>
      <c r="M52" s="8" t="e">
        <f>VLOOKUP($B52,'St A 5M'!C:G,4,FALSE)</f>
        <v>#N/A</v>
      </c>
      <c r="N52" s="8">
        <f>VLOOKUP($B52,'Strath-Blebo'!C:F,4,FALSE)</f>
        <v>168</v>
      </c>
      <c r="O52" s="8">
        <f>VLOOKUP($B52,Tarvit!C:F,4,FALSE)</f>
        <v>162</v>
      </c>
      <c r="P52" s="8" t="e">
        <f>VLOOKUP($B52,Dunnikier!C:F,4,FALSE)</f>
        <v>#N/A</v>
      </c>
      <c r="Q52" s="8">
        <f>VLOOKUP($B52,Balmullo!$C:$F,4,FALSE)</f>
        <v>152</v>
      </c>
      <c r="R52" s="8">
        <f t="shared" si="7"/>
        <v>0</v>
      </c>
      <c r="S52" s="8">
        <f t="shared" si="8"/>
        <v>1</v>
      </c>
      <c r="T52" s="8">
        <f t="shared" si="9"/>
        <v>1</v>
      </c>
      <c r="U52" s="8">
        <f t="shared" si="10"/>
        <v>0</v>
      </c>
      <c r="V52" s="8">
        <f t="shared" si="11"/>
        <v>1</v>
      </c>
    </row>
    <row r="53" spans="2:22" x14ac:dyDescent="0.2">
      <c r="B53" s="8" t="s">
        <v>316</v>
      </c>
      <c r="C53" s="7" t="str">
        <f>IFERROR(VLOOKUP($B53,'St A 5M'!C:D,2,FALSE),IFERROR(VLOOKUP($B53,'Strath-Blebo'!C:D,2,FALSE),IFERROR(VLOOKUP($B53,Tarvit!C:D,2,FALSE),IFERROR(VLOOKUP($B53,Dunnikier!C:D,2,FALSE),VLOOKUP($B53,Balmullo!C:D,2,FALSE)))))</f>
        <v>MSen</v>
      </c>
      <c r="D53" s="8" t="str">
        <f>IFERROR(IFERROR(VLOOKUP($B53,'St A 5M'!C:E,3,FALSE),IFERROR(VLOOKUP($B53,'Strath-Blebo'!C:E,3,FALSE),IFERROR(VLOOKUP($B53,Tarvit!C:E,3,FALSE),IFERROR(VLOOKUP($B53,Dunnikier!C:E,3,FALSE),VLOOKUP($B53,Balmullo!C:E,3,FALSE))))),"?")</f>
        <v>STAART</v>
      </c>
      <c r="E53" s="7">
        <f t="shared" si="0"/>
        <v>0</v>
      </c>
      <c r="F53" s="7">
        <f t="shared" si="1"/>
        <v>166</v>
      </c>
      <c r="G53" s="7">
        <f t="shared" si="2"/>
        <v>158</v>
      </c>
      <c r="H53" s="7">
        <f t="shared" si="3"/>
        <v>0</v>
      </c>
      <c r="I53" s="7">
        <f t="shared" si="4"/>
        <v>156</v>
      </c>
      <c r="J53" s="7">
        <f t="shared" si="5"/>
        <v>480</v>
      </c>
      <c r="K53" s="7" t="str">
        <f t="shared" si="6"/>
        <v>N</v>
      </c>
      <c r="M53" s="8" t="e">
        <f>VLOOKUP($B53,'St A 5M'!C:G,4,FALSE)</f>
        <v>#N/A</v>
      </c>
      <c r="N53" s="8">
        <f>VLOOKUP($B53,'Strath-Blebo'!C:F,4,FALSE)</f>
        <v>166</v>
      </c>
      <c r="O53" s="8">
        <f>VLOOKUP($B53,Tarvit!C:F,4,FALSE)</f>
        <v>158</v>
      </c>
      <c r="P53" s="8" t="e">
        <f>VLOOKUP($B53,Dunnikier!C:F,4,FALSE)</f>
        <v>#N/A</v>
      </c>
      <c r="Q53" s="8">
        <f>VLOOKUP($B53,Balmullo!$C:$F,4,FALSE)</f>
        <v>156</v>
      </c>
      <c r="R53" s="8">
        <f t="shared" si="7"/>
        <v>0</v>
      </c>
      <c r="S53" s="8">
        <f t="shared" si="8"/>
        <v>1</v>
      </c>
      <c r="T53" s="8">
        <f t="shared" si="9"/>
        <v>1</v>
      </c>
      <c r="U53" s="8">
        <f t="shared" si="10"/>
        <v>0</v>
      </c>
      <c r="V53" s="8">
        <f t="shared" si="11"/>
        <v>1</v>
      </c>
    </row>
    <row r="54" spans="2:22" x14ac:dyDescent="0.2">
      <c r="B54" s="8" t="s">
        <v>330</v>
      </c>
      <c r="C54" s="7" t="str">
        <f>IFERROR(VLOOKUP($B54,'St A 5M'!C:D,2,FALSE),IFERROR(VLOOKUP($B54,'Strath-Blebo'!C:D,2,FALSE),IFERROR(VLOOKUP($B54,Tarvit!C:D,2,FALSE),IFERROR(VLOOKUP($B54,Dunnikier!C:D,2,FALSE),VLOOKUP($B54,Balmullo!C:D,2,FALSE)))))</f>
        <v>M60</v>
      </c>
      <c r="D54" s="8" t="str">
        <f>IFERROR(IFERROR(VLOOKUP($B54,'St A 5M'!C:E,3,FALSE),IFERROR(VLOOKUP($B54,'Strath-Blebo'!C:E,3,FALSE),IFERROR(VLOOKUP($B54,Tarvit!C:E,3,FALSE),IFERROR(VLOOKUP($B54,Dunnikier!C:E,3,FALSE),VLOOKUP($B54,Balmullo!C:E,3,FALSE))))),"?")</f>
        <v>Falkland Trail Runners</v>
      </c>
      <c r="E54" s="7">
        <f t="shared" si="0"/>
        <v>0</v>
      </c>
      <c r="F54" s="7">
        <f t="shared" si="1"/>
        <v>150</v>
      </c>
      <c r="G54" s="7">
        <f t="shared" si="2"/>
        <v>0</v>
      </c>
      <c r="H54" s="7">
        <f t="shared" si="3"/>
        <v>166</v>
      </c>
      <c r="I54" s="7">
        <f t="shared" si="4"/>
        <v>139</v>
      </c>
      <c r="J54" s="7">
        <f t="shared" si="5"/>
        <v>455</v>
      </c>
      <c r="K54" s="7" t="str">
        <f t="shared" si="6"/>
        <v>N</v>
      </c>
      <c r="M54" s="8" t="e">
        <f>VLOOKUP($B54,'St A 5M'!C:G,4,FALSE)</f>
        <v>#N/A</v>
      </c>
      <c r="N54" s="8">
        <f>VLOOKUP($B54,'Strath-Blebo'!C:F,4,FALSE)</f>
        <v>150</v>
      </c>
      <c r="O54" s="8" t="e">
        <f>VLOOKUP($B54,Tarvit!C:F,4,FALSE)</f>
        <v>#N/A</v>
      </c>
      <c r="P54" s="8">
        <f>VLOOKUP($B54,Dunnikier!C:F,4,FALSE)</f>
        <v>166</v>
      </c>
      <c r="Q54" s="8">
        <f>VLOOKUP($B54,Balmullo!$C:$F,4,FALSE)</f>
        <v>139</v>
      </c>
      <c r="R54" s="8">
        <f t="shared" si="7"/>
        <v>0</v>
      </c>
      <c r="S54" s="8">
        <f t="shared" si="8"/>
        <v>1</v>
      </c>
      <c r="T54" s="8">
        <f t="shared" si="9"/>
        <v>0</v>
      </c>
      <c r="U54" s="8">
        <f t="shared" si="10"/>
        <v>1</v>
      </c>
      <c r="V54" s="8">
        <f t="shared" si="11"/>
        <v>1</v>
      </c>
    </row>
    <row r="55" spans="2:22" x14ac:dyDescent="0.2">
      <c r="B55" s="8" t="s">
        <v>184</v>
      </c>
      <c r="C55" s="7" t="str">
        <f>IFERROR(VLOOKUP($B55,'St A 5M'!C:D,2,FALSE),IFERROR(VLOOKUP($B55,'Strath-Blebo'!C:D,2,FALSE),IFERROR(VLOOKUP($B55,Tarvit!C:D,2,FALSE),IFERROR(VLOOKUP($B55,Dunnikier!C:D,2,FALSE),VLOOKUP($B55,Balmullo!C:D,2,FALSE)))))</f>
        <v>F40</v>
      </c>
      <c r="D55" s="8" t="str">
        <f>IFERROR(IFERROR(VLOOKUP($B55,'St A 5M'!C:E,3,FALSE),IFERROR(VLOOKUP($B55,'Strath-Blebo'!C:E,3,FALSE),IFERROR(VLOOKUP($B55,Tarvit!C:E,3,FALSE),IFERROR(VLOOKUP($B55,Dunnikier!C:E,3,FALSE),VLOOKUP($B55,Balmullo!C:E,3,FALSE))))),"?")</f>
        <v xml:space="preserve">Fife AC </v>
      </c>
      <c r="E55" s="7">
        <f t="shared" si="0"/>
        <v>199</v>
      </c>
      <c r="F55" s="7">
        <f t="shared" si="1"/>
        <v>0</v>
      </c>
      <c r="G55" s="7">
        <f t="shared" si="2"/>
        <v>200</v>
      </c>
      <c r="H55" s="7">
        <f t="shared" si="3"/>
        <v>0</v>
      </c>
      <c r="I55" s="7">
        <f t="shared" si="4"/>
        <v>0</v>
      </c>
      <c r="J55" s="7">
        <f t="shared" si="5"/>
        <v>399</v>
      </c>
      <c r="K55" s="7" t="str">
        <f t="shared" si="6"/>
        <v>N</v>
      </c>
      <c r="M55" s="8">
        <f>VLOOKUP($B55,'St A 5M'!C:G,4,FALSE)</f>
        <v>199</v>
      </c>
      <c r="N55" s="8" t="e">
        <f>VLOOKUP($B55,'Strath-Blebo'!C:F,4,FALSE)</f>
        <v>#N/A</v>
      </c>
      <c r="O55" s="8">
        <f>VLOOKUP($B55,Tarvit!C:F,4,FALSE)</f>
        <v>200</v>
      </c>
      <c r="P55" s="8" t="e">
        <f>VLOOKUP($B55,Dunnikier!C:F,4,FALSE)</f>
        <v>#N/A</v>
      </c>
      <c r="Q55" s="8" t="e">
        <f>VLOOKUP($B55,Balmullo!$C:$F,4,FALSE)</f>
        <v>#N/A</v>
      </c>
      <c r="R55" s="8">
        <f t="shared" si="7"/>
        <v>1</v>
      </c>
      <c r="S55" s="8">
        <f t="shared" si="8"/>
        <v>0</v>
      </c>
      <c r="T55" s="8">
        <f t="shared" si="9"/>
        <v>1</v>
      </c>
      <c r="U55" s="8">
        <f t="shared" si="10"/>
        <v>0</v>
      </c>
      <c r="V55" s="8">
        <f t="shared" si="11"/>
        <v>0</v>
      </c>
    </row>
    <row r="56" spans="2:22" x14ac:dyDescent="0.2">
      <c r="B56" s="8" t="s">
        <v>191</v>
      </c>
      <c r="C56" s="7" t="str">
        <f>IFERROR(VLOOKUP($B56,'St A 5M'!C:D,2,FALSE),IFERROR(VLOOKUP($B56,'Strath-Blebo'!C:D,2,FALSE),IFERROR(VLOOKUP($B56,Tarvit!C:D,2,FALSE),IFERROR(VLOOKUP($B56,Dunnikier!C:D,2,FALSE),VLOOKUP($B56,Balmullo!C:D,2,FALSE)))))</f>
        <v>MU20</v>
      </c>
      <c r="D56" s="8" t="str">
        <f>IFERROR(IFERROR(VLOOKUP($B56,'St A 5M'!C:E,3,FALSE),IFERROR(VLOOKUP($B56,'Strath-Blebo'!C:E,3,FALSE),IFERROR(VLOOKUP($B56,Tarvit!C:E,3,FALSE),IFERROR(VLOOKUP($B56,Dunnikier!C:E,3,FALSE),VLOOKUP($B56,Balmullo!C:E,3,FALSE))))),"?")</f>
        <v xml:space="preserve">Fife AC </v>
      </c>
      <c r="E56" s="7">
        <f t="shared" si="0"/>
        <v>199</v>
      </c>
      <c r="F56" s="7">
        <f t="shared" si="1"/>
        <v>0</v>
      </c>
      <c r="G56" s="7">
        <f t="shared" si="2"/>
        <v>198</v>
      </c>
      <c r="H56" s="7">
        <f t="shared" si="3"/>
        <v>0</v>
      </c>
      <c r="I56" s="7">
        <f t="shared" si="4"/>
        <v>0</v>
      </c>
      <c r="J56" s="7">
        <f t="shared" si="5"/>
        <v>397</v>
      </c>
      <c r="K56" s="7" t="str">
        <f t="shared" si="6"/>
        <v>N</v>
      </c>
      <c r="M56" s="8">
        <f>VLOOKUP($B56,'St A 5M'!C:G,4,FALSE)</f>
        <v>199</v>
      </c>
      <c r="N56" s="8" t="e">
        <f>VLOOKUP($B56,'Strath-Blebo'!C:F,4,FALSE)</f>
        <v>#N/A</v>
      </c>
      <c r="O56" s="8">
        <f>VLOOKUP($B56,Tarvit!C:F,4,FALSE)</f>
        <v>198</v>
      </c>
      <c r="P56" s="8" t="e">
        <f>VLOOKUP($B56,Dunnikier!C:F,4,FALSE)</f>
        <v>#N/A</v>
      </c>
      <c r="Q56" s="8" t="e">
        <f>VLOOKUP($B56,Balmullo!$C:$F,4,FALSE)</f>
        <v>#N/A</v>
      </c>
      <c r="R56" s="8">
        <f t="shared" si="7"/>
        <v>1</v>
      </c>
      <c r="S56" s="8">
        <f t="shared" si="8"/>
        <v>0</v>
      </c>
      <c r="T56" s="8">
        <f t="shared" si="9"/>
        <v>1</v>
      </c>
      <c r="U56" s="8">
        <f t="shared" si="10"/>
        <v>0</v>
      </c>
      <c r="V56" s="8">
        <f t="shared" si="11"/>
        <v>0</v>
      </c>
    </row>
    <row r="57" spans="2:22" x14ac:dyDescent="0.2">
      <c r="B57" s="8" t="s">
        <v>294</v>
      </c>
      <c r="C57" s="7" t="str">
        <f>IFERROR(VLOOKUP($B57,'St A 5M'!C:D,2,FALSE),IFERROR(VLOOKUP($B57,'Strath-Blebo'!C:D,2,FALSE),IFERROR(VLOOKUP($B57,Tarvit!C:D,2,FALSE),IFERROR(VLOOKUP($B57,Dunnikier!C:D,2,FALSE),VLOOKUP($B57,Balmullo!C:D,2,FALSE)))))</f>
        <v>MSen</v>
      </c>
      <c r="D57" s="8" t="str">
        <f>IFERROR(IFERROR(VLOOKUP($B57,'St A 5M'!C:E,3,FALSE),IFERROR(VLOOKUP($B57,'Strath-Blebo'!C:E,3,FALSE),IFERROR(VLOOKUP($B57,Tarvit!C:E,3,FALSE),IFERROR(VLOOKUP($B57,Dunnikier!C:E,3,FALSE),VLOOKUP($B57,Balmullo!C:E,3,FALSE))))),"?")</f>
        <v>Fife AC</v>
      </c>
      <c r="E57" s="7">
        <f t="shared" si="0"/>
        <v>0</v>
      </c>
      <c r="F57" s="7">
        <f t="shared" si="1"/>
        <v>198</v>
      </c>
      <c r="G57" s="7">
        <f t="shared" si="2"/>
        <v>0</v>
      </c>
      <c r="H57" s="7">
        <f t="shared" si="3"/>
        <v>0</v>
      </c>
      <c r="I57" s="7">
        <f t="shared" si="4"/>
        <v>199</v>
      </c>
      <c r="J57" s="7">
        <f t="shared" si="5"/>
        <v>397</v>
      </c>
      <c r="K57" s="7" t="str">
        <f t="shared" si="6"/>
        <v>N</v>
      </c>
      <c r="M57" s="8" t="e">
        <f>VLOOKUP($B57,'St A 5M'!C:G,4,FALSE)</f>
        <v>#N/A</v>
      </c>
      <c r="N57" s="8">
        <f>VLOOKUP($B57,'Strath-Blebo'!C:F,4,FALSE)</f>
        <v>198</v>
      </c>
      <c r="O57" s="8" t="e">
        <f>VLOOKUP($B57,Tarvit!C:F,4,FALSE)</f>
        <v>#N/A</v>
      </c>
      <c r="P57" s="8" t="e">
        <f>VLOOKUP($B57,Dunnikier!C:F,4,FALSE)</f>
        <v>#N/A</v>
      </c>
      <c r="Q57" s="8">
        <f>VLOOKUP($B57,Balmullo!$C:$F,4,FALSE)</f>
        <v>199</v>
      </c>
      <c r="R57" s="8">
        <f t="shared" si="7"/>
        <v>0</v>
      </c>
      <c r="S57" s="8">
        <f t="shared" si="8"/>
        <v>1</v>
      </c>
      <c r="T57" s="8">
        <f t="shared" si="9"/>
        <v>0</v>
      </c>
      <c r="U57" s="8">
        <f t="shared" si="10"/>
        <v>0</v>
      </c>
      <c r="V57" s="8">
        <f t="shared" si="11"/>
        <v>1</v>
      </c>
    </row>
    <row r="58" spans="2:22" x14ac:dyDescent="0.2">
      <c r="B58" s="8" t="s">
        <v>368</v>
      </c>
      <c r="C58" s="7" t="str">
        <f>IFERROR(VLOOKUP($B58,'St A 5M'!C:D,2,FALSE),IFERROR(VLOOKUP($B58,'Strath-Blebo'!C:D,2,FALSE),IFERROR(VLOOKUP($B58,Tarvit!C:D,2,FALSE),IFERROR(VLOOKUP($B58,Dunnikier!C:D,2,FALSE),VLOOKUP($B58,Balmullo!C:D,2,FALSE)))))</f>
        <v>FSen</v>
      </c>
      <c r="D58" s="8" t="str">
        <f>IFERROR(IFERROR(VLOOKUP($B58,'St A 5M'!C:E,3,FALSE),IFERROR(VLOOKUP($B58,'Strath-Blebo'!C:E,3,FALSE),IFERROR(VLOOKUP($B58,Tarvit!C:E,3,FALSE),IFERROR(VLOOKUP($B58,Dunnikier!C:E,3,FALSE),VLOOKUP($B58,Balmullo!C:E,3,FALSE))))),"?")</f>
        <v>Dundee Road Runners</v>
      </c>
      <c r="E58" s="7">
        <f t="shared" si="0"/>
        <v>0</v>
      </c>
      <c r="F58" s="7">
        <f t="shared" si="1"/>
        <v>0</v>
      </c>
      <c r="G58" s="7">
        <f t="shared" si="2"/>
        <v>0</v>
      </c>
      <c r="H58" s="7">
        <f t="shared" si="3"/>
        <v>199</v>
      </c>
      <c r="I58" s="7">
        <f t="shared" si="4"/>
        <v>197</v>
      </c>
      <c r="J58" s="7">
        <f t="shared" si="5"/>
        <v>396</v>
      </c>
      <c r="K58" s="7" t="str">
        <f t="shared" si="6"/>
        <v>N</v>
      </c>
      <c r="M58" s="8" t="e">
        <f>VLOOKUP($B58,'St A 5M'!C:G,4,FALSE)</f>
        <v>#N/A</v>
      </c>
      <c r="N58" s="8" t="e">
        <f>VLOOKUP($B58,'Strath-Blebo'!C:F,4,FALSE)</f>
        <v>#N/A</v>
      </c>
      <c r="O58" s="8" t="e">
        <f>VLOOKUP($B58,Tarvit!C:F,4,FALSE)</f>
        <v>#N/A</v>
      </c>
      <c r="P58" s="8">
        <f>VLOOKUP($B58,Dunnikier!C:F,4,FALSE)</f>
        <v>199</v>
      </c>
      <c r="Q58" s="8">
        <f>VLOOKUP($B58,Balmullo!$C:$F,4,FALSE)</f>
        <v>197</v>
      </c>
      <c r="R58" s="8">
        <f t="shared" si="7"/>
        <v>0</v>
      </c>
      <c r="S58" s="8">
        <f t="shared" si="8"/>
        <v>0</v>
      </c>
      <c r="T58" s="8">
        <f t="shared" si="9"/>
        <v>0</v>
      </c>
      <c r="U58" s="8">
        <f t="shared" si="10"/>
        <v>1</v>
      </c>
      <c r="V58" s="8">
        <f t="shared" si="11"/>
        <v>1</v>
      </c>
    </row>
    <row r="59" spans="2:22" x14ac:dyDescent="0.2">
      <c r="B59" s="8" t="s">
        <v>187</v>
      </c>
      <c r="C59" s="7" t="str">
        <f>IFERROR(VLOOKUP($B59,'St A 5M'!C:D,2,FALSE),IFERROR(VLOOKUP($B59,'Strath-Blebo'!C:D,2,FALSE),IFERROR(VLOOKUP($B59,Tarvit!C:D,2,FALSE),IFERROR(VLOOKUP($B59,Dunnikier!C:D,2,FALSE),VLOOKUP($B59,Balmullo!C:D,2,FALSE)))))</f>
        <v>F40</v>
      </c>
      <c r="D59" s="8" t="str">
        <f>IFERROR(IFERROR(VLOOKUP($B59,'St A 5M'!C:E,3,FALSE),IFERROR(VLOOKUP($B59,'Strath-Blebo'!C:E,3,FALSE),IFERROR(VLOOKUP($B59,Tarvit!C:E,3,FALSE),IFERROR(VLOOKUP($B59,Dunnikier!C:E,3,FALSE),VLOOKUP($B59,Balmullo!C:E,3,FALSE))))),"?")</f>
        <v>Dundee Road Runners</v>
      </c>
      <c r="E59" s="7">
        <f t="shared" si="0"/>
        <v>197</v>
      </c>
      <c r="F59" s="7">
        <f t="shared" si="1"/>
        <v>197</v>
      </c>
      <c r="G59" s="7">
        <f t="shared" si="2"/>
        <v>0</v>
      </c>
      <c r="H59" s="7">
        <f t="shared" si="3"/>
        <v>0</v>
      </c>
      <c r="I59" s="7">
        <f t="shared" si="4"/>
        <v>0</v>
      </c>
      <c r="J59" s="7">
        <f t="shared" si="5"/>
        <v>394</v>
      </c>
      <c r="K59" s="7" t="str">
        <f t="shared" si="6"/>
        <v>N</v>
      </c>
      <c r="M59" s="8">
        <f>VLOOKUP($B59,'St A 5M'!C:G,4,FALSE)</f>
        <v>197</v>
      </c>
      <c r="N59" s="8">
        <f>VLOOKUP($B59,'Strath-Blebo'!C:F,4,FALSE)</f>
        <v>197</v>
      </c>
      <c r="O59" s="8" t="e">
        <f>VLOOKUP($B59,Tarvit!C:F,4,FALSE)</f>
        <v>#N/A</v>
      </c>
      <c r="P59" s="8" t="e">
        <f>VLOOKUP($B59,Dunnikier!C:F,4,FALSE)</f>
        <v>#N/A</v>
      </c>
      <c r="Q59" s="8" t="e">
        <f>VLOOKUP($B59,Balmullo!$C:$F,4,FALSE)</f>
        <v>#N/A</v>
      </c>
      <c r="R59" s="8">
        <f t="shared" si="7"/>
        <v>1</v>
      </c>
      <c r="S59" s="8">
        <f t="shared" si="8"/>
        <v>1</v>
      </c>
      <c r="T59" s="8">
        <f t="shared" si="9"/>
        <v>0</v>
      </c>
      <c r="U59" s="8">
        <f t="shared" si="10"/>
        <v>0</v>
      </c>
      <c r="V59" s="8">
        <f t="shared" si="11"/>
        <v>0</v>
      </c>
    </row>
    <row r="60" spans="2:22" x14ac:dyDescent="0.2">
      <c r="B60" s="8" t="s">
        <v>238</v>
      </c>
      <c r="C60" s="7" t="str">
        <f>IFERROR(VLOOKUP($B60,'St A 5M'!C:D,2,FALSE),IFERROR(VLOOKUP($B60,'Strath-Blebo'!C:D,2,FALSE),IFERROR(VLOOKUP($B60,Tarvit!C:D,2,FALSE),IFERROR(VLOOKUP($B60,Dunnikier!C:D,2,FALSE),VLOOKUP($B60,Balmullo!C:D,2,FALSE)))))</f>
        <v>FSen</v>
      </c>
      <c r="D60" s="8" t="str">
        <f>IFERROR(IFERROR(VLOOKUP($B60,'St A 5M'!C:E,3,FALSE),IFERROR(VLOOKUP($B60,'Strath-Blebo'!C:E,3,FALSE),IFERROR(VLOOKUP($B60,Tarvit!C:E,3,FALSE),IFERROR(VLOOKUP($B60,Dunnikier!C:E,3,FALSE),VLOOKUP($B60,Balmullo!C:E,3,FALSE))))),"?")</f>
        <v>Dundee Road Runners</v>
      </c>
      <c r="E60" s="7">
        <f t="shared" si="0"/>
        <v>198</v>
      </c>
      <c r="F60" s="7">
        <f t="shared" si="1"/>
        <v>0</v>
      </c>
      <c r="G60" s="7">
        <f t="shared" si="2"/>
        <v>0</v>
      </c>
      <c r="H60" s="7">
        <f t="shared" si="3"/>
        <v>0</v>
      </c>
      <c r="I60" s="7">
        <f t="shared" si="4"/>
        <v>196</v>
      </c>
      <c r="J60" s="7">
        <f t="shared" si="5"/>
        <v>394</v>
      </c>
      <c r="K60" s="7" t="str">
        <f t="shared" si="6"/>
        <v>N</v>
      </c>
      <c r="M60" s="8">
        <f>VLOOKUP($B60,'St A 5M'!C:G,4,FALSE)</f>
        <v>198</v>
      </c>
      <c r="N60" s="8" t="e">
        <f>VLOOKUP($B60,'Strath-Blebo'!C:F,4,FALSE)</f>
        <v>#N/A</v>
      </c>
      <c r="O60" s="8" t="e">
        <f>VLOOKUP($B60,Tarvit!C:F,4,FALSE)</f>
        <v>#N/A</v>
      </c>
      <c r="P60" s="8" t="e">
        <f>VLOOKUP($B60,Dunnikier!C:F,4,FALSE)</f>
        <v>#N/A</v>
      </c>
      <c r="Q60" s="8">
        <f>VLOOKUP($B60,Balmullo!$C:$F,4,FALSE)</f>
        <v>196</v>
      </c>
      <c r="R60" s="8">
        <f t="shared" si="7"/>
        <v>1</v>
      </c>
      <c r="S60" s="8">
        <f t="shared" si="8"/>
        <v>0</v>
      </c>
      <c r="T60" s="8">
        <f t="shared" si="9"/>
        <v>0</v>
      </c>
      <c r="U60" s="8">
        <f t="shared" si="10"/>
        <v>0</v>
      </c>
      <c r="V60" s="8">
        <f t="shared" si="11"/>
        <v>1</v>
      </c>
    </row>
    <row r="61" spans="2:22" x14ac:dyDescent="0.2">
      <c r="B61" s="8" t="s">
        <v>302</v>
      </c>
      <c r="C61" s="7" t="str">
        <f>IFERROR(VLOOKUP($B61,'St A 5M'!C:D,2,FALSE),IFERROR(VLOOKUP($B61,'Strath-Blebo'!C:D,2,FALSE),IFERROR(VLOOKUP($B61,Tarvit!C:D,2,FALSE),IFERROR(VLOOKUP($B61,Dunnikier!C:D,2,FALSE),VLOOKUP($B61,Balmullo!C:D,2,FALSE)))))</f>
        <v>FSen</v>
      </c>
      <c r="D61" s="8" t="str">
        <f>IFERROR(IFERROR(VLOOKUP($B61,'St A 5M'!C:E,3,FALSE),IFERROR(VLOOKUP($B61,'Strath-Blebo'!C:E,3,FALSE),IFERROR(VLOOKUP($B61,Tarvit!C:E,3,FALSE),IFERROR(VLOOKUP($B61,Dunnikier!C:E,3,FALSE),VLOOKUP($B61,Balmullo!C:E,3,FALSE))))),"?")</f>
        <v>Dundee Road Runners</v>
      </c>
      <c r="E61" s="7">
        <f t="shared" si="0"/>
        <v>0</v>
      </c>
      <c r="F61" s="7">
        <f t="shared" si="1"/>
        <v>198</v>
      </c>
      <c r="G61" s="7">
        <f t="shared" si="2"/>
        <v>0</v>
      </c>
      <c r="H61" s="7">
        <f t="shared" si="3"/>
        <v>0</v>
      </c>
      <c r="I61" s="7">
        <f t="shared" si="4"/>
        <v>195</v>
      </c>
      <c r="J61" s="7">
        <f t="shared" si="5"/>
        <v>393</v>
      </c>
      <c r="K61" s="7" t="str">
        <f t="shared" si="6"/>
        <v>N</v>
      </c>
      <c r="M61" s="8" t="e">
        <f>VLOOKUP($B61,'St A 5M'!C:G,4,FALSE)</f>
        <v>#N/A</v>
      </c>
      <c r="N61" s="8">
        <f>VLOOKUP($B61,'Strath-Blebo'!C:F,4,FALSE)</f>
        <v>198</v>
      </c>
      <c r="O61" s="8" t="e">
        <f>VLOOKUP($B61,Tarvit!C:F,4,FALSE)</f>
        <v>#N/A</v>
      </c>
      <c r="P61" s="8" t="e">
        <f>VLOOKUP($B61,Dunnikier!C:F,4,FALSE)</f>
        <v>#N/A</v>
      </c>
      <c r="Q61" s="8">
        <f>VLOOKUP($B61,Balmullo!$C:$F,4,FALSE)</f>
        <v>195</v>
      </c>
      <c r="R61" s="8">
        <f t="shared" si="7"/>
        <v>0</v>
      </c>
      <c r="S61" s="8">
        <f t="shared" si="8"/>
        <v>1</v>
      </c>
      <c r="T61" s="8">
        <f t="shared" si="9"/>
        <v>0</v>
      </c>
      <c r="U61" s="8">
        <f t="shared" si="10"/>
        <v>0</v>
      </c>
      <c r="V61" s="8">
        <f t="shared" si="11"/>
        <v>1</v>
      </c>
    </row>
    <row r="62" spans="2:22" x14ac:dyDescent="0.2">
      <c r="B62" s="8" t="s">
        <v>204</v>
      </c>
      <c r="C62" s="7" t="str">
        <f>IFERROR(VLOOKUP($B62,'St A 5M'!C:D,2,FALSE),IFERROR(VLOOKUP($B62,'Strath-Blebo'!C:D,2,FALSE),IFERROR(VLOOKUP($B62,Tarvit!C:D,2,FALSE),IFERROR(VLOOKUP($B62,Dunnikier!C:D,2,FALSE),VLOOKUP($B62,Balmullo!C:D,2,FALSE)))))</f>
        <v>F40</v>
      </c>
      <c r="D62" s="8" t="str">
        <f>IFERROR(IFERROR(VLOOKUP($B62,'St A 5M'!C:E,3,FALSE),IFERROR(VLOOKUP($B62,'Strath-Blebo'!C:E,3,FALSE),IFERROR(VLOOKUP($B62,Tarvit!C:E,3,FALSE),IFERROR(VLOOKUP($B62,Dunnikier!C:E,3,FALSE),VLOOKUP($B62,Balmullo!C:E,3,FALSE))))),"?")</f>
        <v xml:space="preserve">Anster Haddies </v>
      </c>
      <c r="E62" s="7">
        <f t="shared" si="0"/>
        <v>194</v>
      </c>
      <c r="F62" s="7">
        <f t="shared" si="1"/>
        <v>0</v>
      </c>
      <c r="G62" s="7">
        <f t="shared" si="2"/>
        <v>0</v>
      </c>
      <c r="H62" s="7">
        <f t="shared" si="3"/>
        <v>198</v>
      </c>
      <c r="I62" s="7">
        <f t="shared" si="4"/>
        <v>0</v>
      </c>
      <c r="J62" s="7">
        <f t="shared" si="5"/>
        <v>392</v>
      </c>
      <c r="K62" s="7" t="str">
        <f t="shared" si="6"/>
        <v>N</v>
      </c>
      <c r="M62" s="8">
        <f>VLOOKUP($B62,'St A 5M'!C:G,4,FALSE)</f>
        <v>194</v>
      </c>
      <c r="N62" s="8" t="e">
        <f>VLOOKUP($B62,'Strath-Blebo'!C:F,4,FALSE)</f>
        <v>#N/A</v>
      </c>
      <c r="O62" s="8" t="e">
        <f>VLOOKUP($B62,Tarvit!C:F,4,FALSE)</f>
        <v>#N/A</v>
      </c>
      <c r="P62" s="8">
        <f>VLOOKUP($B62,Dunnikier!C:F,4,FALSE)</f>
        <v>198</v>
      </c>
      <c r="Q62" s="8" t="e">
        <f>VLOOKUP($B62,Balmullo!$C:$F,4,FALSE)</f>
        <v>#N/A</v>
      </c>
      <c r="R62" s="8">
        <f t="shared" si="7"/>
        <v>1</v>
      </c>
      <c r="S62" s="8">
        <f t="shared" si="8"/>
        <v>0</v>
      </c>
      <c r="T62" s="8">
        <f t="shared" si="9"/>
        <v>0</v>
      </c>
      <c r="U62" s="8">
        <f t="shared" si="10"/>
        <v>1</v>
      </c>
      <c r="V62" s="8">
        <f t="shared" si="11"/>
        <v>0</v>
      </c>
    </row>
    <row r="63" spans="2:22" x14ac:dyDescent="0.2">
      <c r="B63" s="8" t="s">
        <v>347</v>
      </c>
      <c r="C63" s="7" t="str">
        <f>IFERROR(VLOOKUP($B63,'St A 5M'!C:D,2,FALSE),IFERROR(VLOOKUP($B63,'Strath-Blebo'!C:D,2,FALSE),IFERROR(VLOOKUP($B63,Tarvit!C:D,2,FALSE),IFERROR(VLOOKUP($B63,Dunnikier!C:D,2,FALSE),VLOOKUP($B63,Balmullo!C:D,2,FALSE)))))</f>
        <v>F40</v>
      </c>
      <c r="D63" s="8" t="str">
        <f>IFERROR(IFERROR(VLOOKUP($B63,'St A 5M'!C:E,3,FALSE),IFERROR(VLOOKUP($B63,'Strath-Blebo'!C:E,3,FALSE),IFERROR(VLOOKUP($B63,Tarvit!C:E,3,FALSE),IFERROR(VLOOKUP($B63,Dunnikier!C:E,3,FALSE),VLOOKUP($B63,Balmullo!C:E,3,FALSE))))),"?")</f>
        <v>Dundee Road Runners</v>
      </c>
      <c r="E63" s="7">
        <f t="shared" si="0"/>
        <v>0</v>
      </c>
      <c r="F63" s="7">
        <f t="shared" si="1"/>
        <v>0</v>
      </c>
      <c r="G63" s="7">
        <f t="shared" si="2"/>
        <v>193</v>
      </c>
      <c r="H63" s="7">
        <f t="shared" si="3"/>
        <v>0</v>
      </c>
      <c r="I63" s="7">
        <f t="shared" si="4"/>
        <v>191</v>
      </c>
      <c r="J63" s="7">
        <f t="shared" si="5"/>
        <v>384</v>
      </c>
      <c r="K63" s="7" t="str">
        <f t="shared" si="6"/>
        <v>N</v>
      </c>
      <c r="M63" s="8" t="e">
        <f>VLOOKUP($B63,'St A 5M'!C:G,4,FALSE)</f>
        <v>#N/A</v>
      </c>
      <c r="N63" s="8" t="e">
        <f>VLOOKUP($B63,'Strath-Blebo'!C:F,4,FALSE)</f>
        <v>#N/A</v>
      </c>
      <c r="O63" s="8">
        <f>VLOOKUP($B63,Tarvit!C:F,4,FALSE)</f>
        <v>193</v>
      </c>
      <c r="P63" s="8" t="e">
        <f>VLOOKUP($B63,Dunnikier!C:F,4,FALSE)</f>
        <v>#N/A</v>
      </c>
      <c r="Q63" s="8">
        <f>VLOOKUP($B63,Balmullo!$C:$F,4,FALSE)</f>
        <v>191</v>
      </c>
      <c r="R63" s="8">
        <f t="shared" si="7"/>
        <v>0</v>
      </c>
      <c r="S63" s="8">
        <f t="shared" si="8"/>
        <v>0</v>
      </c>
      <c r="T63" s="8">
        <f t="shared" si="9"/>
        <v>1</v>
      </c>
      <c r="U63" s="8">
        <f t="shared" si="10"/>
        <v>0</v>
      </c>
      <c r="V63" s="8">
        <f t="shared" si="11"/>
        <v>1</v>
      </c>
    </row>
    <row r="64" spans="2:22" x14ac:dyDescent="0.2">
      <c r="B64" s="8" t="s">
        <v>297</v>
      </c>
      <c r="C64" s="7" t="str">
        <f>IFERROR(VLOOKUP($B64,'St A 5M'!C:D,2,FALSE),IFERROR(VLOOKUP($B64,'Strath-Blebo'!C:D,2,FALSE),IFERROR(VLOOKUP($B64,Tarvit!C:D,2,FALSE),IFERROR(VLOOKUP($B64,Dunnikier!C:D,2,FALSE),VLOOKUP($B64,Balmullo!C:D,2,FALSE)))))</f>
        <v>MSen</v>
      </c>
      <c r="D64" s="8" t="str">
        <f>IFERROR(IFERROR(VLOOKUP($B64,'St A 5M'!C:E,3,FALSE),IFERROR(VLOOKUP($B64,'Strath-Blebo'!C:E,3,FALSE),IFERROR(VLOOKUP($B64,Tarvit!C:E,3,FALSE),IFERROR(VLOOKUP($B64,Dunnikier!C:E,3,FALSE),VLOOKUP($B64,Balmullo!C:E,3,FALSE))))),"?")</f>
        <v>Dundee Road Runners</v>
      </c>
      <c r="E64" s="7">
        <f t="shared" si="0"/>
        <v>0</v>
      </c>
      <c r="F64" s="7">
        <f t="shared" si="1"/>
        <v>192</v>
      </c>
      <c r="G64" s="7">
        <f t="shared" si="2"/>
        <v>192</v>
      </c>
      <c r="H64" s="7">
        <f t="shared" si="3"/>
        <v>0</v>
      </c>
      <c r="I64" s="7">
        <f t="shared" si="4"/>
        <v>0</v>
      </c>
      <c r="J64" s="7">
        <f t="shared" si="5"/>
        <v>384</v>
      </c>
      <c r="K64" s="7" t="str">
        <f t="shared" si="6"/>
        <v>N</v>
      </c>
      <c r="M64" s="8" t="e">
        <f>VLOOKUP($B64,'St A 5M'!C:G,4,FALSE)</f>
        <v>#N/A</v>
      </c>
      <c r="N64" s="8">
        <f>VLOOKUP($B64,'Strath-Blebo'!C:F,4,FALSE)</f>
        <v>192</v>
      </c>
      <c r="O64" s="8">
        <f>VLOOKUP($B64,Tarvit!C:F,4,FALSE)</f>
        <v>192</v>
      </c>
      <c r="P64" s="8" t="e">
        <f>VLOOKUP($B64,Dunnikier!C:F,4,FALSE)</f>
        <v>#N/A</v>
      </c>
      <c r="Q64" s="8" t="e">
        <f>VLOOKUP($B64,Balmullo!$C:$F,4,FALSE)</f>
        <v>#N/A</v>
      </c>
      <c r="R64" s="8">
        <f t="shared" si="7"/>
        <v>0</v>
      </c>
      <c r="S64" s="8">
        <f t="shared" si="8"/>
        <v>1</v>
      </c>
      <c r="T64" s="8">
        <f t="shared" si="9"/>
        <v>1</v>
      </c>
      <c r="U64" s="8">
        <f t="shared" si="10"/>
        <v>0</v>
      </c>
      <c r="V64" s="8">
        <f t="shared" si="11"/>
        <v>0</v>
      </c>
    </row>
    <row r="65" spans="2:22" x14ac:dyDescent="0.2">
      <c r="B65" s="8" t="s">
        <v>309</v>
      </c>
      <c r="C65" s="7" t="str">
        <f>IFERROR(VLOOKUP($B65,'St A 5M'!C:D,2,FALSE),IFERROR(VLOOKUP($B65,'Strath-Blebo'!C:D,2,FALSE),IFERROR(VLOOKUP($B65,Tarvit!C:D,2,FALSE),IFERROR(VLOOKUP($B65,Dunnikier!C:D,2,FALSE),VLOOKUP($B65,Balmullo!C:D,2,FALSE)))))</f>
        <v>FSen</v>
      </c>
      <c r="D65" s="8" t="str">
        <f>IFERROR(IFERROR(VLOOKUP($B65,'St A 5M'!C:E,3,FALSE),IFERROR(VLOOKUP($B65,'Strath-Blebo'!C:E,3,FALSE),IFERROR(VLOOKUP($B65,Tarvit!C:E,3,FALSE),IFERROR(VLOOKUP($B65,Dunnikier!C:E,3,FALSE),VLOOKUP($B65,Balmullo!C:E,3,FALSE))))),"?")</f>
        <v>Falkland Trail Runners</v>
      </c>
      <c r="E65" s="7">
        <f t="shared" si="0"/>
        <v>0</v>
      </c>
      <c r="F65" s="7">
        <f t="shared" si="1"/>
        <v>187</v>
      </c>
      <c r="G65" s="7">
        <f t="shared" si="2"/>
        <v>0</v>
      </c>
      <c r="H65" s="7">
        <f t="shared" si="3"/>
        <v>0</v>
      </c>
      <c r="I65" s="7">
        <f t="shared" si="4"/>
        <v>189</v>
      </c>
      <c r="J65" s="7">
        <f t="shared" si="5"/>
        <v>376</v>
      </c>
      <c r="K65" s="7" t="str">
        <f t="shared" si="6"/>
        <v>N</v>
      </c>
      <c r="M65" s="8" t="e">
        <f>VLOOKUP($B65,'St A 5M'!C:G,4,FALSE)</f>
        <v>#N/A</v>
      </c>
      <c r="N65" s="8">
        <f>VLOOKUP($B65,'Strath-Blebo'!C:F,4,FALSE)</f>
        <v>187</v>
      </c>
      <c r="O65" s="8" t="e">
        <f>VLOOKUP($B65,Tarvit!C:F,4,FALSE)</f>
        <v>#N/A</v>
      </c>
      <c r="P65" s="8" t="e">
        <f>VLOOKUP($B65,Dunnikier!C:F,4,FALSE)</f>
        <v>#N/A</v>
      </c>
      <c r="Q65" s="8">
        <f>VLOOKUP($B65,Balmullo!$C:$F,4,FALSE)</f>
        <v>189</v>
      </c>
      <c r="R65" s="8">
        <f t="shared" si="7"/>
        <v>0</v>
      </c>
      <c r="S65" s="8">
        <f t="shared" si="8"/>
        <v>1</v>
      </c>
      <c r="T65" s="8">
        <f t="shared" si="9"/>
        <v>0</v>
      </c>
      <c r="U65" s="8">
        <f t="shared" si="10"/>
        <v>0</v>
      </c>
      <c r="V65" s="8">
        <f t="shared" si="11"/>
        <v>1</v>
      </c>
    </row>
    <row r="66" spans="2:22" x14ac:dyDescent="0.2">
      <c r="B66" s="8" t="s">
        <v>228</v>
      </c>
      <c r="C66" s="7" t="str">
        <f>IFERROR(VLOOKUP($B66,'St A 5M'!C:D,2,FALSE),IFERROR(VLOOKUP($B66,'Strath-Blebo'!C:D,2,FALSE),IFERROR(VLOOKUP($B66,Tarvit!C:D,2,FALSE),IFERROR(VLOOKUP($B66,Dunnikier!C:D,2,FALSE),VLOOKUP($B66,Balmullo!C:D,2,FALSE)))))</f>
        <v>FSen</v>
      </c>
      <c r="D66" s="8" t="str">
        <f>IFERROR(IFERROR(VLOOKUP($B66,'St A 5M'!C:E,3,FALSE),IFERROR(VLOOKUP($B66,'Strath-Blebo'!C:E,3,FALSE),IFERROR(VLOOKUP($B66,Tarvit!C:E,3,FALSE),IFERROR(VLOOKUP($B66,Dunnikier!C:E,3,FALSE),VLOOKUP($B66,Balmullo!C:E,3,FALSE))))),"?")</f>
        <v xml:space="preserve">Dundee Road Runners </v>
      </c>
      <c r="E66" s="7">
        <f t="shared" ref="E66:E129" si="12">IF(ISERROR(M66),0,M66)</f>
        <v>191</v>
      </c>
      <c r="F66" s="7">
        <f t="shared" ref="F66:F129" si="13">IF(ISERROR(N66),0,N66)</f>
        <v>0</v>
      </c>
      <c r="G66" s="7">
        <f t="shared" ref="G66:G129" si="14">IF(ISERROR(O66),0,O66)</f>
        <v>0</v>
      </c>
      <c r="H66" s="7">
        <f t="shared" ref="H66:H129" si="15">IF(ISERROR(P66),0,P66)</f>
        <v>0</v>
      </c>
      <c r="I66" s="7">
        <f t="shared" ref="I66:I129" si="16">IF(ISERROR(Q66),0,Q66)</f>
        <v>184</v>
      </c>
      <c r="J66" s="7">
        <f t="shared" ref="J66:J129" si="17">LARGE(E66:I66,1)+LARGE(E66:I66,2)+LARGE(E66:I66,3)+LARGE(E66:I66,4)</f>
        <v>375</v>
      </c>
      <c r="K66" s="7" t="str">
        <f t="shared" ref="K66:K129" si="18">IF(SUM(R66:V66)&gt;3,"Y","N")</f>
        <v>N</v>
      </c>
      <c r="M66" s="8">
        <f>VLOOKUP($B66,'St A 5M'!C:G,4,FALSE)</f>
        <v>191</v>
      </c>
      <c r="N66" s="8" t="e">
        <f>VLOOKUP($B66,'Strath-Blebo'!C:F,4,FALSE)</f>
        <v>#N/A</v>
      </c>
      <c r="O66" s="8" t="e">
        <f>VLOOKUP($B66,Tarvit!C:F,4,FALSE)</f>
        <v>#N/A</v>
      </c>
      <c r="P66" s="8" t="e">
        <f>VLOOKUP($B66,Dunnikier!C:F,4,FALSE)</f>
        <v>#N/A</v>
      </c>
      <c r="Q66" s="8">
        <f>VLOOKUP($B66,Balmullo!$C:$F,4,FALSE)</f>
        <v>184</v>
      </c>
      <c r="R66" s="8">
        <f t="shared" ref="R66:R129" si="19">IF(ISERROR(M66),0,1)</f>
        <v>1</v>
      </c>
      <c r="S66" s="8">
        <f t="shared" ref="S66:S129" si="20">IF(ISERROR(N66),0,1)</f>
        <v>0</v>
      </c>
      <c r="T66" s="8">
        <f t="shared" ref="T66:T129" si="21">IF(ISERROR(O66),0,1)</f>
        <v>0</v>
      </c>
      <c r="U66" s="8">
        <f t="shared" ref="U66:U129" si="22">IF(ISERROR(P66),0,1)</f>
        <v>0</v>
      </c>
      <c r="V66" s="8">
        <f t="shared" ref="V66:V129" si="23">IF(ISERROR(Q66),0,1)</f>
        <v>1</v>
      </c>
    </row>
    <row r="67" spans="2:22" x14ac:dyDescent="0.2">
      <c r="B67" s="8" t="s">
        <v>253</v>
      </c>
      <c r="C67" s="7" t="str">
        <f>IFERROR(VLOOKUP($B67,'St A 5M'!C:D,2,FALSE),IFERROR(VLOOKUP($B67,'Strath-Blebo'!C:D,2,FALSE),IFERROR(VLOOKUP($B67,Tarvit!C:D,2,FALSE),IFERROR(VLOOKUP($B67,Dunnikier!C:D,2,FALSE),VLOOKUP($B67,Balmullo!C:D,2,FALSE)))))</f>
        <v>F40</v>
      </c>
      <c r="D67" s="8" t="str">
        <f>IFERROR(IFERROR(VLOOKUP($B67,'St A 5M'!C:E,3,FALSE),IFERROR(VLOOKUP($B67,'Strath-Blebo'!C:E,3,FALSE),IFERROR(VLOOKUP($B67,Tarvit!C:E,3,FALSE),IFERROR(VLOOKUP($B67,Dunnikier!C:E,3,FALSE),VLOOKUP($B67,Balmullo!C:E,3,FALSE))))),"?")</f>
        <v xml:space="preserve">Fife AC </v>
      </c>
      <c r="E67" s="7">
        <f t="shared" si="12"/>
        <v>187</v>
      </c>
      <c r="F67" s="7">
        <f t="shared" si="13"/>
        <v>186</v>
      </c>
      <c r="G67" s="7">
        <f t="shared" si="14"/>
        <v>0</v>
      </c>
      <c r="H67" s="7">
        <f t="shared" si="15"/>
        <v>0</v>
      </c>
      <c r="I67" s="7">
        <f t="shared" si="16"/>
        <v>0</v>
      </c>
      <c r="J67" s="7">
        <f t="shared" si="17"/>
        <v>373</v>
      </c>
      <c r="K67" s="7" t="str">
        <f t="shared" si="18"/>
        <v>N</v>
      </c>
      <c r="M67" s="8">
        <f>VLOOKUP($B67,'St A 5M'!C:G,4,FALSE)</f>
        <v>187</v>
      </c>
      <c r="N67" s="8">
        <f>VLOOKUP($B67,'Strath-Blebo'!C:F,4,FALSE)</f>
        <v>186</v>
      </c>
      <c r="O67" s="8" t="e">
        <f>VLOOKUP($B67,Tarvit!C:F,4,FALSE)</f>
        <v>#N/A</v>
      </c>
      <c r="P67" s="8" t="e">
        <f>VLOOKUP($B67,Dunnikier!C:F,4,FALSE)</f>
        <v>#N/A</v>
      </c>
      <c r="Q67" s="8" t="e">
        <f>VLOOKUP($B67,Balmullo!$C:$F,4,FALSE)</f>
        <v>#N/A</v>
      </c>
      <c r="R67" s="8">
        <f t="shared" si="19"/>
        <v>1</v>
      </c>
      <c r="S67" s="8">
        <f t="shared" si="20"/>
        <v>1</v>
      </c>
      <c r="T67" s="8">
        <f t="shared" si="21"/>
        <v>0</v>
      </c>
      <c r="U67" s="8">
        <f t="shared" si="22"/>
        <v>0</v>
      </c>
      <c r="V67" s="8">
        <f t="shared" si="23"/>
        <v>0</v>
      </c>
    </row>
    <row r="68" spans="2:22" x14ac:dyDescent="0.2">
      <c r="B68" s="8" t="s">
        <v>292</v>
      </c>
      <c r="C68" s="7" t="str">
        <f>IFERROR(VLOOKUP($B68,'St A 5M'!C:D,2,FALSE),IFERROR(VLOOKUP($B68,'Strath-Blebo'!C:D,2,FALSE),IFERROR(VLOOKUP($B68,Tarvit!C:D,2,FALSE),IFERROR(VLOOKUP($B68,Dunnikier!C:D,2,FALSE),VLOOKUP($B68,Balmullo!C:D,2,FALSE)))))</f>
        <v>M40</v>
      </c>
      <c r="D68" s="8" t="str">
        <f>IFERROR(IFERROR(VLOOKUP($B68,'St A 5M'!C:E,3,FALSE),IFERROR(VLOOKUP($B68,'Strath-Blebo'!C:E,3,FALSE),IFERROR(VLOOKUP($B68,Tarvit!C:E,3,FALSE),IFERROR(VLOOKUP($B68,Dunnikier!C:E,3,FALSE),VLOOKUP($B68,Balmullo!C:E,3,FALSE))))),"?")</f>
        <v xml:space="preserve">Fife AC </v>
      </c>
      <c r="E68" s="7">
        <f t="shared" si="12"/>
        <v>186</v>
      </c>
      <c r="F68" s="7">
        <f t="shared" si="13"/>
        <v>0</v>
      </c>
      <c r="G68" s="7">
        <f t="shared" si="14"/>
        <v>185</v>
      </c>
      <c r="H68" s="7">
        <f t="shared" si="15"/>
        <v>0</v>
      </c>
      <c r="I68" s="7">
        <f t="shared" si="16"/>
        <v>0</v>
      </c>
      <c r="J68" s="7">
        <f t="shared" si="17"/>
        <v>371</v>
      </c>
      <c r="K68" s="7" t="str">
        <f t="shared" si="18"/>
        <v>N</v>
      </c>
      <c r="M68" s="8">
        <f>VLOOKUP($B68,'St A 5M'!C:G,4,FALSE)</f>
        <v>186</v>
      </c>
      <c r="N68" s="8" t="e">
        <f>VLOOKUP($B68,'Strath-Blebo'!C:F,4,FALSE)</f>
        <v>#N/A</v>
      </c>
      <c r="O68" s="8">
        <f>VLOOKUP($B68,Tarvit!C:F,4,FALSE)</f>
        <v>185</v>
      </c>
      <c r="P68" s="8" t="e">
        <f>VLOOKUP($B68,Dunnikier!C:F,4,FALSE)</f>
        <v>#N/A</v>
      </c>
      <c r="Q68" s="8" t="e">
        <f>VLOOKUP($B68,Balmullo!$C:$F,4,FALSE)</f>
        <v>#N/A</v>
      </c>
      <c r="R68" s="8">
        <f t="shared" si="19"/>
        <v>1</v>
      </c>
      <c r="S68" s="8">
        <f t="shared" si="20"/>
        <v>0</v>
      </c>
      <c r="T68" s="8">
        <f t="shared" si="21"/>
        <v>1</v>
      </c>
      <c r="U68" s="8">
        <f t="shared" si="22"/>
        <v>0</v>
      </c>
      <c r="V68" s="8">
        <f t="shared" si="23"/>
        <v>0</v>
      </c>
    </row>
    <row r="69" spans="2:22" x14ac:dyDescent="0.2">
      <c r="B69" s="8" t="s">
        <v>254</v>
      </c>
      <c r="C69" s="7" t="str">
        <f>IFERROR(VLOOKUP($B69,'St A 5M'!C:D,2,FALSE),IFERROR(VLOOKUP($B69,'Strath-Blebo'!C:D,2,FALSE),IFERROR(VLOOKUP($B69,Tarvit!C:D,2,FALSE),IFERROR(VLOOKUP($B69,Dunnikier!C:D,2,FALSE),VLOOKUP($B69,Balmullo!C:D,2,FALSE)))))</f>
        <v>FSen</v>
      </c>
      <c r="D69" s="8" t="str">
        <f>IFERROR(IFERROR(VLOOKUP($B69,'St A 5M'!C:E,3,FALSE),IFERROR(VLOOKUP($B69,'Strath-Blebo'!C:E,3,FALSE),IFERROR(VLOOKUP($B69,Tarvit!C:E,3,FALSE),IFERROR(VLOOKUP($B69,Dunnikier!C:E,3,FALSE),VLOOKUP($B69,Balmullo!C:E,3,FALSE))))),"?")</f>
        <v>Dundee Road Runners</v>
      </c>
      <c r="E69" s="7">
        <f t="shared" si="12"/>
        <v>186</v>
      </c>
      <c r="F69" s="7">
        <f t="shared" si="13"/>
        <v>0</v>
      </c>
      <c r="G69" s="7">
        <f t="shared" si="14"/>
        <v>0</v>
      </c>
      <c r="H69" s="7">
        <f t="shared" si="15"/>
        <v>0</v>
      </c>
      <c r="I69" s="7">
        <f t="shared" si="16"/>
        <v>182</v>
      </c>
      <c r="J69" s="7">
        <f t="shared" si="17"/>
        <v>368</v>
      </c>
      <c r="K69" s="7" t="str">
        <f t="shared" si="18"/>
        <v>N</v>
      </c>
      <c r="M69" s="8">
        <f>VLOOKUP($B69,'St A 5M'!C:G,4,FALSE)</f>
        <v>186</v>
      </c>
      <c r="N69" s="8" t="e">
        <f>VLOOKUP($B69,'Strath-Blebo'!C:F,4,FALSE)</f>
        <v>#N/A</v>
      </c>
      <c r="O69" s="8" t="e">
        <f>VLOOKUP($B69,Tarvit!C:F,4,FALSE)</f>
        <v>#N/A</v>
      </c>
      <c r="P69" s="8" t="e">
        <f>VLOOKUP($B69,Dunnikier!C:F,4,FALSE)</f>
        <v>#N/A</v>
      </c>
      <c r="Q69" s="8">
        <f>VLOOKUP($B69,Balmullo!$C:$F,4,FALSE)</f>
        <v>182</v>
      </c>
      <c r="R69" s="8">
        <f t="shared" si="19"/>
        <v>1</v>
      </c>
      <c r="S69" s="8">
        <f t="shared" si="20"/>
        <v>0</v>
      </c>
      <c r="T69" s="8">
        <f t="shared" si="21"/>
        <v>0</v>
      </c>
      <c r="U69" s="8">
        <f t="shared" si="22"/>
        <v>0</v>
      </c>
      <c r="V69" s="8">
        <f t="shared" si="23"/>
        <v>1</v>
      </c>
    </row>
    <row r="70" spans="2:22" x14ac:dyDescent="0.2">
      <c r="B70" s="8" t="s">
        <v>220</v>
      </c>
      <c r="C70" s="7" t="str">
        <f>IFERROR(VLOOKUP($B70,'St A 5M'!C:D,2,FALSE),IFERROR(VLOOKUP($B70,'Strath-Blebo'!C:D,2,FALSE),IFERROR(VLOOKUP($B70,Tarvit!C:D,2,FALSE),IFERROR(VLOOKUP($B70,Dunnikier!C:D,2,FALSE),VLOOKUP($B70,Balmullo!C:D,2,FALSE)))))</f>
        <v>M40</v>
      </c>
      <c r="D70" s="8" t="str">
        <f>IFERROR(IFERROR(VLOOKUP($B70,'St A 5M'!C:E,3,FALSE),IFERROR(VLOOKUP($B70,'Strath-Blebo'!C:E,3,FALSE),IFERROR(VLOOKUP($B70,Tarvit!C:E,3,FALSE),IFERROR(VLOOKUP($B70,Dunnikier!C:E,3,FALSE),VLOOKUP($B70,Balmullo!C:E,3,FALSE))))),"?")</f>
        <v>Anster Haddies</v>
      </c>
      <c r="E70" s="7">
        <f t="shared" si="12"/>
        <v>183</v>
      </c>
      <c r="F70" s="7">
        <f t="shared" si="13"/>
        <v>0</v>
      </c>
      <c r="G70" s="7">
        <f t="shared" si="14"/>
        <v>184</v>
      </c>
      <c r="H70" s="7">
        <f t="shared" si="15"/>
        <v>0</v>
      </c>
      <c r="I70" s="7">
        <f t="shared" si="16"/>
        <v>0</v>
      </c>
      <c r="J70" s="7">
        <f t="shared" si="17"/>
        <v>367</v>
      </c>
      <c r="K70" s="7" t="str">
        <f t="shared" si="18"/>
        <v>N</v>
      </c>
      <c r="M70" s="8">
        <f>VLOOKUP($B70,'St A 5M'!C:G,4,FALSE)</f>
        <v>183</v>
      </c>
      <c r="N70" s="8" t="e">
        <f>VLOOKUP($B70,'Strath-Blebo'!C:F,4,FALSE)</f>
        <v>#N/A</v>
      </c>
      <c r="O70" s="8">
        <f>VLOOKUP($B70,Tarvit!C:F,4,FALSE)</f>
        <v>184</v>
      </c>
      <c r="P70" s="8" t="e">
        <f>VLOOKUP($B70,Dunnikier!C:F,4,FALSE)</f>
        <v>#N/A</v>
      </c>
      <c r="Q70" s="8" t="e">
        <f>VLOOKUP($B70,Balmullo!$C:$F,4,FALSE)</f>
        <v>#N/A</v>
      </c>
      <c r="R70" s="8">
        <f t="shared" si="19"/>
        <v>1</v>
      </c>
      <c r="S70" s="8">
        <f t="shared" si="20"/>
        <v>0</v>
      </c>
      <c r="T70" s="8">
        <f t="shared" si="21"/>
        <v>1</v>
      </c>
      <c r="U70" s="8">
        <f t="shared" si="22"/>
        <v>0</v>
      </c>
      <c r="V70" s="8">
        <f t="shared" si="23"/>
        <v>0</v>
      </c>
    </row>
    <row r="71" spans="2:22" x14ac:dyDescent="0.2">
      <c r="B71" s="8" t="s">
        <v>343</v>
      </c>
      <c r="C71" s="7" t="str">
        <f>IFERROR(VLOOKUP($B71,'St A 5M'!C:D,2,FALSE),IFERROR(VLOOKUP($B71,'Strath-Blebo'!C:D,2,FALSE),IFERROR(VLOOKUP($B71,Tarvit!C:D,2,FALSE),IFERROR(VLOOKUP($B71,Dunnikier!C:D,2,FALSE),VLOOKUP($B71,Balmullo!C:D,2,FALSE)))))</f>
        <v>M50</v>
      </c>
      <c r="D71" s="8" t="str">
        <f>IFERROR(IFERROR(VLOOKUP($B71,'St A 5M'!C:E,3,FALSE),IFERROR(VLOOKUP($B71,'Strath-Blebo'!C:E,3,FALSE),IFERROR(VLOOKUP($B71,Tarvit!C:E,3,FALSE),IFERROR(VLOOKUP($B71,Dunnikier!C:E,3,FALSE),VLOOKUP($B71,Balmullo!C:E,3,FALSE))))),"?")</f>
        <v>Falkland Trail Runners</v>
      </c>
      <c r="E71" s="7">
        <f t="shared" si="12"/>
        <v>0</v>
      </c>
      <c r="F71" s="7">
        <f t="shared" si="13"/>
        <v>0</v>
      </c>
      <c r="G71" s="7">
        <f t="shared" si="14"/>
        <v>180</v>
      </c>
      <c r="H71" s="7">
        <f t="shared" si="15"/>
        <v>185</v>
      </c>
      <c r="I71" s="7">
        <f t="shared" si="16"/>
        <v>0</v>
      </c>
      <c r="J71" s="7">
        <f t="shared" si="17"/>
        <v>365</v>
      </c>
      <c r="K71" s="7" t="str">
        <f t="shared" si="18"/>
        <v>N</v>
      </c>
      <c r="M71" s="8" t="e">
        <f>VLOOKUP($B71,'St A 5M'!C:G,4,FALSE)</f>
        <v>#N/A</v>
      </c>
      <c r="N71" s="8" t="e">
        <f>VLOOKUP($B71,'Strath-Blebo'!C:F,4,FALSE)</f>
        <v>#N/A</v>
      </c>
      <c r="O71" s="8">
        <f>VLOOKUP($B71,Tarvit!C:F,4,FALSE)</f>
        <v>180</v>
      </c>
      <c r="P71" s="8">
        <f>VLOOKUP($B71,Dunnikier!C:F,4,FALSE)</f>
        <v>185</v>
      </c>
      <c r="Q71" s="8" t="e">
        <f>VLOOKUP($B71,Balmullo!$C:$F,4,FALSE)</f>
        <v>#N/A</v>
      </c>
      <c r="R71" s="8">
        <f t="shared" si="19"/>
        <v>0</v>
      </c>
      <c r="S71" s="8">
        <f t="shared" si="20"/>
        <v>0</v>
      </c>
      <c r="T71" s="8">
        <f t="shared" si="21"/>
        <v>1</v>
      </c>
      <c r="U71" s="8">
        <f t="shared" si="22"/>
        <v>1</v>
      </c>
      <c r="V71" s="8">
        <f t="shared" si="23"/>
        <v>0</v>
      </c>
    </row>
    <row r="72" spans="2:22" x14ac:dyDescent="0.2">
      <c r="B72" s="8" t="s">
        <v>290</v>
      </c>
      <c r="C72" s="7" t="str">
        <f>IFERROR(VLOOKUP($B72,'St A 5M'!C:D,2,FALSE),IFERROR(VLOOKUP($B72,'Strath-Blebo'!C:D,2,FALSE),IFERROR(VLOOKUP($B72,Tarvit!C:D,2,FALSE),IFERROR(VLOOKUP($B72,Dunnikier!C:D,2,FALSE),VLOOKUP($B72,Balmullo!C:D,2,FALSE)))))</f>
        <v>F50</v>
      </c>
      <c r="D72" s="8" t="str">
        <f>IFERROR(IFERROR(VLOOKUP($B72,'St A 5M'!C:E,3,FALSE),IFERROR(VLOOKUP($B72,'Strath-Blebo'!C:E,3,FALSE),IFERROR(VLOOKUP($B72,Tarvit!C:E,3,FALSE),IFERROR(VLOOKUP($B72,Dunnikier!C:E,3,FALSE),VLOOKUP($B72,Balmullo!C:E,3,FALSE))))),"?")</f>
        <v xml:space="preserve">Dundee Road Runners </v>
      </c>
      <c r="E72" s="7">
        <f t="shared" si="12"/>
        <v>184</v>
      </c>
      <c r="F72" s="7">
        <f t="shared" si="13"/>
        <v>0</v>
      </c>
      <c r="G72" s="7">
        <f t="shared" si="14"/>
        <v>0</v>
      </c>
      <c r="H72" s="7">
        <f t="shared" si="15"/>
        <v>0</v>
      </c>
      <c r="I72" s="7">
        <f t="shared" si="16"/>
        <v>179</v>
      </c>
      <c r="J72" s="7">
        <f t="shared" si="17"/>
        <v>363</v>
      </c>
      <c r="K72" s="7" t="str">
        <f t="shared" si="18"/>
        <v>N</v>
      </c>
      <c r="M72" s="8">
        <f>VLOOKUP($B72,'St A 5M'!C:G,4,FALSE)</f>
        <v>184</v>
      </c>
      <c r="N72" s="8" t="e">
        <f>VLOOKUP($B72,'Strath-Blebo'!C:F,4,FALSE)</f>
        <v>#N/A</v>
      </c>
      <c r="O72" s="8" t="e">
        <f>VLOOKUP($B72,Tarvit!C:F,4,FALSE)</f>
        <v>#N/A</v>
      </c>
      <c r="P72" s="8" t="e">
        <f>VLOOKUP($B72,Dunnikier!C:F,4,FALSE)</f>
        <v>#N/A</v>
      </c>
      <c r="Q72" s="8">
        <f>VLOOKUP($B72,Balmullo!$C:$F,4,FALSE)</f>
        <v>179</v>
      </c>
      <c r="R72" s="8">
        <f t="shared" si="19"/>
        <v>1</v>
      </c>
      <c r="S72" s="8">
        <f t="shared" si="20"/>
        <v>0</v>
      </c>
      <c r="T72" s="8">
        <f t="shared" si="21"/>
        <v>0</v>
      </c>
      <c r="U72" s="8">
        <f t="shared" si="22"/>
        <v>0</v>
      </c>
      <c r="V72" s="8">
        <f t="shared" si="23"/>
        <v>1</v>
      </c>
    </row>
    <row r="73" spans="2:22" x14ac:dyDescent="0.2">
      <c r="B73" s="8" t="s">
        <v>244</v>
      </c>
      <c r="C73" s="7" t="str">
        <f>IFERROR(VLOOKUP($B73,'St A 5M'!C:D,2,FALSE),IFERROR(VLOOKUP($B73,'Strath-Blebo'!C:D,2,FALSE),IFERROR(VLOOKUP($B73,Tarvit!C:D,2,FALSE),IFERROR(VLOOKUP($B73,Dunnikier!C:D,2,FALSE),VLOOKUP($B73,Balmullo!C:D,2,FALSE)))))</f>
        <v>M50</v>
      </c>
      <c r="D73" s="8" t="str">
        <f>IFERROR(IFERROR(VLOOKUP($B73,'St A 5M'!C:E,3,FALSE),IFERROR(VLOOKUP($B73,'Strath-Blebo'!C:E,3,FALSE),IFERROR(VLOOKUP($B73,Tarvit!C:E,3,FALSE),IFERROR(VLOOKUP($B73,Dunnikier!C:E,3,FALSE),VLOOKUP($B73,Balmullo!C:E,3,FALSE))))),"?")</f>
        <v>Dundee Road Runners</v>
      </c>
      <c r="E73" s="7">
        <f t="shared" si="12"/>
        <v>181</v>
      </c>
      <c r="F73" s="7">
        <f t="shared" si="13"/>
        <v>0</v>
      </c>
      <c r="G73" s="7">
        <f t="shared" si="14"/>
        <v>0</v>
      </c>
      <c r="H73" s="7">
        <f t="shared" si="15"/>
        <v>0</v>
      </c>
      <c r="I73" s="7">
        <f t="shared" si="16"/>
        <v>179</v>
      </c>
      <c r="J73" s="7">
        <f t="shared" si="17"/>
        <v>360</v>
      </c>
      <c r="K73" s="7" t="str">
        <f t="shared" si="18"/>
        <v>N</v>
      </c>
      <c r="M73" s="8">
        <f>VLOOKUP($B73,'St A 5M'!C:G,4,FALSE)</f>
        <v>181</v>
      </c>
      <c r="N73" s="8" t="e">
        <f>VLOOKUP($B73,'Strath-Blebo'!C:F,4,FALSE)</f>
        <v>#N/A</v>
      </c>
      <c r="O73" s="8" t="e">
        <f>VLOOKUP($B73,Tarvit!C:F,4,FALSE)</f>
        <v>#N/A</v>
      </c>
      <c r="P73" s="8" t="e">
        <f>VLOOKUP($B73,Dunnikier!C:F,4,FALSE)</f>
        <v>#N/A</v>
      </c>
      <c r="Q73" s="8">
        <f>VLOOKUP($B73,Balmullo!$C:$F,4,FALSE)</f>
        <v>179</v>
      </c>
      <c r="R73" s="8">
        <f t="shared" si="19"/>
        <v>1</v>
      </c>
      <c r="S73" s="8">
        <f t="shared" si="20"/>
        <v>0</v>
      </c>
      <c r="T73" s="8">
        <f t="shared" si="21"/>
        <v>0</v>
      </c>
      <c r="U73" s="8">
        <f t="shared" si="22"/>
        <v>0</v>
      </c>
      <c r="V73" s="8">
        <f t="shared" si="23"/>
        <v>1</v>
      </c>
    </row>
    <row r="74" spans="2:22" x14ac:dyDescent="0.2">
      <c r="B74" s="8" t="s">
        <v>373</v>
      </c>
      <c r="C74" s="7" t="str">
        <f>IFERROR(VLOOKUP($B74,'St A 5M'!C:D,2,FALSE),IFERROR(VLOOKUP($B74,'Strath-Blebo'!C:D,2,FALSE),IFERROR(VLOOKUP($B74,Tarvit!C:D,2,FALSE),IFERROR(VLOOKUP($B74,Dunnikier!C:D,2,FALSE),VLOOKUP($B74,Balmullo!C:D,2,FALSE)))))</f>
        <v>M40</v>
      </c>
      <c r="D74" s="8" t="str">
        <f>IFERROR(IFERROR(VLOOKUP($B74,'St A 5M'!C:E,3,FALSE),IFERROR(VLOOKUP($B74,'Strath-Blebo'!C:E,3,FALSE),IFERROR(VLOOKUP($B74,Tarvit!C:E,3,FALSE),IFERROR(VLOOKUP($B74,Dunnikier!C:E,3,FALSE),VLOOKUP($B74,Balmullo!C:E,3,FALSE))))),"?")</f>
        <v>Fife AC</v>
      </c>
      <c r="E74" s="7">
        <f t="shared" si="12"/>
        <v>0</v>
      </c>
      <c r="F74" s="7">
        <f t="shared" si="13"/>
        <v>0</v>
      </c>
      <c r="G74" s="7">
        <f t="shared" si="14"/>
        <v>0</v>
      </c>
      <c r="H74" s="7">
        <f t="shared" si="15"/>
        <v>183</v>
      </c>
      <c r="I74" s="7">
        <f t="shared" si="16"/>
        <v>173</v>
      </c>
      <c r="J74" s="7">
        <f t="shared" si="17"/>
        <v>356</v>
      </c>
      <c r="K74" s="7" t="str">
        <f t="shared" si="18"/>
        <v>N</v>
      </c>
      <c r="M74" s="8" t="e">
        <f>VLOOKUP($B74,'St A 5M'!C:G,4,FALSE)</f>
        <v>#N/A</v>
      </c>
      <c r="N74" s="8" t="e">
        <f>VLOOKUP($B74,'Strath-Blebo'!C:F,4,FALSE)</f>
        <v>#N/A</v>
      </c>
      <c r="O74" s="8" t="e">
        <f>VLOOKUP($B74,Tarvit!C:F,4,FALSE)</f>
        <v>#N/A</v>
      </c>
      <c r="P74" s="8">
        <f>VLOOKUP($B74,Dunnikier!C:F,4,FALSE)</f>
        <v>183</v>
      </c>
      <c r="Q74" s="8">
        <f>VLOOKUP($B74,Balmullo!$C:$F,4,FALSE)</f>
        <v>173</v>
      </c>
      <c r="R74" s="8">
        <f t="shared" si="19"/>
        <v>0</v>
      </c>
      <c r="S74" s="8">
        <f t="shared" si="20"/>
        <v>0</v>
      </c>
      <c r="T74" s="8">
        <f t="shared" si="21"/>
        <v>0</v>
      </c>
      <c r="U74" s="8">
        <f t="shared" si="22"/>
        <v>1</v>
      </c>
      <c r="V74" s="8">
        <f t="shared" si="23"/>
        <v>1</v>
      </c>
    </row>
    <row r="75" spans="2:22" x14ac:dyDescent="0.2">
      <c r="B75" s="8" t="s">
        <v>229</v>
      </c>
      <c r="C75" s="7" t="str">
        <f>IFERROR(VLOOKUP($B75,'St A 5M'!C:D,2,FALSE),IFERROR(VLOOKUP($B75,'Strath-Blebo'!C:D,2,FALSE),IFERROR(VLOOKUP($B75,Tarvit!C:D,2,FALSE),IFERROR(VLOOKUP($B75,Dunnikier!C:D,2,FALSE),VLOOKUP($B75,Balmullo!C:D,2,FALSE)))))</f>
        <v>F40</v>
      </c>
      <c r="D75" s="8" t="str">
        <f>IFERROR(IFERROR(VLOOKUP($B75,'St A 5M'!C:E,3,FALSE),IFERROR(VLOOKUP($B75,'Strath-Blebo'!C:E,3,FALSE),IFERROR(VLOOKUP($B75,Tarvit!C:E,3,FALSE),IFERROR(VLOOKUP($B75,Dunnikier!C:E,3,FALSE),VLOOKUP($B75,Balmullo!C:E,3,FALSE))))),"?")</f>
        <v xml:space="preserve">Dundee Road Runners </v>
      </c>
      <c r="E75" s="7">
        <f t="shared" si="12"/>
        <v>178</v>
      </c>
      <c r="F75" s="7">
        <f t="shared" si="13"/>
        <v>0</v>
      </c>
      <c r="G75" s="7">
        <f t="shared" si="14"/>
        <v>0</v>
      </c>
      <c r="H75" s="7">
        <f t="shared" si="15"/>
        <v>0</v>
      </c>
      <c r="I75" s="7">
        <f t="shared" si="16"/>
        <v>176</v>
      </c>
      <c r="J75" s="7">
        <f t="shared" si="17"/>
        <v>354</v>
      </c>
      <c r="K75" s="7" t="str">
        <f t="shared" si="18"/>
        <v>N</v>
      </c>
      <c r="M75" s="8">
        <f>VLOOKUP($B75,'St A 5M'!C:G,4,FALSE)</f>
        <v>178</v>
      </c>
      <c r="N75" s="8" t="e">
        <f>VLOOKUP($B75,'Strath-Blebo'!C:F,4,FALSE)</f>
        <v>#N/A</v>
      </c>
      <c r="O75" s="8" t="e">
        <f>VLOOKUP($B75,Tarvit!C:F,4,FALSE)</f>
        <v>#N/A</v>
      </c>
      <c r="P75" s="8" t="e">
        <f>VLOOKUP($B75,Dunnikier!C:F,4,FALSE)</f>
        <v>#N/A</v>
      </c>
      <c r="Q75" s="8">
        <f>VLOOKUP($B75,Balmullo!$C:$F,4,FALSE)</f>
        <v>176</v>
      </c>
      <c r="R75" s="8">
        <f t="shared" si="19"/>
        <v>1</v>
      </c>
      <c r="S75" s="8">
        <f t="shared" si="20"/>
        <v>0</v>
      </c>
      <c r="T75" s="8">
        <f t="shared" si="21"/>
        <v>0</v>
      </c>
      <c r="U75" s="8">
        <f t="shared" si="22"/>
        <v>0</v>
      </c>
      <c r="V75" s="8">
        <f t="shared" si="23"/>
        <v>1</v>
      </c>
    </row>
    <row r="76" spans="2:22" x14ac:dyDescent="0.2">
      <c r="B76" s="8" t="s">
        <v>361</v>
      </c>
      <c r="C76" s="7" t="str">
        <f>IFERROR(VLOOKUP($B76,'St A 5M'!C:D,2,FALSE),IFERROR(VLOOKUP($B76,'Strath-Blebo'!C:D,2,FALSE),IFERROR(VLOOKUP($B76,Tarvit!C:D,2,FALSE),IFERROR(VLOOKUP($B76,Dunnikier!C:D,2,FALSE),VLOOKUP($B76,Balmullo!C:D,2,FALSE)))))</f>
        <v>F60</v>
      </c>
      <c r="D76" s="8" t="str">
        <f>IFERROR(IFERROR(VLOOKUP($B76,'St A 5M'!C:E,3,FALSE),IFERROR(VLOOKUP($B76,'Strath-Blebo'!C:E,3,FALSE),IFERROR(VLOOKUP($B76,Tarvit!C:E,3,FALSE),IFERROR(VLOOKUP($B76,Dunnikier!C:E,3,FALSE),VLOOKUP($B76,Balmullo!C:E,3,FALSE))))),"?")</f>
        <v xml:space="preserve">Falkland Trail Runners </v>
      </c>
      <c r="E76" s="7">
        <f t="shared" si="12"/>
        <v>0</v>
      </c>
      <c r="F76" s="7">
        <f t="shared" si="13"/>
        <v>0</v>
      </c>
      <c r="G76" s="7">
        <f t="shared" si="14"/>
        <v>179</v>
      </c>
      <c r="H76" s="7">
        <f t="shared" si="15"/>
        <v>0</v>
      </c>
      <c r="I76" s="7">
        <f t="shared" si="16"/>
        <v>173</v>
      </c>
      <c r="J76" s="7">
        <f t="shared" si="17"/>
        <v>352</v>
      </c>
      <c r="K76" s="7" t="str">
        <f t="shared" si="18"/>
        <v>N</v>
      </c>
      <c r="M76" s="8" t="e">
        <f>VLOOKUP($B76,'St A 5M'!C:G,4,FALSE)</f>
        <v>#N/A</v>
      </c>
      <c r="N76" s="8" t="e">
        <f>VLOOKUP($B76,'Strath-Blebo'!C:F,4,FALSE)</f>
        <v>#N/A</v>
      </c>
      <c r="O76" s="8">
        <f>VLOOKUP($B76,Tarvit!C:F,4,FALSE)</f>
        <v>179</v>
      </c>
      <c r="P76" s="8" t="e">
        <f>VLOOKUP($B76,Dunnikier!C:F,4,FALSE)</f>
        <v>#N/A</v>
      </c>
      <c r="Q76" s="8">
        <f>VLOOKUP($B76,Balmullo!$C:$F,4,FALSE)</f>
        <v>173</v>
      </c>
      <c r="R76" s="8">
        <f t="shared" si="19"/>
        <v>0</v>
      </c>
      <c r="S76" s="8">
        <f t="shared" si="20"/>
        <v>0</v>
      </c>
      <c r="T76" s="8">
        <f t="shared" si="21"/>
        <v>1</v>
      </c>
      <c r="U76" s="8">
        <f t="shared" si="22"/>
        <v>0</v>
      </c>
      <c r="V76" s="8">
        <f t="shared" si="23"/>
        <v>1</v>
      </c>
    </row>
    <row r="77" spans="2:22" x14ac:dyDescent="0.2">
      <c r="B77" s="8" t="s">
        <v>223</v>
      </c>
      <c r="C77" s="7" t="str">
        <f>IFERROR(VLOOKUP($B77,'St A 5M'!C:D,2,FALSE),IFERROR(VLOOKUP($B77,'Strath-Blebo'!C:D,2,FALSE),IFERROR(VLOOKUP($B77,Tarvit!C:D,2,FALSE),IFERROR(VLOOKUP($B77,Dunnikier!C:D,2,FALSE),VLOOKUP($B77,Balmullo!C:D,2,FALSE)))))</f>
        <v>MSen</v>
      </c>
      <c r="D77" s="8" t="str">
        <f>IFERROR(IFERROR(VLOOKUP($B77,'St A 5M'!C:E,3,FALSE),IFERROR(VLOOKUP($B77,'Strath-Blebo'!C:E,3,FALSE),IFERROR(VLOOKUP($B77,Tarvit!C:E,3,FALSE),IFERROR(VLOOKUP($B77,Dunnikier!C:E,3,FALSE),VLOOKUP($B77,Balmullo!C:E,3,FALSE))))),"?")</f>
        <v xml:space="preserve">Dundee Road Runners </v>
      </c>
      <c r="E77" s="7">
        <f t="shared" si="12"/>
        <v>182</v>
      </c>
      <c r="F77" s="7">
        <f t="shared" si="13"/>
        <v>0</v>
      </c>
      <c r="G77" s="7">
        <f t="shared" si="14"/>
        <v>0</v>
      </c>
      <c r="H77" s="7">
        <f t="shared" si="15"/>
        <v>0</v>
      </c>
      <c r="I77" s="7">
        <f t="shared" si="16"/>
        <v>167</v>
      </c>
      <c r="J77" s="7">
        <f t="shared" si="17"/>
        <v>349</v>
      </c>
      <c r="K77" s="7" t="str">
        <f t="shared" si="18"/>
        <v>N</v>
      </c>
      <c r="M77" s="8">
        <f>VLOOKUP($B77,'St A 5M'!C:G,4,FALSE)</f>
        <v>182</v>
      </c>
      <c r="N77" s="8" t="e">
        <f>VLOOKUP($B77,'Strath-Blebo'!C:F,4,FALSE)</f>
        <v>#N/A</v>
      </c>
      <c r="O77" s="8" t="e">
        <f>VLOOKUP($B77,Tarvit!C:F,4,FALSE)</f>
        <v>#N/A</v>
      </c>
      <c r="P77" s="8" t="e">
        <f>VLOOKUP($B77,Dunnikier!C:F,4,FALSE)</f>
        <v>#N/A</v>
      </c>
      <c r="Q77" s="8">
        <f>VLOOKUP($B77,Balmullo!$C:$F,4,FALSE)</f>
        <v>167</v>
      </c>
      <c r="R77" s="8">
        <f t="shared" si="19"/>
        <v>1</v>
      </c>
      <c r="S77" s="8">
        <f t="shared" si="20"/>
        <v>0</v>
      </c>
      <c r="T77" s="8">
        <f t="shared" si="21"/>
        <v>0</v>
      </c>
      <c r="U77" s="8">
        <f t="shared" si="22"/>
        <v>0</v>
      </c>
      <c r="V77" s="8">
        <f t="shared" si="23"/>
        <v>1</v>
      </c>
    </row>
    <row r="78" spans="2:22" x14ac:dyDescent="0.2">
      <c r="B78" s="8" t="s">
        <v>37</v>
      </c>
      <c r="C78" s="7" t="str">
        <f>IFERROR(VLOOKUP($B78,'St A 5M'!C:D,2,FALSE),IFERROR(VLOOKUP($B78,'Strath-Blebo'!C:D,2,FALSE),IFERROR(VLOOKUP($B78,Tarvit!C:D,2,FALSE),IFERROR(VLOOKUP($B78,Dunnikier!C:D,2,FALSE),VLOOKUP($B78,Balmullo!C:D,2,FALSE)))))</f>
        <v>F50</v>
      </c>
      <c r="D78" s="8" t="str">
        <f>IFERROR(IFERROR(VLOOKUP($B78,'St A 5M'!C:E,3,FALSE),IFERROR(VLOOKUP($B78,'Strath-Blebo'!C:E,3,FALSE),IFERROR(VLOOKUP($B78,Tarvit!C:E,3,FALSE),IFERROR(VLOOKUP($B78,Dunnikier!C:E,3,FALSE),VLOOKUP($B78,Balmullo!C:E,3,FALSE))))),"?")</f>
        <v>Fife AC</v>
      </c>
      <c r="E78" s="7">
        <f t="shared" si="12"/>
        <v>171</v>
      </c>
      <c r="F78" s="7">
        <f t="shared" si="13"/>
        <v>0</v>
      </c>
      <c r="G78" s="7">
        <f t="shared" si="14"/>
        <v>178</v>
      </c>
      <c r="H78" s="7">
        <f t="shared" si="15"/>
        <v>0</v>
      </c>
      <c r="I78" s="7">
        <f t="shared" si="16"/>
        <v>0</v>
      </c>
      <c r="J78" s="7">
        <f t="shared" si="17"/>
        <v>349</v>
      </c>
      <c r="K78" s="7" t="str">
        <f t="shared" si="18"/>
        <v>N</v>
      </c>
      <c r="M78" s="8">
        <f>VLOOKUP($B78,'St A 5M'!C:G,4,FALSE)</f>
        <v>171</v>
      </c>
      <c r="N78" s="8" t="e">
        <f>VLOOKUP($B78,'Strath-Blebo'!C:F,4,FALSE)</f>
        <v>#N/A</v>
      </c>
      <c r="O78" s="8">
        <f>VLOOKUP($B78,Tarvit!C:F,4,FALSE)</f>
        <v>178</v>
      </c>
      <c r="P78" s="8" t="e">
        <f>VLOOKUP($B78,Dunnikier!C:F,4,FALSE)</f>
        <v>#N/A</v>
      </c>
      <c r="Q78" s="8" t="e">
        <f>VLOOKUP($B78,Balmullo!$C:$F,4,FALSE)</f>
        <v>#N/A</v>
      </c>
      <c r="R78" s="8">
        <f t="shared" si="19"/>
        <v>1</v>
      </c>
      <c r="S78" s="8">
        <f t="shared" si="20"/>
        <v>0</v>
      </c>
      <c r="T78" s="8">
        <f t="shared" si="21"/>
        <v>1</v>
      </c>
      <c r="U78" s="8">
        <f t="shared" si="22"/>
        <v>0</v>
      </c>
      <c r="V78" s="8">
        <f t="shared" si="23"/>
        <v>0</v>
      </c>
    </row>
    <row r="79" spans="2:22" x14ac:dyDescent="0.2">
      <c r="B79" s="8" t="s">
        <v>266</v>
      </c>
      <c r="C79" s="7" t="str">
        <f>IFERROR(VLOOKUP($B79,'St A 5M'!C:D,2,FALSE),IFERROR(VLOOKUP($B79,'Strath-Blebo'!C:D,2,FALSE),IFERROR(VLOOKUP($B79,Tarvit!C:D,2,FALSE),IFERROR(VLOOKUP($B79,Dunnikier!C:D,2,FALSE),VLOOKUP($B79,Balmullo!C:D,2,FALSE)))))</f>
        <v>F40</v>
      </c>
      <c r="D79" s="8" t="str">
        <f>IFERROR(IFERROR(VLOOKUP($B79,'St A 5M'!C:E,3,FALSE),IFERROR(VLOOKUP($B79,'Strath-Blebo'!C:E,3,FALSE),IFERROR(VLOOKUP($B79,Tarvit!C:E,3,FALSE),IFERROR(VLOOKUP($B79,Dunnikier!C:E,3,FALSE),VLOOKUP($B79,Balmullo!C:E,3,FALSE))))),"?")</f>
        <v>Dundee Road Runners</v>
      </c>
      <c r="E79" s="7">
        <f t="shared" si="12"/>
        <v>174</v>
      </c>
      <c r="F79" s="7">
        <f t="shared" si="13"/>
        <v>0</v>
      </c>
      <c r="G79" s="7">
        <f t="shared" si="14"/>
        <v>0</v>
      </c>
      <c r="H79" s="7">
        <f t="shared" si="15"/>
        <v>0</v>
      </c>
      <c r="I79" s="7">
        <f t="shared" si="16"/>
        <v>175</v>
      </c>
      <c r="J79" s="7">
        <f t="shared" si="17"/>
        <v>349</v>
      </c>
      <c r="K79" s="7" t="str">
        <f t="shared" si="18"/>
        <v>N</v>
      </c>
      <c r="M79" s="8">
        <f>VLOOKUP($B79,'St A 5M'!C:G,4,FALSE)</f>
        <v>174</v>
      </c>
      <c r="N79" s="8" t="e">
        <f>VLOOKUP($B79,'Strath-Blebo'!C:F,4,FALSE)</f>
        <v>#N/A</v>
      </c>
      <c r="O79" s="8" t="e">
        <f>VLOOKUP($B79,Tarvit!C:F,4,FALSE)</f>
        <v>#N/A</v>
      </c>
      <c r="P79" s="8" t="e">
        <f>VLOOKUP($B79,Dunnikier!C:F,4,FALSE)</f>
        <v>#N/A</v>
      </c>
      <c r="Q79" s="8">
        <f>VLOOKUP($B79,Balmullo!$C:$F,4,FALSE)</f>
        <v>175</v>
      </c>
      <c r="R79" s="8">
        <f t="shared" si="19"/>
        <v>1</v>
      </c>
      <c r="S79" s="8">
        <f t="shared" si="20"/>
        <v>0</v>
      </c>
      <c r="T79" s="8">
        <f t="shared" si="21"/>
        <v>0</v>
      </c>
      <c r="U79" s="8">
        <f t="shared" si="22"/>
        <v>0</v>
      </c>
      <c r="V79" s="8">
        <f t="shared" si="23"/>
        <v>1</v>
      </c>
    </row>
    <row r="80" spans="2:22" x14ac:dyDescent="0.2">
      <c r="B80" s="8" t="s">
        <v>287</v>
      </c>
      <c r="C80" s="7" t="str">
        <f>IFERROR(VLOOKUP($B80,'St A 5M'!C:D,2,FALSE),IFERROR(VLOOKUP($B80,'Strath-Blebo'!C:D,2,FALSE),IFERROR(VLOOKUP($B80,Tarvit!C:D,2,FALSE),IFERROR(VLOOKUP($B80,Dunnikier!C:D,2,FALSE),VLOOKUP($B80,Balmullo!C:D,2,FALSE)))))</f>
        <v>F40</v>
      </c>
      <c r="D80" s="8" t="str">
        <f>IFERROR(IFERROR(VLOOKUP($B80,'St A 5M'!C:E,3,FALSE),IFERROR(VLOOKUP($B80,'Strath-Blebo'!C:E,3,FALSE),IFERROR(VLOOKUP($B80,Tarvit!C:E,3,FALSE),IFERROR(VLOOKUP($B80,Dunnikier!C:E,3,FALSE),VLOOKUP($B80,Balmullo!C:E,3,FALSE))))),"?")</f>
        <v>Dundee Road Runners</v>
      </c>
      <c r="E80" s="7">
        <f t="shared" si="12"/>
        <v>175</v>
      </c>
      <c r="F80" s="7">
        <f t="shared" si="13"/>
        <v>0</v>
      </c>
      <c r="G80" s="7">
        <f t="shared" si="14"/>
        <v>0</v>
      </c>
      <c r="H80" s="7">
        <f t="shared" si="15"/>
        <v>0</v>
      </c>
      <c r="I80" s="7">
        <f t="shared" si="16"/>
        <v>170</v>
      </c>
      <c r="J80" s="7">
        <f t="shared" si="17"/>
        <v>345</v>
      </c>
      <c r="K80" s="7" t="str">
        <f t="shared" si="18"/>
        <v>N</v>
      </c>
      <c r="M80" s="8">
        <f>VLOOKUP($B80,'St A 5M'!C:G,4,FALSE)</f>
        <v>175</v>
      </c>
      <c r="N80" s="8" t="e">
        <f>VLOOKUP($B80,'Strath-Blebo'!C:F,4,FALSE)</f>
        <v>#N/A</v>
      </c>
      <c r="O80" s="8" t="e">
        <f>VLOOKUP($B80,Tarvit!C:F,4,FALSE)</f>
        <v>#N/A</v>
      </c>
      <c r="P80" s="8" t="e">
        <f>VLOOKUP($B80,Dunnikier!C:F,4,FALSE)</f>
        <v>#N/A</v>
      </c>
      <c r="Q80" s="8">
        <f>VLOOKUP($B80,Balmullo!$C:$F,4,FALSE)</f>
        <v>170</v>
      </c>
      <c r="R80" s="8">
        <f t="shared" si="19"/>
        <v>1</v>
      </c>
      <c r="S80" s="8">
        <f t="shared" si="20"/>
        <v>0</v>
      </c>
      <c r="T80" s="8">
        <f t="shared" si="21"/>
        <v>0</v>
      </c>
      <c r="U80" s="8">
        <f t="shared" si="22"/>
        <v>0</v>
      </c>
      <c r="V80" s="8">
        <f t="shared" si="23"/>
        <v>1</v>
      </c>
    </row>
    <row r="81" spans="2:22" x14ac:dyDescent="0.2">
      <c r="B81" s="8" t="s">
        <v>371</v>
      </c>
      <c r="C81" s="7" t="str">
        <f>IFERROR(VLOOKUP($B81,'St A 5M'!C:D,2,FALSE),IFERROR(VLOOKUP($B81,'Strath-Blebo'!C:D,2,FALSE),IFERROR(VLOOKUP($B81,Tarvit!C:D,2,FALSE),IFERROR(VLOOKUP($B81,Dunnikier!C:D,2,FALSE),VLOOKUP($B81,Balmullo!C:D,2,FALSE)))))</f>
        <v>M50</v>
      </c>
      <c r="D81" s="8" t="str">
        <f>IFERROR(IFERROR(VLOOKUP($B81,'St A 5M'!C:E,3,FALSE),IFERROR(VLOOKUP($B81,'Strath-Blebo'!C:E,3,FALSE),IFERROR(VLOOKUP($B81,Tarvit!C:E,3,FALSE),IFERROR(VLOOKUP($B81,Dunnikier!C:E,3,FALSE),VLOOKUP($B81,Balmullo!C:E,3,FALSE))))),"?")</f>
        <v>U/A</v>
      </c>
      <c r="E81" s="7">
        <f t="shared" si="12"/>
        <v>0</v>
      </c>
      <c r="F81" s="7">
        <f t="shared" si="13"/>
        <v>0</v>
      </c>
      <c r="G81" s="7">
        <f t="shared" si="14"/>
        <v>0</v>
      </c>
      <c r="H81" s="7">
        <f t="shared" si="15"/>
        <v>187</v>
      </c>
      <c r="I81" s="7">
        <f t="shared" si="16"/>
        <v>158</v>
      </c>
      <c r="J81" s="7">
        <f t="shared" si="17"/>
        <v>345</v>
      </c>
      <c r="K81" s="7" t="str">
        <f t="shared" si="18"/>
        <v>N</v>
      </c>
      <c r="M81" s="8" t="e">
        <f>VLOOKUP($B81,'St A 5M'!C:G,4,FALSE)</f>
        <v>#N/A</v>
      </c>
      <c r="N81" s="8" t="e">
        <f>VLOOKUP($B81,'Strath-Blebo'!C:F,4,FALSE)</f>
        <v>#N/A</v>
      </c>
      <c r="O81" s="8" t="e">
        <f>VLOOKUP($B81,Tarvit!C:F,4,FALSE)</f>
        <v>#N/A</v>
      </c>
      <c r="P81" s="8">
        <f>VLOOKUP($B81,Dunnikier!C:F,4,FALSE)</f>
        <v>187</v>
      </c>
      <c r="Q81" s="8">
        <f>VLOOKUP($B81,Balmullo!$C:$F,4,FALSE)</f>
        <v>158</v>
      </c>
      <c r="R81" s="8">
        <f t="shared" si="19"/>
        <v>0</v>
      </c>
      <c r="S81" s="8">
        <f t="shared" si="20"/>
        <v>0</v>
      </c>
      <c r="T81" s="8">
        <f t="shared" si="21"/>
        <v>0</v>
      </c>
      <c r="U81" s="8">
        <f t="shared" si="22"/>
        <v>1</v>
      </c>
      <c r="V81" s="8">
        <f t="shared" si="23"/>
        <v>1</v>
      </c>
    </row>
    <row r="82" spans="2:22" x14ac:dyDescent="0.2">
      <c r="B82" s="8" t="s">
        <v>285</v>
      </c>
      <c r="C82" s="7" t="str">
        <f>IFERROR(VLOOKUP($B82,'St A 5M'!C:D,2,FALSE),IFERROR(VLOOKUP($B82,'Strath-Blebo'!C:D,2,FALSE),IFERROR(VLOOKUP($B82,Tarvit!C:D,2,FALSE),IFERROR(VLOOKUP($B82,Dunnikier!C:D,2,FALSE),VLOOKUP($B82,Balmullo!C:D,2,FALSE)))))</f>
        <v>F40</v>
      </c>
      <c r="D82" s="8" t="str">
        <f>IFERROR(IFERROR(VLOOKUP($B82,'St A 5M'!C:E,3,FALSE),IFERROR(VLOOKUP($B82,'Strath-Blebo'!C:E,3,FALSE),IFERROR(VLOOKUP($B82,Tarvit!C:E,3,FALSE),IFERROR(VLOOKUP($B82,Dunnikier!C:E,3,FALSE),VLOOKUP($B82,Balmullo!C:E,3,FALSE))))),"?")</f>
        <v>Dundee Road Runners</v>
      </c>
      <c r="E82" s="7">
        <f t="shared" si="12"/>
        <v>172</v>
      </c>
      <c r="F82" s="7">
        <f t="shared" si="13"/>
        <v>0</v>
      </c>
      <c r="G82" s="7">
        <f t="shared" si="14"/>
        <v>0</v>
      </c>
      <c r="H82" s="7">
        <f t="shared" si="15"/>
        <v>0</v>
      </c>
      <c r="I82" s="7">
        <f t="shared" si="16"/>
        <v>171</v>
      </c>
      <c r="J82" s="7">
        <f t="shared" si="17"/>
        <v>343</v>
      </c>
      <c r="K82" s="7" t="str">
        <f t="shared" si="18"/>
        <v>N</v>
      </c>
      <c r="M82" s="8">
        <f>VLOOKUP($B82,'St A 5M'!C:G,4,FALSE)</f>
        <v>172</v>
      </c>
      <c r="N82" s="8" t="e">
        <f>VLOOKUP($B82,'Strath-Blebo'!C:F,4,FALSE)</f>
        <v>#N/A</v>
      </c>
      <c r="O82" s="8" t="e">
        <f>VLOOKUP($B82,Tarvit!C:F,4,FALSE)</f>
        <v>#N/A</v>
      </c>
      <c r="P82" s="8" t="e">
        <f>VLOOKUP($B82,Dunnikier!C:F,4,FALSE)</f>
        <v>#N/A</v>
      </c>
      <c r="Q82" s="8">
        <f>VLOOKUP($B82,Balmullo!$C:$F,4,FALSE)</f>
        <v>171</v>
      </c>
      <c r="R82" s="8">
        <f t="shared" si="19"/>
        <v>1</v>
      </c>
      <c r="S82" s="8">
        <f t="shared" si="20"/>
        <v>0</v>
      </c>
      <c r="T82" s="8">
        <f t="shared" si="21"/>
        <v>0</v>
      </c>
      <c r="U82" s="8">
        <f t="shared" si="22"/>
        <v>0</v>
      </c>
      <c r="V82" s="8">
        <f t="shared" si="23"/>
        <v>1</v>
      </c>
    </row>
    <row r="83" spans="2:22" x14ac:dyDescent="0.2">
      <c r="B83" s="8" t="s">
        <v>276</v>
      </c>
      <c r="C83" s="7" t="str">
        <f>IFERROR(VLOOKUP($B83,'St A 5M'!C:D,2,FALSE),IFERROR(VLOOKUP($B83,'Strath-Blebo'!C:D,2,FALSE),IFERROR(VLOOKUP($B83,Tarvit!C:D,2,FALSE),IFERROR(VLOOKUP($B83,Dunnikier!C:D,2,FALSE),VLOOKUP($B83,Balmullo!C:D,2,FALSE)))))</f>
        <v>F40</v>
      </c>
      <c r="D83" s="8" t="str">
        <f>IFERROR(IFERROR(VLOOKUP($B83,'St A 5M'!C:E,3,FALSE),IFERROR(VLOOKUP($B83,'Strath-Blebo'!C:E,3,FALSE),IFERROR(VLOOKUP($B83,Tarvit!C:E,3,FALSE),IFERROR(VLOOKUP($B83,Dunnikier!C:E,3,FALSE),VLOOKUP($B83,Balmullo!C:E,3,FALSE))))),"?")</f>
        <v>Recreational  Runners</v>
      </c>
      <c r="E83" s="7">
        <f t="shared" si="12"/>
        <v>165</v>
      </c>
      <c r="F83" s="7">
        <f t="shared" si="13"/>
        <v>176</v>
      </c>
      <c r="G83" s="7">
        <f t="shared" si="14"/>
        <v>0</v>
      </c>
      <c r="H83" s="7">
        <f t="shared" si="15"/>
        <v>0</v>
      </c>
      <c r="I83" s="7">
        <f t="shared" si="16"/>
        <v>0</v>
      </c>
      <c r="J83" s="7">
        <f t="shared" si="17"/>
        <v>341</v>
      </c>
      <c r="K83" s="7" t="str">
        <f t="shared" si="18"/>
        <v>N</v>
      </c>
      <c r="M83" s="8">
        <f>VLOOKUP($B83,'St A 5M'!C:G,4,FALSE)</f>
        <v>165</v>
      </c>
      <c r="N83" s="8">
        <f>VLOOKUP($B83,'Strath-Blebo'!C:F,4,FALSE)</f>
        <v>176</v>
      </c>
      <c r="O83" s="8" t="e">
        <f>VLOOKUP($B83,Tarvit!C:F,4,FALSE)</f>
        <v>#N/A</v>
      </c>
      <c r="P83" s="8" t="e">
        <f>VLOOKUP($B83,Dunnikier!C:F,4,FALSE)</f>
        <v>#N/A</v>
      </c>
      <c r="Q83" s="8" t="e">
        <f>VLOOKUP($B83,Balmullo!$C:$F,4,FALSE)</f>
        <v>#N/A</v>
      </c>
      <c r="R83" s="8">
        <f t="shared" si="19"/>
        <v>1</v>
      </c>
      <c r="S83" s="8">
        <f t="shared" si="20"/>
        <v>1</v>
      </c>
      <c r="T83" s="8">
        <f t="shared" si="21"/>
        <v>0</v>
      </c>
      <c r="U83" s="8">
        <f t="shared" si="22"/>
        <v>0</v>
      </c>
      <c r="V83" s="8">
        <f t="shared" si="23"/>
        <v>0</v>
      </c>
    </row>
    <row r="84" spans="2:22" x14ac:dyDescent="0.2">
      <c r="B84" s="8" t="s">
        <v>311</v>
      </c>
      <c r="C84" s="7" t="str">
        <f>IFERROR(VLOOKUP($B84,'St A 5M'!C:D,2,FALSE),IFERROR(VLOOKUP($B84,'Strath-Blebo'!C:D,2,FALSE),IFERROR(VLOOKUP($B84,Tarvit!C:D,2,FALSE),IFERROR(VLOOKUP($B84,Dunnikier!C:D,2,FALSE),VLOOKUP($B84,Balmullo!C:D,2,FALSE)))))</f>
        <v>MSen</v>
      </c>
      <c r="D84" s="8" t="str">
        <f>IFERROR(IFERROR(VLOOKUP($B84,'St A 5M'!C:E,3,FALSE),IFERROR(VLOOKUP($B84,'Strath-Blebo'!C:E,3,FALSE),IFERROR(VLOOKUP($B84,Tarvit!C:E,3,FALSE),IFERROR(VLOOKUP($B84,Dunnikier!C:E,3,FALSE),VLOOKUP($B84,Balmullo!C:E,3,FALSE))))),"?")</f>
        <v>Falkland Trail Runners</v>
      </c>
      <c r="E84" s="7">
        <f t="shared" si="12"/>
        <v>0</v>
      </c>
      <c r="F84" s="7">
        <f t="shared" si="13"/>
        <v>173</v>
      </c>
      <c r="G84" s="7">
        <f t="shared" si="14"/>
        <v>168</v>
      </c>
      <c r="H84" s="7">
        <f t="shared" si="15"/>
        <v>0</v>
      </c>
      <c r="I84" s="7">
        <f t="shared" si="16"/>
        <v>0</v>
      </c>
      <c r="J84" s="7">
        <f t="shared" si="17"/>
        <v>341</v>
      </c>
      <c r="K84" s="7" t="str">
        <f t="shared" si="18"/>
        <v>N</v>
      </c>
      <c r="M84" s="8" t="e">
        <f>VLOOKUP($B84,'St A 5M'!C:G,4,FALSE)</f>
        <v>#N/A</v>
      </c>
      <c r="N84" s="8">
        <f>VLOOKUP($B84,'Strath-Blebo'!C:F,4,FALSE)</f>
        <v>173</v>
      </c>
      <c r="O84" s="8">
        <f>VLOOKUP($B84,Tarvit!C:F,4,FALSE)</f>
        <v>168</v>
      </c>
      <c r="P84" s="8" t="e">
        <f>VLOOKUP($B84,Dunnikier!C:F,4,FALSE)</f>
        <v>#N/A</v>
      </c>
      <c r="Q84" s="8" t="e">
        <f>VLOOKUP($B84,Balmullo!$C:$F,4,FALSE)</f>
        <v>#N/A</v>
      </c>
      <c r="R84" s="8">
        <f t="shared" si="19"/>
        <v>0</v>
      </c>
      <c r="S84" s="8">
        <f t="shared" si="20"/>
        <v>1</v>
      </c>
      <c r="T84" s="8">
        <f t="shared" si="21"/>
        <v>1</v>
      </c>
      <c r="U84" s="8">
        <f t="shared" si="22"/>
        <v>0</v>
      </c>
      <c r="V84" s="8">
        <f t="shared" si="23"/>
        <v>0</v>
      </c>
    </row>
    <row r="85" spans="2:22" x14ac:dyDescent="0.2">
      <c r="B85" s="8" t="s">
        <v>274</v>
      </c>
      <c r="C85" s="7" t="str">
        <f>IFERROR(VLOOKUP($B85,'St A 5M'!C:D,2,FALSE),IFERROR(VLOOKUP($B85,'Strath-Blebo'!C:D,2,FALSE),IFERROR(VLOOKUP($B85,Tarvit!C:D,2,FALSE),IFERROR(VLOOKUP($B85,Dunnikier!C:D,2,FALSE),VLOOKUP($B85,Balmullo!C:D,2,FALSE)))))</f>
        <v>F70</v>
      </c>
      <c r="D85" s="8" t="str">
        <f>IFERROR(IFERROR(VLOOKUP($B85,'St A 5M'!C:E,3,FALSE),IFERROR(VLOOKUP($B85,'Strath-Blebo'!C:E,3,FALSE),IFERROR(VLOOKUP($B85,Tarvit!C:E,3,FALSE),IFERROR(VLOOKUP($B85,Dunnikier!C:E,3,FALSE),VLOOKUP($B85,Balmullo!C:E,3,FALSE))))),"?")</f>
        <v>Dundee Road Runners</v>
      </c>
      <c r="E85" s="7">
        <f t="shared" si="12"/>
        <v>166</v>
      </c>
      <c r="F85" s="7">
        <f t="shared" si="13"/>
        <v>174</v>
      </c>
      <c r="G85" s="7">
        <f t="shared" si="14"/>
        <v>0</v>
      </c>
      <c r="H85" s="7">
        <f t="shared" si="15"/>
        <v>0</v>
      </c>
      <c r="I85" s="7">
        <f t="shared" si="16"/>
        <v>0</v>
      </c>
      <c r="J85" s="7">
        <f t="shared" si="17"/>
        <v>340</v>
      </c>
      <c r="K85" s="7" t="str">
        <f t="shared" si="18"/>
        <v>N</v>
      </c>
      <c r="M85" s="8">
        <f>VLOOKUP($B85,'St A 5M'!C:G,4,FALSE)</f>
        <v>166</v>
      </c>
      <c r="N85" s="8">
        <f>VLOOKUP($B85,'Strath-Blebo'!C:F,4,FALSE)</f>
        <v>174</v>
      </c>
      <c r="O85" s="8" t="e">
        <f>VLOOKUP($B85,Tarvit!C:F,4,FALSE)</f>
        <v>#N/A</v>
      </c>
      <c r="P85" s="8" t="e">
        <f>VLOOKUP($B85,Dunnikier!C:F,4,FALSE)</f>
        <v>#N/A</v>
      </c>
      <c r="Q85" s="8" t="e">
        <f>VLOOKUP($B85,Balmullo!$C:$F,4,FALSE)</f>
        <v>#N/A</v>
      </c>
      <c r="R85" s="8">
        <f t="shared" si="19"/>
        <v>1</v>
      </c>
      <c r="S85" s="8">
        <f t="shared" si="20"/>
        <v>1</v>
      </c>
      <c r="T85" s="8">
        <f t="shared" si="21"/>
        <v>0</v>
      </c>
      <c r="U85" s="8">
        <f t="shared" si="22"/>
        <v>0</v>
      </c>
      <c r="V85" s="8">
        <f t="shared" si="23"/>
        <v>0</v>
      </c>
    </row>
    <row r="86" spans="2:22" x14ac:dyDescent="0.2">
      <c r="B86" s="8" t="s">
        <v>278</v>
      </c>
      <c r="C86" s="7" t="str">
        <f>IFERROR(VLOOKUP($B86,'St A 5M'!C:D,2,FALSE),IFERROR(VLOOKUP($B86,'Strath-Blebo'!C:D,2,FALSE),IFERROR(VLOOKUP($B86,Tarvit!C:D,2,FALSE),IFERROR(VLOOKUP($B86,Dunnikier!C:D,2,FALSE),VLOOKUP($B86,Balmullo!C:D,2,FALSE)))))</f>
        <v>F40</v>
      </c>
      <c r="D86" s="8" t="str">
        <f>IFERROR(IFERROR(VLOOKUP($B86,'St A 5M'!C:E,3,FALSE),IFERROR(VLOOKUP($B86,'Strath-Blebo'!C:E,3,FALSE),IFERROR(VLOOKUP($B86,Tarvit!C:E,3,FALSE),IFERROR(VLOOKUP($B86,Dunnikier!C:E,3,FALSE),VLOOKUP($B86,Balmullo!C:E,3,FALSE))))),"?")</f>
        <v xml:space="preserve">Recreational Running </v>
      </c>
      <c r="E86" s="7">
        <f t="shared" si="12"/>
        <v>164</v>
      </c>
      <c r="F86" s="7">
        <f t="shared" si="13"/>
        <v>173</v>
      </c>
      <c r="G86" s="7">
        <f t="shared" si="14"/>
        <v>0</v>
      </c>
      <c r="H86" s="7">
        <f t="shared" si="15"/>
        <v>0</v>
      </c>
      <c r="I86" s="7">
        <f t="shared" si="16"/>
        <v>0</v>
      </c>
      <c r="J86" s="7">
        <f t="shared" si="17"/>
        <v>337</v>
      </c>
      <c r="K86" s="7" t="str">
        <f t="shared" si="18"/>
        <v>N</v>
      </c>
      <c r="M86" s="8">
        <f>VLOOKUP($B86,'St A 5M'!C:G,4,FALSE)</f>
        <v>164</v>
      </c>
      <c r="N86" s="8">
        <f>VLOOKUP($B86,'Strath-Blebo'!C:F,4,FALSE)</f>
        <v>173</v>
      </c>
      <c r="O86" s="8" t="e">
        <f>VLOOKUP($B86,Tarvit!C:F,4,FALSE)</f>
        <v>#N/A</v>
      </c>
      <c r="P86" s="8" t="e">
        <f>VLOOKUP($B86,Dunnikier!C:F,4,FALSE)</f>
        <v>#N/A</v>
      </c>
      <c r="Q86" s="8" t="e">
        <f>VLOOKUP($B86,Balmullo!$C:$F,4,FALSE)</f>
        <v>#N/A</v>
      </c>
      <c r="R86" s="8">
        <f t="shared" si="19"/>
        <v>1</v>
      </c>
      <c r="S86" s="8">
        <f t="shared" si="20"/>
        <v>1</v>
      </c>
      <c r="T86" s="8">
        <f t="shared" si="21"/>
        <v>0</v>
      </c>
      <c r="U86" s="8">
        <f t="shared" si="22"/>
        <v>0</v>
      </c>
      <c r="V86" s="8">
        <f t="shared" si="23"/>
        <v>0</v>
      </c>
    </row>
    <row r="87" spans="2:22" x14ac:dyDescent="0.2">
      <c r="B87" s="8" t="s">
        <v>312</v>
      </c>
      <c r="C87" s="7" t="str">
        <f>IFERROR(VLOOKUP($B87,'St A 5M'!C:D,2,FALSE),IFERROR(VLOOKUP($B87,'Strath-Blebo'!C:D,2,FALSE),IFERROR(VLOOKUP($B87,Tarvit!C:D,2,FALSE),IFERROR(VLOOKUP($B87,Dunnikier!C:D,2,FALSE),VLOOKUP($B87,Balmullo!C:D,2,FALSE)))))</f>
        <v>M50</v>
      </c>
      <c r="D87" s="8" t="str">
        <f>IFERROR(IFERROR(VLOOKUP($B87,'St A 5M'!C:E,3,FALSE),IFERROR(VLOOKUP($B87,'Strath-Blebo'!C:E,3,FALSE),IFERROR(VLOOKUP($B87,Tarvit!C:E,3,FALSE),IFERROR(VLOOKUP($B87,Dunnikier!C:E,3,FALSE),VLOOKUP($B87,Balmullo!C:E,3,FALSE))))),"?")</f>
        <v>Anster Allsorts</v>
      </c>
      <c r="E87" s="7">
        <f t="shared" si="12"/>
        <v>0</v>
      </c>
      <c r="F87" s="7">
        <f t="shared" si="13"/>
        <v>172</v>
      </c>
      <c r="G87" s="7">
        <f t="shared" si="14"/>
        <v>0</v>
      </c>
      <c r="H87" s="7">
        <f t="shared" si="15"/>
        <v>0</v>
      </c>
      <c r="I87" s="7">
        <f t="shared" si="16"/>
        <v>164</v>
      </c>
      <c r="J87" s="7">
        <f t="shared" si="17"/>
        <v>336</v>
      </c>
      <c r="K87" s="7" t="str">
        <f t="shared" si="18"/>
        <v>N</v>
      </c>
      <c r="M87" s="8" t="e">
        <f>VLOOKUP($B87,'St A 5M'!C:G,4,FALSE)</f>
        <v>#N/A</v>
      </c>
      <c r="N87" s="8">
        <f>VLOOKUP($B87,'Strath-Blebo'!C:F,4,FALSE)</f>
        <v>172</v>
      </c>
      <c r="O87" s="8" t="e">
        <f>VLOOKUP($B87,Tarvit!C:F,4,FALSE)</f>
        <v>#N/A</v>
      </c>
      <c r="P87" s="8" t="e">
        <f>VLOOKUP($B87,Dunnikier!C:F,4,FALSE)</f>
        <v>#N/A</v>
      </c>
      <c r="Q87" s="8">
        <f>VLOOKUP($B87,Balmullo!$C:$F,4,FALSE)</f>
        <v>164</v>
      </c>
      <c r="R87" s="8">
        <f t="shared" si="19"/>
        <v>0</v>
      </c>
      <c r="S87" s="8">
        <f t="shared" si="20"/>
        <v>1</v>
      </c>
      <c r="T87" s="8">
        <f t="shared" si="21"/>
        <v>0</v>
      </c>
      <c r="U87" s="8">
        <f t="shared" si="22"/>
        <v>0</v>
      </c>
      <c r="V87" s="8">
        <f t="shared" si="23"/>
        <v>1</v>
      </c>
    </row>
    <row r="88" spans="2:22" x14ac:dyDescent="0.2">
      <c r="B88" s="8" t="s">
        <v>221</v>
      </c>
      <c r="C88" s="7" t="str">
        <f>IFERROR(VLOOKUP($B88,'St A 5M'!C:D,2,FALSE),IFERROR(VLOOKUP($B88,'Strath-Blebo'!C:D,2,FALSE),IFERROR(VLOOKUP($B88,Tarvit!C:D,2,FALSE),IFERROR(VLOOKUP($B88,Dunnikier!C:D,2,FALSE),VLOOKUP($B88,Balmullo!C:D,2,FALSE)))))</f>
        <v>F60</v>
      </c>
      <c r="D88" s="8" t="str">
        <f>IFERROR(IFERROR(VLOOKUP($B88,'St A 5M'!C:E,3,FALSE),IFERROR(VLOOKUP($B88,'Strath-Blebo'!C:E,3,FALSE),IFERROR(VLOOKUP($B88,Tarvit!C:E,3,FALSE),IFERROR(VLOOKUP($B88,Dunnikier!C:E,3,FALSE),VLOOKUP($B88,Balmullo!C:E,3,FALSE))))),"?")</f>
        <v xml:space="preserve">Falkland Trail Runners </v>
      </c>
      <c r="E88" s="7">
        <f t="shared" si="12"/>
        <v>167</v>
      </c>
      <c r="F88" s="7">
        <f t="shared" si="13"/>
        <v>0</v>
      </c>
      <c r="G88" s="7">
        <f t="shared" si="14"/>
        <v>0</v>
      </c>
      <c r="H88" s="7">
        <f t="shared" si="15"/>
        <v>0</v>
      </c>
      <c r="I88" s="7">
        <f t="shared" si="16"/>
        <v>166</v>
      </c>
      <c r="J88" s="7">
        <f t="shared" si="17"/>
        <v>333</v>
      </c>
      <c r="K88" s="7" t="str">
        <f t="shared" si="18"/>
        <v>N</v>
      </c>
      <c r="M88" s="8">
        <f>VLOOKUP($B88,'St A 5M'!C:G,4,FALSE)</f>
        <v>167</v>
      </c>
      <c r="N88" s="8" t="e">
        <f>VLOOKUP($B88,'Strath-Blebo'!C:F,4,FALSE)</f>
        <v>#N/A</v>
      </c>
      <c r="O88" s="8" t="e">
        <f>VLOOKUP($B88,Tarvit!C:F,4,FALSE)</f>
        <v>#N/A</v>
      </c>
      <c r="P88" s="8" t="e">
        <f>VLOOKUP($B88,Dunnikier!C:F,4,FALSE)</f>
        <v>#N/A</v>
      </c>
      <c r="Q88" s="8">
        <f>VLOOKUP($B88,Balmullo!$C:$F,4,FALSE)</f>
        <v>166</v>
      </c>
      <c r="R88" s="8">
        <f t="shared" si="19"/>
        <v>1</v>
      </c>
      <c r="S88" s="8">
        <f t="shared" si="20"/>
        <v>0</v>
      </c>
      <c r="T88" s="8">
        <f t="shared" si="21"/>
        <v>0</v>
      </c>
      <c r="U88" s="8">
        <f t="shared" si="22"/>
        <v>0</v>
      </c>
      <c r="V88" s="8">
        <f t="shared" si="23"/>
        <v>1</v>
      </c>
    </row>
    <row r="89" spans="2:22" x14ac:dyDescent="0.2">
      <c r="B89" s="8" t="s">
        <v>256</v>
      </c>
      <c r="C89" s="7" t="str">
        <f>IFERROR(VLOOKUP($B89,'St A 5M'!C:D,2,FALSE),IFERROR(VLOOKUP($B89,'Strath-Blebo'!C:D,2,FALSE),IFERROR(VLOOKUP($B89,Tarvit!C:D,2,FALSE),IFERROR(VLOOKUP($B89,Dunnikier!C:D,2,FALSE),VLOOKUP($B89,Balmullo!C:D,2,FALSE)))))</f>
        <v>M70</v>
      </c>
      <c r="D89" s="8" t="str">
        <f>IFERROR(IFERROR(VLOOKUP($B89,'St A 5M'!C:E,3,FALSE),IFERROR(VLOOKUP($B89,'Strath-Blebo'!C:E,3,FALSE),IFERROR(VLOOKUP($B89,Tarvit!C:E,3,FALSE),IFERROR(VLOOKUP($B89,Dunnikier!C:E,3,FALSE),VLOOKUP($B89,Balmullo!C:E,3,FALSE))))),"?")</f>
        <v>Falkland Trail Runners</v>
      </c>
      <c r="E89" s="7">
        <f t="shared" si="12"/>
        <v>166</v>
      </c>
      <c r="F89" s="7">
        <f t="shared" si="13"/>
        <v>165</v>
      </c>
      <c r="G89" s="7">
        <f t="shared" si="14"/>
        <v>0</v>
      </c>
      <c r="H89" s="7">
        <f t="shared" si="15"/>
        <v>0</v>
      </c>
      <c r="I89" s="7">
        <f t="shared" si="16"/>
        <v>0</v>
      </c>
      <c r="J89" s="7">
        <f t="shared" si="17"/>
        <v>331</v>
      </c>
      <c r="K89" s="7" t="str">
        <f t="shared" si="18"/>
        <v>N</v>
      </c>
      <c r="M89" s="8">
        <f>VLOOKUP($B89,'St A 5M'!C:G,4,FALSE)</f>
        <v>166</v>
      </c>
      <c r="N89" s="8">
        <f>VLOOKUP($B89,'Strath-Blebo'!C:F,4,FALSE)</f>
        <v>165</v>
      </c>
      <c r="O89" s="8" t="e">
        <f>VLOOKUP($B89,Tarvit!C:F,4,FALSE)</f>
        <v>#N/A</v>
      </c>
      <c r="P89" s="8" t="e">
        <f>VLOOKUP($B89,Dunnikier!C:F,4,FALSE)</f>
        <v>#N/A</v>
      </c>
      <c r="Q89" s="8" t="e">
        <f>VLOOKUP($B89,Balmullo!$C:$F,4,FALSE)</f>
        <v>#N/A</v>
      </c>
      <c r="R89" s="8">
        <f t="shared" si="19"/>
        <v>1</v>
      </c>
      <c r="S89" s="8">
        <f t="shared" si="20"/>
        <v>1</v>
      </c>
      <c r="T89" s="8">
        <f t="shared" si="21"/>
        <v>0</v>
      </c>
      <c r="U89" s="8">
        <f t="shared" si="22"/>
        <v>0</v>
      </c>
      <c r="V89" s="8">
        <f t="shared" si="23"/>
        <v>0</v>
      </c>
    </row>
    <row r="90" spans="2:22" x14ac:dyDescent="0.2">
      <c r="B90" s="8" t="s">
        <v>323</v>
      </c>
      <c r="C90" s="7" t="str">
        <f>IFERROR(VLOOKUP($B90,'St A 5M'!C:D,2,FALSE),IFERROR(VLOOKUP($B90,'Strath-Blebo'!C:D,2,FALSE),IFERROR(VLOOKUP($B90,Tarvit!C:D,2,FALSE),IFERROR(VLOOKUP($B90,Dunnikier!C:D,2,FALSE),VLOOKUP($B90,Balmullo!C:D,2,FALSE)))))</f>
        <v>M60</v>
      </c>
      <c r="D90" s="8" t="str">
        <f>IFERROR(IFERROR(VLOOKUP($B90,'St A 5M'!C:E,3,FALSE),IFERROR(VLOOKUP($B90,'Strath-Blebo'!C:E,3,FALSE),IFERROR(VLOOKUP($B90,Tarvit!C:E,3,FALSE),IFERROR(VLOOKUP($B90,Dunnikier!C:E,3,FALSE),VLOOKUP($B90,Balmullo!C:E,3,FALSE))))),"?")</f>
        <v>Falkland Trail Runners</v>
      </c>
      <c r="E90" s="7">
        <f t="shared" si="12"/>
        <v>0</v>
      </c>
      <c r="F90" s="7">
        <f t="shared" si="13"/>
        <v>156</v>
      </c>
      <c r="G90" s="7">
        <f t="shared" si="14"/>
        <v>0</v>
      </c>
      <c r="H90" s="7">
        <f t="shared" si="15"/>
        <v>174</v>
      </c>
      <c r="I90" s="7">
        <f t="shared" si="16"/>
        <v>0</v>
      </c>
      <c r="J90" s="7">
        <f t="shared" si="17"/>
        <v>330</v>
      </c>
      <c r="K90" s="7" t="str">
        <f t="shared" si="18"/>
        <v>N</v>
      </c>
      <c r="M90" s="8" t="e">
        <f>VLOOKUP($B90,'St A 5M'!C:G,4,FALSE)</f>
        <v>#N/A</v>
      </c>
      <c r="N90" s="8">
        <f>VLOOKUP($B90,'Strath-Blebo'!C:F,4,FALSE)</f>
        <v>156</v>
      </c>
      <c r="O90" s="8" t="e">
        <f>VLOOKUP($B90,Tarvit!C:F,4,FALSE)</f>
        <v>#N/A</v>
      </c>
      <c r="P90" s="8">
        <f>VLOOKUP($B90,Dunnikier!C:F,4,FALSE)</f>
        <v>174</v>
      </c>
      <c r="Q90" s="8" t="e">
        <f>VLOOKUP($B90,Balmullo!$C:$F,4,FALSE)</f>
        <v>#N/A</v>
      </c>
      <c r="R90" s="8">
        <f t="shared" si="19"/>
        <v>0</v>
      </c>
      <c r="S90" s="8">
        <f t="shared" si="20"/>
        <v>1</v>
      </c>
      <c r="T90" s="8">
        <f t="shared" si="21"/>
        <v>0</v>
      </c>
      <c r="U90" s="8">
        <f t="shared" si="22"/>
        <v>1</v>
      </c>
      <c r="V90" s="8">
        <f t="shared" si="23"/>
        <v>0</v>
      </c>
    </row>
    <row r="91" spans="2:22" x14ac:dyDescent="0.2">
      <c r="B91" s="8" t="s">
        <v>212</v>
      </c>
      <c r="C91" s="7" t="str">
        <f>IFERROR(VLOOKUP($B91,'St A 5M'!C:D,2,FALSE),IFERROR(VLOOKUP($B91,'Strath-Blebo'!C:D,2,FALSE),IFERROR(VLOOKUP($B91,Tarvit!C:D,2,FALSE),IFERROR(VLOOKUP($B91,Dunnikier!C:D,2,FALSE),VLOOKUP($B91,Balmullo!C:D,2,FALSE)))))</f>
        <v>M40</v>
      </c>
      <c r="D91" s="8" t="str">
        <f>IFERROR(IFERROR(VLOOKUP($B91,'St A 5M'!C:E,3,FALSE),IFERROR(VLOOKUP($B91,'Strath-Blebo'!C:E,3,FALSE),IFERROR(VLOOKUP($B91,Tarvit!C:E,3,FALSE),IFERROR(VLOOKUP($B91,Dunnikier!C:E,3,FALSE),VLOOKUP($B91,Balmullo!C:E,3,FALSE))))),"?")</f>
        <v>Dundee Road Runners</v>
      </c>
      <c r="E91" s="7">
        <f t="shared" si="12"/>
        <v>165</v>
      </c>
      <c r="F91" s="7">
        <f t="shared" si="13"/>
        <v>0</v>
      </c>
      <c r="G91" s="7">
        <f t="shared" si="14"/>
        <v>165</v>
      </c>
      <c r="H91" s="7">
        <f t="shared" si="15"/>
        <v>0</v>
      </c>
      <c r="I91" s="7">
        <f t="shared" si="16"/>
        <v>0</v>
      </c>
      <c r="J91" s="7">
        <f t="shared" si="17"/>
        <v>330</v>
      </c>
      <c r="K91" s="7" t="str">
        <f t="shared" si="18"/>
        <v>N</v>
      </c>
      <c r="M91" s="8">
        <f>VLOOKUP($B91,'St A 5M'!C:G,4,FALSE)</f>
        <v>165</v>
      </c>
      <c r="N91" s="8" t="e">
        <f>VLOOKUP($B91,'Strath-Blebo'!C:F,4,FALSE)</f>
        <v>#N/A</v>
      </c>
      <c r="O91" s="8">
        <f>VLOOKUP($B91,Tarvit!C:F,4,FALSE)</f>
        <v>165</v>
      </c>
      <c r="P91" s="8" t="e">
        <f>VLOOKUP($B91,Dunnikier!C:F,4,FALSE)</f>
        <v>#N/A</v>
      </c>
      <c r="Q91" s="8" t="e">
        <f>VLOOKUP($B91,Balmullo!$C:$F,4,FALSE)</f>
        <v>#N/A</v>
      </c>
      <c r="R91" s="8">
        <f t="shared" si="19"/>
        <v>1</v>
      </c>
      <c r="S91" s="8">
        <f t="shared" si="20"/>
        <v>0</v>
      </c>
      <c r="T91" s="8">
        <f t="shared" si="21"/>
        <v>1</v>
      </c>
      <c r="U91" s="8">
        <f t="shared" si="22"/>
        <v>0</v>
      </c>
      <c r="V91" s="8">
        <f t="shared" si="23"/>
        <v>0</v>
      </c>
    </row>
    <row r="92" spans="2:22" x14ac:dyDescent="0.2">
      <c r="B92" s="8" t="s">
        <v>255</v>
      </c>
      <c r="C92" s="7" t="str">
        <f>IFERROR(VLOOKUP($B92,'St A 5M'!C:D,2,FALSE),IFERROR(VLOOKUP($B92,'Strath-Blebo'!C:D,2,FALSE),IFERROR(VLOOKUP($B92,Tarvit!C:D,2,FALSE),IFERROR(VLOOKUP($B92,Dunnikier!C:D,2,FALSE),VLOOKUP($B92,Balmullo!C:D,2,FALSE)))))</f>
        <v>M50</v>
      </c>
      <c r="D92" s="8" t="str">
        <f>IFERROR(IFERROR(VLOOKUP($B92,'St A 5M'!C:E,3,FALSE),IFERROR(VLOOKUP($B92,'Strath-Blebo'!C:E,3,FALSE),IFERROR(VLOOKUP($B92,Tarvit!C:E,3,FALSE),IFERROR(VLOOKUP($B92,Dunnikier!C:E,3,FALSE),VLOOKUP($B92,Balmullo!C:E,3,FALSE))))),"?")</f>
        <v>Dundee Road Runners</v>
      </c>
      <c r="E92" s="7">
        <f t="shared" si="12"/>
        <v>168</v>
      </c>
      <c r="F92" s="7">
        <f t="shared" si="13"/>
        <v>158</v>
      </c>
      <c r="G92" s="7">
        <f t="shared" si="14"/>
        <v>0</v>
      </c>
      <c r="H92" s="7">
        <f t="shared" si="15"/>
        <v>0</v>
      </c>
      <c r="I92" s="7">
        <f t="shared" si="16"/>
        <v>0</v>
      </c>
      <c r="J92" s="7">
        <f t="shared" si="17"/>
        <v>326</v>
      </c>
      <c r="K92" s="7" t="str">
        <f t="shared" si="18"/>
        <v>N</v>
      </c>
      <c r="M92" s="8">
        <f>VLOOKUP($B92,'St A 5M'!C:G,4,FALSE)</f>
        <v>168</v>
      </c>
      <c r="N92" s="8">
        <f>VLOOKUP($B92,'Strath-Blebo'!C:F,4,FALSE)</f>
        <v>158</v>
      </c>
      <c r="O92" s="8" t="e">
        <f>VLOOKUP($B92,Tarvit!C:F,4,FALSE)</f>
        <v>#N/A</v>
      </c>
      <c r="P92" s="8" t="e">
        <f>VLOOKUP($B92,Dunnikier!C:F,4,FALSE)</f>
        <v>#N/A</v>
      </c>
      <c r="Q92" s="8" t="e">
        <f>VLOOKUP($B92,Balmullo!$C:$F,4,FALSE)</f>
        <v>#N/A</v>
      </c>
      <c r="R92" s="8">
        <f t="shared" si="19"/>
        <v>1</v>
      </c>
      <c r="S92" s="8">
        <f t="shared" si="20"/>
        <v>1</v>
      </c>
      <c r="T92" s="8">
        <f t="shared" si="21"/>
        <v>0</v>
      </c>
      <c r="U92" s="8">
        <f t="shared" si="22"/>
        <v>0</v>
      </c>
      <c r="V92" s="8">
        <f t="shared" si="23"/>
        <v>0</v>
      </c>
    </row>
    <row r="93" spans="2:22" x14ac:dyDescent="0.2">
      <c r="B93" s="8" t="s">
        <v>230</v>
      </c>
      <c r="C93" s="7" t="str">
        <f>IFERROR(VLOOKUP($B93,'St A 5M'!C:D,2,FALSE),IFERROR(VLOOKUP($B93,'Strath-Blebo'!C:D,2,FALSE),IFERROR(VLOOKUP($B93,Tarvit!C:D,2,FALSE),IFERROR(VLOOKUP($B93,Dunnikier!C:D,2,FALSE),VLOOKUP($B93,Balmullo!C:D,2,FALSE)))))</f>
        <v>F60</v>
      </c>
      <c r="D93" s="8" t="str">
        <f>IFERROR(IFERROR(VLOOKUP($B93,'St A 5M'!C:E,3,FALSE),IFERROR(VLOOKUP($B93,'Strath-Blebo'!C:E,3,FALSE),IFERROR(VLOOKUP($B93,Tarvit!C:E,3,FALSE),IFERROR(VLOOKUP($B93,Dunnikier!C:E,3,FALSE),VLOOKUP($B93,Balmullo!C:E,3,FALSE))))),"?")</f>
        <v>Dundee Road Runners</v>
      </c>
      <c r="E93" s="7">
        <f t="shared" si="12"/>
        <v>163</v>
      </c>
      <c r="F93" s="7">
        <f t="shared" si="13"/>
        <v>0</v>
      </c>
      <c r="G93" s="7">
        <f t="shared" si="14"/>
        <v>0</v>
      </c>
      <c r="H93" s="7">
        <f t="shared" si="15"/>
        <v>0</v>
      </c>
      <c r="I93" s="7">
        <f t="shared" si="16"/>
        <v>161</v>
      </c>
      <c r="J93" s="7">
        <f t="shared" si="17"/>
        <v>324</v>
      </c>
      <c r="K93" s="7" t="str">
        <f t="shared" si="18"/>
        <v>N</v>
      </c>
      <c r="M93" s="8">
        <f>VLOOKUP($B93,'St A 5M'!C:G,4,FALSE)</f>
        <v>163</v>
      </c>
      <c r="N93" s="8" t="e">
        <f>VLOOKUP($B93,'Strath-Blebo'!C:F,4,FALSE)</f>
        <v>#N/A</v>
      </c>
      <c r="O93" s="8" t="e">
        <f>VLOOKUP($B93,Tarvit!C:F,4,FALSE)</f>
        <v>#N/A</v>
      </c>
      <c r="P93" s="8" t="e">
        <f>VLOOKUP($B93,Dunnikier!C:F,4,FALSE)</f>
        <v>#N/A</v>
      </c>
      <c r="Q93" s="8">
        <f>VLOOKUP($B93,Balmullo!$C:$F,4,FALSE)</f>
        <v>161</v>
      </c>
      <c r="R93" s="8">
        <f t="shared" si="19"/>
        <v>1</v>
      </c>
      <c r="S93" s="8">
        <f t="shared" si="20"/>
        <v>0</v>
      </c>
      <c r="T93" s="8">
        <f t="shared" si="21"/>
        <v>0</v>
      </c>
      <c r="U93" s="8">
        <f t="shared" si="22"/>
        <v>0</v>
      </c>
      <c r="V93" s="8">
        <f t="shared" si="23"/>
        <v>1</v>
      </c>
    </row>
    <row r="94" spans="2:22" x14ac:dyDescent="0.2">
      <c r="B94" s="8" t="s">
        <v>213</v>
      </c>
      <c r="C94" s="7" t="str">
        <f>IFERROR(VLOOKUP($B94,'St A 5M'!C:D,2,FALSE),IFERROR(VLOOKUP($B94,'Strath-Blebo'!C:D,2,FALSE),IFERROR(VLOOKUP($B94,Tarvit!C:D,2,FALSE),IFERROR(VLOOKUP($B94,Dunnikier!C:D,2,FALSE),VLOOKUP($B94,Balmullo!C:D,2,FALSE)))))</f>
        <v>M50</v>
      </c>
      <c r="D94" s="8" t="str">
        <f>IFERROR(IFERROR(VLOOKUP($B94,'St A 5M'!C:E,3,FALSE),IFERROR(VLOOKUP($B94,'Strath-Blebo'!C:E,3,FALSE),IFERROR(VLOOKUP($B94,Tarvit!C:E,3,FALSE),IFERROR(VLOOKUP($B94,Dunnikier!C:E,3,FALSE),VLOOKUP($B94,Balmullo!C:E,3,FALSE))))),"?")</f>
        <v>Dundee Road Runners</v>
      </c>
      <c r="E94" s="7">
        <f t="shared" si="12"/>
        <v>163</v>
      </c>
      <c r="F94" s="7">
        <f t="shared" si="13"/>
        <v>0</v>
      </c>
      <c r="G94" s="7">
        <f t="shared" si="14"/>
        <v>159</v>
      </c>
      <c r="H94" s="7">
        <f t="shared" si="15"/>
        <v>0</v>
      </c>
      <c r="I94" s="7">
        <f t="shared" si="16"/>
        <v>0</v>
      </c>
      <c r="J94" s="7">
        <f t="shared" si="17"/>
        <v>322</v>
      </c>
      <c r="K94" s="7" t="str">
        <f t="shared" si="18"/>
        <v>N</v>
      </c>
      <c r="M94" s="8">
        <f>VLOOKUP($B94,'St A 5M'!C:G,4,FALSE)</f>
        <v>163</v>
      </c>
      <c r="N94" s="8" t="e">
        <f>VLOOKUP($B94,'Strath-Blebo'!C:F,4,FALSE)</f>
        <v>#N/A</v>
      </c>
      <c r="O94" s="8">
        <f>VLOOKUP($B94,Tarvit!C:F,4,FALSE)</f>
        <v>159</v>
      </c>
      <c r="P94" s="8" t="e">
        <f>VLOOKUP($B94,Dunnikier!C:F,4,FALSE)</f>
        <v>#N/A</v>
      </c>
      <c r="Q94" s="8" t="e">
        <f>VLOOKUP($B94,Balmullo!$C:$F,4,FALSE)</f>
        <v>#N/A</v>
      </c>
      <c r="R94" s="8">
        <f t="shared" si="19"/>
        <v>1</v>
      </c>
      <c r="S94" s="8">
        <f t="shared" si="20"/>
        <v>0</v>
      </c>
      <c r="T94" s="8">
        <f t="shared" si="21"/>
        <v>1</v>
      </c>
      <c r="U94" s="8">
        <f t="shared" si="22"/>
        <v>0</v>
      </c>
      <c r="V94" s="8">
        <f t="shared" si="23"/>
        <v>0</v>
      </c>
    </row>
    <row r="95" spans="2:22" x14ac:dyDescent="0.2">
      <c r="B95" s="8" t="s">
        <v>317</v>
      </c>
      <c r="C95" s="7" t="str">
        <f>IFERROR(VLOOKUP($B95,'St A 5M'!C:D,2,FALSE),IFERROR(VLOOKUP($B95,'Strath-Blebo'!C:D,2,FALSE),IFERROR(VLOOKUP($B95,Tarvit!C:D,2,FALSE),IFERROR(VLOOKUP($B95,Dunnikier!C:D,2,FALSE),VLOOKUP($B95,Balmullo!C:D,2,FALSE)))))</f>
        <v>MSen</v>
      </c>
      <c r="D95" s="8" t="str">
        <f>IFERROR(IFERROR(VLOOKUP($B95,'St A 5M'!C:E,3,FALSE),IFERROR(VLOOKUP($B95,'Strath-Blebo'!C:E,3,FALSE),IFERROR(VLOOKUP($B95,Tarvit!C:E,3,FALSE),IFERROR(VLOOKUP($B95,Dunnikier!C:E,3,FALSE),VLOOKUP($B95,Balmullo!C:E,3,FALSE))))),"?")</f>
        <v>Unatt.</v>
      </c>
      <c r="E95" s="7">
        <f t="shared" si="12"/>
        <v>0</v>
      </c>
      <c r="F95" s="7">
        <f t="shared" si="13"/>
        <v>161</v>
      </c>
      <c r="G95" s="7">
        <f t="shared" si="14"/>
        <v>155</v>
      </c>
      <c r="H95" s="7">
        <f t="shared" si="15"/>
        <v>0</v>
      </c>
      <c r="I95" s="7">
        <f t="shared" si="16"/>
        <v>0</v>
      </c>
      <c r="J95" s="7">
        <f t="shared" si="17"/>
        <v>316</v>
      </c>
      <c r="K95" s="7" t="str">
        <f t="shared" si="18"/>
        <v>N</v>
      </c>
      <c r="M95" s="8" t="e">
        <f>VLOOKUP($B95,'St A 5M'!C:G,4,FALSE)</f>
        <v>#N/A</v>
      </c>
      <c r="N95" s="8">
        <f>VLOOKUP($B95,'Strath-Blebo'!C:F,4,FALSE)</f>
        <v>161</v>
      </c>
      <c r="O95" s="8">
        <f>VLOOKUP($B95,Tarvit!C:F,4,FALSE)</f>
        <v>155</v>
      </c>
      <c r="P95" s="8" t="e">
        <f>VLOOKUP($B95,Dunnikier!C:F,4,FALSE)</f>
        <v>#N/A</v>
      </c>
      <c r="Q95" s="8" t="e">
        <f>VLOOKUP($B95,Balmullo!$C:$F,4,FALSE)</f>
        <v>#N/A</v>
      </c>
      <c r="R95" s="8">
        <f t="shared" si="19"/>
        <v>0</v>
      </c>
      <c r="S95" s="8">
        <f t="shared" si="20"/>
        <v>1</v>
      </c>
      <c r="T95" s="8">
        <f t="shared" si="21"/>
        <v>1</v>
      </c>
      <c r="U95" s="8">
        <f t="shared" si="22"/>
        <v>0</v>
      </c>
      <c r="V95" s="8">
        <f t="shared" si="23"/>
        <v>0</v>
      </c>
    </row>
    <row r="96" spans="2:22" x14ac:dyDescent="0.2">
      <c r="B96" s="8" t="s">
        <v>162</v>
      </c>
      <c r="C96" s="7" t="str">
        <f>IFERROR(VLOOKUP($B96,'St A 5M'!C:D,2,FALSE),IFERROR(VLOOKUP($B96,'Strath-Blebo'!C:D,2,FALSE),IFERROR(VLOOKUP($B96,Tarvit!C:D,2,FALSE),IFERROR(VLOOKUP($B96,Dunnikier!C:D,2,FALSE),VLOOKUP($B96,Balmullo!C:D,2,FALSE)))))</f>
        <v>M70</v>
      </c>
      <c r="D96" s="8" t="str">
        <f>IFERROR(IFERROR(VLOOKUP($B96,'St A 5M'!C:E,3,FALSE),IFERROR(VLOOKUP($B96,'Strath-Blebo'!C:E,3,FALSE),IFERROR(VLOOKUP($B96,Tarvit!C:E,3,FALSE),IFERROR(VLOOKUP($B96,Dunnikier!C:E,3,FALSE),VLOOKUP($B96,Balmullo!C:E,3,FALSE))))),"?")</f>
        <v>Fife AC</v>
      </c>
      <c r="E96" s="7">
        <f t="shared" si="12"/>
        <v>152</v>
      </c>
      <c r="F96" s="7">
        <f t="shared" si="13"/>
        <v>152</v>
      </c>
      <c r="G96" s="7">
        <f t="shared" si="14"/>
        <v>0</v>
      </c>
      <c r="H96" s="7">
        <f t="shared" si="15"/>
        <v>0</v>
      </c>
      <c r="I96" s="7">
        <f t="shared" si="16"/>
        <v>0</v>
      </c>
      <c r="J96" s="7">
        <f t="shared" si="17"/>
        <v>304</v>
      </c>
      <c r="K96" s="7" t="str">
        <f t="shared" si="18"/>
        <v>N</v>
      </c>
      <c r="M96" s="8">
        <f>VLOOKUP($B96,'St A 5M'!C:G,4,FALSE)</f>
        <v>152</v>
      </c>
      <c r="N96" s="8">
        <f>VLOOKUP($B96,'Strath-Blebo'!C:F,4,FALSE)</f>
        <v>152</v>
      </c>
      <c r="O96" s="8" t="e">
        <f>VLOOKUP($B96,Tarvit!C:F,4,FALSE)</f>
        <v>#N/A</v>
      </c>
      <c r="P96" s="8" t="e">
        <f>VLOOKUP($B96,Dunnikier!C:F,4,FALSE)</f>
        <v>#N/A</v>
      </c>
      <c r="Q96" s="8" t="e">
        <f>VLOOKUP($B96,Balmullo!$C:$F,4,FALSE)</f>
        <v>#N/A</v>
      </c>
      <c r="R96" s="8">
        <f t="shared" si="19"/>
        <v>1</v>
      </c>
      <c r="S96" s="8">
        <f t="shared" si="20"/>
        <v>1</v>
      </c>
      <c r="T96" s="8">
        <f t="shared" si="21"/>
        <v>0</v>
      </c>
      <c r="U96" s="8">
        <f t="shared" si="22"/>
        <v>0</v>
      </c>
      <c r="V96" s="8">
        <f t="shared" si="23"/>
        <v>0</v>
      </c>
    </row>
    <row r="97" spans="2:22" x14ac:dyDescent="0.2">
      <c r="B97" s="8" t="s">
        <v>325</v>
      </c>
      <c r="C97" s="7" t="str">
        <f>IFERROR(VLOOKUP($B97,'St A 5M'!C:D,2,FALSE),IFERROR(VLOOKUP($B97,'Strath-Blebo'!C:D,2,FALSE),IFERROR(VLOOKUP($B97,Tarvit!C:D,2,FALSE),IFERROR(VLOOKUP($B97,Dunnikier!C:D,2,FALSE),VLOOKUP($B97,Balmullo!C:D,2,FALSE)))))</f>
        <v>M50</v>
      </c>
      <c r="D97" s="8" t="str">
        <f>IFERROR(IFERROR(VLOOKUP($B97,'St A 5M'!C:E,3,FALSE),IFERROR(VLOOKUP($B97,'Strath-Blebo'!C:E,3,FALSE),IFERROR(VLOOKUP($B97,Tarvit!C:E,3,FALSE),IFERROR(VLOOKUP($B97,Dunnikier!C:E,3,FALSE),VLOOKUP($B97,Balmullo!C:E,3,FALSE))))),"?")</f>
        <v>Unatt.</v>
      </c>
      <c r="E97" s="7">
        <f t="shared" si="12"/>
        <v>0</v>
      </c>
      <c r="F97" s="7">
        <f t="shared" si="13"/>
        <v>153</v>
      </c>
      <c r="G97" s="7">
        <f t="shared" si="14"/>
        <v>150</v>
      </c>
      <c r="H97" s="7">
        <f t="shared" si="15"/>
        <v>0</v>
      </c>
      <c r="I97" s="7">
        <f t="shared" si="16"/>
        <v>0</v>
      </c>
      <c r="J97" s="7">
        <f t="shared" si="17"/>
        <v>303</v>
      </c>
      <c r="K97" s="7" t="str">
        <f t="shared" si="18"/>
        <v>N</v>
      </c>
      <c r="M97" s="8" t="e">
        <f>VLOOKUP($B97,'St A 5M'!C:G,4,FALSE)</f>
        <v>#N/A</v>
      </c>
      <c r="N97" s="8">
        <f>VLOOKUP($B97,'Strath-Blebo'!C:F,4,FALSE)</f>
        <v>153</v>
      </c>
      <c r="O97" s="8">
        <f>VLOOKUP($B97,Tarvit!C:F,4,FALSE)</f>
        <v>150</v>
      </c>
      <c r="P97" s="8" t="e">
        <f>VLOOKUP($B97,Dunnikier!C:F,4,FALSE)</f>
        <v>#N/A</v>
      </c>
      <c r="Q97" s="8" t="e">
        <f>VLOOKUP($B97,Balmullo!$C:$F,4,FALSE)</f>
        <v>#N/A</v>
      </c>
      <c r="R97" s="8">
        <f t="shared" si="19"/>
        <v>0</v>
      </c>
      <c r="S97" s="8">
        <f t="shared" si="20"/>
        <v>1</v>
      </c>
      <c r="T97" s="8">
        <f t="shared" si="21"/>
        <v>1</v>
      </c>
      <c r="U97" s="8">
        <f t="shared" si="22"/>
        <v>0</v>
      </c>
      <c r="V97" s="8">
        <f t="shared" si="23"/>
        <v>0</v>
      </c>
    </row>
    <row r="98" spans="2:22" x14ac:dyDescent="0.2">
      <c r="B98" s="8" t="s">
        <v>159</v>
      </c>
      <c r="C98" s="7" t="str">
        <f>IFERROR(VLOOKUP($B98,'St A 5M'!C:D,2,FALSE),IFERROR(VLOOKUP($B98,'Strath-Blebo'!C:D,2,FALSE),IFERROR(VLOOKUP($B98,Tarvit!C:D,2,FALSE),IFERROR(VLOOKUP($B98,Dunnikier!C:D,2,FALSE),VLOOKUP($B98,Balmullo!C:D,2,FALSE)))))</f>
        <v>M70</v>
      </c>
      <c r="D98" s="8" t="str">
        <f>IFERROR(IFERROR(VLOOKUP($B98,'St A 5M'!C:E,3,FALSE),IFERROR(VLOOKUP($B98,'Strath-Blebo'!C:E,3,FALSE),IFERROR(VLOOKUP($B98,Tarvit!C:E,3,FALSE),IFERROR(VLOOKUP($B98,Dunnikier!C:E,3,FALSE),VLOOKUP($B98,Balmullo!C:E,3,FALSE))))),"?")</f>
        <v xml:space="preserve">Fife AC </v>
      </c>
      <c r="E98" s="7">
        <f t="shared" si="12"/>
        <v>149</v>
      </c>
      <c r="F98" s="7">
        <f t="shared" si="13"/>
        <v>151</v>
      </c>
      <c r="G98" s="7">
        <f t="shared" si="14"/>
        <v>0</v>
      </c>
      <c r="H98" s="7">
        <f t="shared" si="15"/>
        <v>0</v>
      </c>
      <c r="I98" s="7">
        <f t="shared" si="16"/>
        <v>0</v>
      </c>
      <c r="J98" s="7">
        <f t="shared" si="17"/>
        <v>300</v>
      </c>
      <c r="K98" s="7" t="str">
        <f t="shared" si="18"/>
        <v>N</v>
      </c>
      <c r="M98" s="8">
        <f>VLOOKUP($B98,'St A 5M'!C:G,4,FALSE)</f>
        <v>149</v>
      </c>
      <c r="N98" s="8">
        <f>VLOOKUP($B98,'Strath-Blebo'!C:F,4,FALSE)</f>
        <v>151</v>
      </c>
      <c r="O98" s="8" t="e">
        <f>VLOOKUP($B98,Tarvit!C:F,4,FALSE)</f>
        <v>#N/A</v>
      </c>
      <c r="P98" s="8" t="e">
        <f>VLOOKUP($B98,Dunnikier!C:F,4,FALSE)</f>
        <v>#N/A</v>
      </c>
      <c r="Q98" s="8" t="e">
        <f>VLOOKUP($B98,Balmullo!$C:$F,4,FALSE)</f>
        <v>#N/A</v>
      </c>
      <c r="R98" s="8">
        <f t="shared" si="19"/>
        <v>1</v>
      </c>
      <c r="S98" s="8">
        <f t="shared" si="20"/>
        <v>1</v>
      </c>
      <c r="T98" s="8">
        <f t="shared" si="21"/>
        <v>0</v>
      </c>
      <c r="U98" s="8">
        <f t="shared" si="22"/>
        <v>0</v>
      </c>
      <c r="V98" s="8">
        <f t="shared" si="23"/>
        <v>0</v>
      </c>
    </row>
    <row r="99" spans="2:22" x14ac:dyDescent="0.2">
      <c r="B99" s="8" t="s">
        <v>270</v>
      </c>
      <c r="C99" s="7" t="str">
        <f>IFERROR(VLOOKUP($B99,'St A 5M'!C:D,2,FALSE),IFERROR(VLOOKUP($B99,'Strath-Blebo'!C:D,2,FALSE),IFERROR(VLOOKUP($B99,Tarvit!C:D,2,FALSE),IFERROR(VLOOKUP($B99,Dunnikier!C:D,2,FALSE),VLOOKUP($B99,Balmullo!C:D,2,FALSE)))))</f>
        <v>MSen</v>
      </c>
      <c r="D99" s="8" t="str">
        <f>IFERROR(IFERROR(VLOOKUP($B99,'St A 5M'!C:E,3,FALSE),IFERROR(VLOOKUP($B99,'Strath-Blebo'!C:E,3,FALSE),IFERROR(VLOOKUP($B99,Tarvit!C:E,3,FALSE),IFERROR(VLOOKUP($B99,Dunnikier!C:E,3,FALSE),VLOOKUP($B99,Balmullo!C:E,3,FALSE))))),"?")</f>
        <v>Dundee Road Runners</v>
      </c>
      <c r="E99" s="7">
        <f t="shared" si="12"/>
        <v>154</v>
      </c>
      <c r="F99" s="7">
        <f t="shared" si="13"/>
        <v>0</v>
      </c>
      <c r="G99" s="7">
        <f t="shared" si="14"/>
        <v>0</v>
      </c>
      <c r="H99" s="7">
        <f t="shared" si="15"/>
        <v>0</v>
      </c>
      <c r="I99" s="7">
        <f t="shared" si="16"/>
        <v>145</v>
      </c>
      <c r="J99" s="7">
        <f t="shared" si="17"/>
        <v>299</v>
      </c>
      <c r="K99" s="7" t="str">
        <f t="shared" si="18"/>
        <v>N</v>
      </c>
      <c r="M99" s="8">
        <f>VLOOKUP($B99,'St A 5M'!C:G,4,FALSE)</f>
        <v>154</v>
      </c>
      <c r="N99" s="8" t="e">
        <f>VLOOKUP($B99,'Strath-Blebo'!C:F,4,FALSE)</f>
        <v>#N/A</v>
      </c>
      <c r="O99" s="8" t="e">
        <f>VLOOKUP($B99,Tarvit!C:F,4,FALSE)</f>
        <v>#N/A</v>
      </c>
      <c r="P99" s="8" t="e">
        <f>VLOOKUP($B99,Dunnikier!C:F,4,FALSE)</f>
        <v>#N/A</v>
      </c>
      <c r="Q99" s="8">
        <f>VLOOKUP($B99,Balmullo!$C:$F,4,FALSE)</f>
        <v>145</v>
      </c>
      <c r="R99" s="8">
        <f t="shared" si="19"/>
        <v>1</v>
      </c>
      <c r="S99" s="8">
        <f t="shared" si="20"/>
        <v>0</v>
      </c>
      <c r="T99" s="8">
        <f t="shared" si="21"/>
        <v>0</v>
      </c>
      <c r="U99" s="8">
        <f t="shared" si="22"/>
        <v>0</v>
      </c>
      <c r="V99" s="8">
        <f t="shared" si="23"/>
        <v>1</v>
      </c>
    </row>
    <row r="100" spans="2:22" x14ac:dyDescent="0.2">
      <c r="B100" s="8" t="s">
        <v>291</v>
      </c>
      <c r="C100" s="7" t="str">
        <f>IFERROR(VLOOKUP($B100,'St A 5M'!C:D,2,FALSE),IFERROR(VLOOKUP($B100,'Strath-Blebo'!C:D,2,FALSE),IFERROR(VLOOKUP($B100,Tarvit!C:D,2,FALSE),IFERROR(VLOOKUP($B100,Dunnikier!C:D,2,FALSE),VLOOKUP($B100,Balmullo!C:D,2,FALSE)))))</f>
        <v>M40</v>
      </c>
      <c r="D100" s="8" t="str">
        <f>IFERROR(IFERROR(VLOOKUP($B100,'St A 5M'!C:E,3,FALSE),IFERROR(VLOOKUP($B100,'Strath-Blebo'!C:E,3,FALSE),IFERROR(VLOOKUP($B100,Tarvit!C:E,3,FALSE),IFERROR(VLOOKUP($B100,Dunnikier!C:E,3,FALSE),VLOOKUP($B100,Balmullo!C:E,3,FALSE))))),"?")</f>
        <v xml:space="preserve">Dundee Road Runners </v>
      </c>
      <c r="E100" s="7">
        <f t="shared" si="12"/>
        <v>155</v>
      </c>
      <c r="F100" s="7">
        <f t="shared" si="13"/>
        <v>0</v>
      </c>
      <c r="G100" s="7">
        <f t="shared" si="14"/>
        <v>0</v>
      </c>
      <c r="H100" s="7">
        <f t="shared" si="15"/>
        <v>0</v>
      </c>
      <c r="I100" s="7">
        <f t="shared" si="16"/>
        <v>142</v>
      </c>
      <c r="J100" s="7">
        <f t="shared" si="17"/>
        <v>297</v>
      </c>
      <c r="K100" s="7" t="str">
        <f t="shared" si="18"/>
        <v>N</v>
      </c>
      <c r="M100" s="8">
        <f>VLOOKUP($B100,'St A 5M'!C:G,4,FALSE)</f>
        <v>155</v>
      </c>
      <c r="N100" s="8" t="e">
        <f>VLOOKUP($B100,'Strath-Blebo'!C:F,4,FALSE)</f>
        <v>#N/A</v>
      </c>
      <c r="O100" s="8" t="e">
        <f>VLOOKUP($B100,Tarvit!C:F,4,FALSE)</f>
        <v>#N/A</v>
      </c>
      <c r="P100" s="8" t="e">
        <f>VLOOKUP($B100,Dunnikier!C:F,4,FALSE)</f>
        <v>#N/A</v>
      </c>
      <c r="Q100" s="8">
        <f>VLOOKUP($B100,Balmullo!$C:$F,4,FALSE)</f>
        <v>142</v>
      </c>
      <c r="R100" s="8">
        <f t="shared" si="19"/>
        <v>1</v>
      </c>
      <c r="S100" s="8">
        <f t="shared" si="20"/>
        <v>0</v>
      </c>
      <c r="T100" s="8">
        <f t="shared" si="21"/>
        <v>0</v>
      </c>
      <c r="U100" s="8">
        <f t="shared" si="22"/>
        <v>0</v>
      </c>
      <c r="V100" s="8">
        <f t="shared" si="23"/>
        <v>1</v>
      </c>
    </row>
    <row r="101" spans="2:22" x14ac:dyDescent="0.2">
      <c r="B101" s="8" t="s">
        <v>224</v>
      </c>
      <c r="C101" s="7" t="str">
        <f>IFERROR(VLOOKUP($B101,'St A 5M'!C:D,2,FALSE),IFERROR(VLOOKUP($B101,'Strath-Blebo'!C:D,2,FALSE),IFERROR(VLOOKUP($B101,Tarvit!C:D,2,FALSE),IFERROR(VLOOKUP($B101,Dunnikier!C:D,2,FALSE),VLOOKUP($B101,Balmullo!C:D,2,FALSE)))))</f>
        <v>MSen</v>
      </c>
      <c r="D101" s="8" t="str">
        <f>IFERROR(IFERROR(VLOOKUP($B101,'St A 5M'!C:E,3,FALSE),IFERROR(VLOOKUP($B101,'Strath-Blebo'!C:E,3,FALSE),IFERROR(VLOOKUP($B101,Tarvit!C:E,3,FALSE),IFERROR(VLOOKUP($B101,Dunnikier!C:E,3,FALSE),VLOOKUP($B101,Balmullo!C:E,3,FALSE))))),"?")</f>
        <v>Dundee Road Runners</v>
      </c>
      <c r="E101" s="7">
        <f t="shared" si="12"/>
        <v>200</v>
      </c>
      <c r="F101" s="7">
        <f t="shared" si="13"/>
        <v>0</v>
      </c>
      <c r="G101" s="7">
        <f t="shared" si="14"/>
        <v>0</v>
      </c>
      <c r="H101" s="7">
        <f t="shared" si="15"/>
        <v>0</v>
      </c>
      <c r="I101" s="7">
        <f t="shared" si="16"/>
        <v>0</v>
      </c>
      <c r="J101" s="7">
        <f t="shared" si="17"/>
        <v>200</v>
      </c>
      <c r="K101" s="7" t="str">
        <f t="shared" si="18"/>
        <v>N</v>
      </c>
      <c r="M101" s="8">
        <f>VLOOKUP($B101,'St A 5M'!C:G,4,FALSE)</f>
        <v>200</v>
      </c>
      <c r="N101" s="8" t="e">
        <f>VLOOKUP($B101,'Strath-Blebo'!C:F,4,FALSE)</f>
        <v>#N/A</v>
      </c>
      <c r="O101" s="8" t="e">
        <f>VLOOKUP($B101,Tarvit!C:F,4,FALSE)</f>
        <v>#N/A</v>
      </c>
      <c r="P101" s="8" t="e">
        <f>VLOOKUP($B101,Dunnikier!C:F,4,FALSE)</f>
        <v>#N/A</v>
      </c>
      <c r="Q101" s="8" t="e">
        <f>VLOOKUP($B101,Balmullo!$C:$F,4,FALSE)</f>
        <v>#N/A</v>
      </c>
      <c r="R101" s="8">
        <f t="shared" si="19"/>
        <v>1</v>
      </c>
      <c r="S101" s="8">
        <f t="shared" si="20"/>
        <v>0</v>
      </c>
      <c r="T101" s="8">
        <f t="shared" si="21"/>
        <v>0</v>
      </c>
      <c r="U101" s="8">
        <f t="shared" si="22"/>
        <v>0</v>
      </c>
      <c r="V101" s="8">
        <f t="shared" si="23"/>
        <v>0</v>
      </c>
    </row>
    <row r="102" spans="2:22" x14ac:dyDescent="0.2">
      <c r="B102" s="8" t="s">
        <v>363</v>
      </c>
      <c r="C102" s="7" t="str">
        <f>IFERROR(VLOOKUP($B102,'St A 5M'!C:D,2,FALSE),IFERROR(VLOOKUP($B102,'Strath-Blebo'!C:D,2,FALSE),IFERROR(VLOOKUP($B102,Tarvit!C:D,2,FALSE),IFERROR(VLOOKUP($B102,Dunnikier!C:D,2,FALSE),VLOOKUP($B102,Balmullo!C:D,2,FALSE)))))</f>
        <v>MSen</v>
      </c>
      <c r="D102" s="8" t="str">
        <f>IFERROR(IFERROR(VLOOKUP($B102,'St A 5M'!C:E,3,FALSE),IFERROR(VLOOKUP($B102,'Strath-Blebo'!C:E,3,FALSE),IFERROR(VLOOKUP($B102,Tarvit!C:E,3,FALSE),IFERROR(VLOOKUP($B102,Dunnikier!C:E,3,FALSE),VLOOKUP($B102,Balmullo!C:E,3,FALSE))))),"?")</f>
        <v>Fife AC</v>
      </c>
      <c r="E102" s="7">
        <f t="shared" si="12"/>
        <v>0</v>
      </c>
      <c r="F102" s="7">
        <f t="shared" si="13"/>
        <v>0</v>
      </c>
      <c r="G102" s="7">
        <f t="shared" si="14"/>
        <v>0</v>
      </c>
      <c r="H102" s="7">
        <f t="shared" si="15"/>
        <v>200</v>
      </c>
      <c r="I102" s="7">
        <f t="shared" si="16"/>
        <v>0</v>
      </c>
      <c r="J102" s="7">
        <f t="shared" si="17"/>
        <v>200</v>
      </c>
      <c r="K102" s="7" t="str">
        <f t="shared" si="18"/>
        <v>N</v>
      </c>
      <c r="M102" s="8" t="e">
        <f>VLOOKUP($B102,'St A 5M'!C:G,4,FALSE)</f>
        <v>#N/A</v>
      </c>
      <c r="N102" s="8" t="e">
        <f>VLOOKUP($B102,'Strath-Blebo'!C:F,4,FALSE)</f>
        <v>#N/A</v>
      </c>
      <c r="O102" s="8" t="e">
        <f>VLOOKUP($B102,Tarvit!C:F,4,FALSE)</f>
        <v>#N/A</v>
      </c>
      <c r="P102" s="8">
        <f>VLOOKUP($B102,Dunnikier!C:F,4,FALSE)</f>
        <v>200</v>
      </c>
      <c r="Q102" s="8" t="e">
        <f>VLOOKUP($B102,Balmullo!$C:$F,4,FALSE)</f>
        <v>#N/A</v>
      </c>
      <c r="R102" s="8">
        <f t="shared" si="19"/>
        <v>0</v>
      </c>
      <c r="S102" s="8">
        <f t="shared" si="20"/>
        <v>0</v>
      </c>
      <c r="T102" s="8">
        <f t="shared" si="21"/>
        <v>0</v>
      </c>
      <c r="U102" s="8">
        <f t="shared" si="22"/>
        <v>1</v>
      </c>
      <c r="V102" s="8">
        <f t="shared" si="23"/>
        <v>0</v>
      </c>
    </row>
    <row r="103" spans="2:22" x14ac:dyDescent="0.2">
      <c r="B103" s="8" t="s">
        <v>300</v>
      </c>
      <c r="C103" s="7" t="str">
        <f>IFERROR(VLOOKUP($B103,'St A 5M'!C:D,2,FALSE),IFERROR(VLOOKUP($B103,'Strath-Blebo'!C:D,2,FALSE),IFERROR(VLOOKUP($B103,Tarvit!C:D,2,FALSE),IFERROR(VLOOKUP($B103,Dunnikier!C:D,2,FALSE),VLOOKUP($B103,Balmullo!C:D,2,FALSE)))))</f>
        <v>F40</v>
      </c>
      <c r="D103" s="8" t="str">
        <f>IFERROR(IFERROR(VLOOKUP($B103,'St A 5M'!C:E,3,FALSE),IFERROR(VLOOKUP($B103,'Strath-Blebo'!C:E,3,FALSE),IFERROR(VLOOKUP($B103,Tarvit!C:E,3,FALSE),IFERROR(VLOOKUP($B103,Dunnikier!C:E,3,FALSE),VLOOKUP($B103,Balmullo!C:E,3,FALSE))))),"?")</f>
        <v>?</v>
      </c>
      <c r="E103" s="7">
        <f t="shared" si="12"/>
        <v>0</v>
      </c>
      <c r="F103" s="7">
        <f t="shared" si="13"/>
        <v>199</v>
      </c>
      <c r="G103" s="7">
        <f t="shared" si="14"/>
        <v>0</v>
      </c>
      <c r="H103" s="7">
        <f t="shared" si="15"/>
        <v>0</v>
      </c>
      <c r="I103" s="7">
        <f t="shared" si="16"/>
        <v>0</v>
      </c>
      <c r="J103" s="7">
        <f t="shared" si="17"/>
        <v>199</v>
      </c>
      <c r="K103" s="7" t="str">
        <f t="shared" si="18"/>
        <v>N</v>
      </c>
      <c r="M103" s="8" t="e">
        <f>VLOOKUP($B103,'St A 5M'!C:G,4,FALSE)</f>
        <v>#N/A</v>
      </c>
      <c r="N103" s="8">
        <f>VLOOKUP($B103,'Strath-Blebo'!C:F,4,FALSE)</f>
        <v>199</v>
      </c>
      <c r="O103" s="8" t="e">
        <f>VLOOKUP($B103,Tarvit!C:F,4,FALSE)</f>
        <v>#N/A</v>
      </c>
      <c r="P103" s="8" t="e">
        <f>VLOOKUP($B103,Dunnikier!C:F,4,FALSE)</f>
        <v>#N/A</v>
      </c>
      <c r="Q103" s="8" t="e">
        <f>VLOOKUP($B103,Balmullo!$C:$F,4,FALSE)</f>
        <v>#N/A</v>
      </c>
      <c r="R103" s="8">
        <f t="shared" si="19"/>
        <v>0</v>
      </c>
      <c r="S103" s="8">
        <f t="shared" si="20"/>
        <v>1</v>
      </c>
      <c r="T103" s="8">
        <f t="shared" si="21"/>
        <v>0</v>
      </c>
      <c r="U103" s="8">
        <f t="shared" si="22"/>
        <v>0</v>
      </c>
      <c r="V103" s="8">
        <f t="shared" si="23"/>
        <v>0</v>
      </c>
    </row>
    <row r="104" spans="2:22" x14ac:dyDescent="0.2">
      <c r="B104" s="8" t="s">
        <v>395</v>
      </c>
      <c r="C104" s="7" t="str">
        <f>IFERROR(VLOOKUP($B104,'St A 5M'!C:D,2,FALSE),IFERROR(VLOOKUP($B104,'Strath-Blebo'!C:D,2,FALSE),IFERROR(VLOOKUP($B104,Tarvit!C:D,2,FALSE),IFERROR(VLOOKUP($B104,Dunnikier!C:D,2,FALSE),VLOOKUP($B104,Balmullo!C:D,2,FALSE)))))</f>
        <v>FSen</v>
      </c>
      <c r="D104" s="8" t="str">
        <f>IFERROR(IFERROR(VLOOKUP($B104,'St A 5M'!C:E,3,FALSE),IFERROR(VLOOKUP($B104,'Strath-Blebo'!C:E,3,FALSE),IFERROR(VLOOKUP($B104,Tarvit!C:E,3,FALSE),IFERROR(VLOOKUP($B104,Dunnikier!C:E,3,FALSE),VLOOKUP($B104,Balmullo!C:E,3,FALSE))))),"?")</f>
        <v>Unatt.</v>
      </c>
      <c r="E104" s="7">
        <f t="shared" si="12"/>
        <v>0</v>
      </c>
      <c r="F104" s="7">
        <f t="shared" si="13"/>
        <v>0</v>
      </c>
      <c r="G104" s="7">
        <f t="shared" si="14"/>
        <v>0</v>
      </c>
      <c r="H104" s="7">
        <f t="shared" si="15"/>
        <v>0</v>
      </c>
      <c r="I104" s="7">
        <f t="shared" si="16"/>
        <v>199</v>
      </c>
      <c r="J104" s="7">
        <f t="shared" si="17"/>
        <v>199</v>
      </c>
      <c r="K104" s="7" t="str">
        <f t="shared" si="18"/>
        <v>N</v>
      </c>
      <c r="M104" s="8" t="e">
        <f>VLOOKUP($B104,'St A 5M'!C:G,4,FALSE)</f>
        <v>#N/A</v>
      </c>
      <c r="N104" s="8" t="e">
        <f>VLOOKUP($B104,'Strath-Blebo'!C:F,4,FALSE)</f>
        <v>#N/A</v>
      </c>
      <c r="O104" s="8" t="e">
        <f>VLOOKUP($B104,Tarvit!C:F,4,FALSE)</f>
        <v>#N/A</v>
      </c>
      <c r="P104" s="8" t="e">
        <f>VLOOKUP($B104,Dunnikier!C:F,4,FALSE)</f>
        <v>#N/A</v>
      </c>
      <c r="Q104" s="8">
        <f>VLOOKUP($B104,Balmullo!$C:$F,4,FALSE)</f>
        <v>199</v>
      </c>
      <c r="R104" s="8">
        <f t="shared" si="19"/>
        <v>0</v>
      </c>
      <c r="S104" s="8">
        <f t="shared" si="20"/>
        <v>0</v>
      </c>
      <c r="T104" s="8">
        <f t="shared" si="21"/>
        <v>0</v>
      </c>
      <c r="U104" s="8">
        <f t="shared" si="22"/>
        <v>0</v>
      </c>
      <c r="V104" s="8">
        <f t="shared" si="23"/>
        <v>1</v>
      </c>
    </row>
    <row r="105" spans="2:22" x14ac:dyDescent="0.2">
      <c r="B105" s="8" t="s">
        <v>340</v>
      </c>
      <c r="C105" s="7" t="str">
        <f>IFERROR(VLOOKUP($B105,'St A 5M'!C:D,2,FALSE),IFERROR(VLOOKUP($B105,'Strath-Blebo'!C:D,2,FALSE),IFERROR(VLOOKUP($B105,Tarvit!C:D,2,FALSE),IFERROR(VLOOKUP($B105,Dunnikier!C:D,2,FALSE),VLOOKUP($B105,Balmullo!C:D,2,FALSE)))))</f>
        <v>FSen</v>
      </c>
      <c r="D105" s="8" t="str">
        <f>IFERROR(IFERROR(VLOOKUP($B105,'St A 5M'!C:E,3,FALSE),IFERROR(VLOOKUP($B105,'Strath-Blebo'!C:E,3,FALSE),IFERROR(VLOOKUP($B105,Tarvit!C:E,3,FALSE),IFERROR(VLOOKUP($B105,Dunnikier!C:E,3,FALSE),VLOOKUP($B105,Balmullo!C:E,3,FALSE))))),"?")</f>
        <v xml:space="preserve">Kinross Road Runners </v>
      </c>
      <c r="E105" s="7">
        <f t="shared" si="12"/>
        <v>0</v>
      </c>
      <c r="F105" s="7">
        <f t="shared" si="13"/>
        <v>0</v>
      </c>
      <c r="G105" s="7">
        <f t="shared" si="14"/>
        <v>199</v>
      </c>
      <c r="H105" s="7">
        <f t="shared" si="15"/>
        <v>0</v>
      </c>
      <c r="I105" s="7">
        <f t="shared" si="16"/>
        <v>0</v>
      </c>
      <c r="J105" s="7">
        <f t="shared" si="17"/>
        <v>199</v>
      </c>
      <c r="K105" s="7" t="str">
        <f t="shared" si="18"/>
        <v>N</v>
      </c>
      <c r="M105" s="8" t="e">
        <f>VLOOKUP($B105,'St A 5M'!C:G,4,FALSE)</f>
        <v>#N/A</v>
      </c>
      <c r="N105" s="8" t="e">
        <f>VLOOKUP($B105,'Strath-Blebo'!C:F,4,FALSE)</f>
        <v>#N/A</v>
      </c>
      <c r="O105" s="8">
        <f>VLOOKUP($B105,Tarvit!C:F,4,FALSE)</f>
        <v>199</v>
      </c>
      <c r="P105" s="8" t="e">
        <f>VLOOKUP($B105,Dunnikier!C:F,4,FALSE)</f>
        <v>#N/A</v>
      </c>
      <c r="Q105" s="8" t="e">
        <f>VLOOKUP($B105,Balmullo!$C:$F,4,FALSE)</f>
        <v>#N/A</v>
      </c>
      <c r="R105" s="8">
        <f t="shared" si="19"/>
        <v>0</v>
      </c>
      <c r="S105" s="8">
        <f t="shared" si="20"/>
        <v>0</v>
      </c>
      <c r="T105" s="8">
        <f t="shared" si="21"/>
        <v>1</v>
      </c>
      <c r="U105" s="8">
        <f t="shared" si="22"/>
        <v>0</v>
      </c>
      <c r="V105" s="8">
        <f t="shared" si="23"/>
        <v>0</v>
      </c>
    </row>
    <row r="106" spans="2:22" x14ac:dyDescent="0.2">
      <c r="B106" s="8" t="s">
        <v>293</v>
      </c>
      <c r="C106" s="7" t="str">
        <f>IFERROR(VLOOKUP($B106,'St A 5M'!C:D,2,FALSE),IFERROR(VLOOKUP($B106,'Strath-Blebo'!C:D,2,FALSE),IFERROR(VLOOKUP($B106,Tarvit!C:D,2,FALSE),IFERROR(VLOOKUP($B106,Dunnikier!C:D,2,FALSE),VLOOKUP($B106,Balmullo!C:D,2,FALSE)))))</f>
        <v>MSen</v>
      </c>
      <c r="D106" s="8" t="str">
        <f>IFERROR(IFERROR(VLOOKUP($B106,'St A 5M'!C:E,3,FALSE),IFERROR(VLOOKUP($B106,'Strath-Blebo'!C:E,3,FALSE),IFERROR(VLOOKUP($B106,Tarvit!C:E,3,FALSE),IFERROR(VLOOKUP($B106,Dunnikier!C:E,3,FALSE),VLOOKUP($B106,Balmullo!C:E,3,FALSE))))),"?")</f>
        <v>?</v>
      </c>
      <c r="E106" s="7">
        <f t="shared" si="12"/>
        <v>0</v>
      </c>
      <c r="F106" s="7">
        <f t="shared" si="13"/>
        <v>199</v>
      </c>
      <c r="G106" s="7">
        <f t="shared" si="14"/>
        <v>0</v>
      </c>
      <c r="H106" s="7">
        <f t="shared" si="15"/>
        <v>0</v>
      </c>
      <c r="I106" s="7">
        <f t="shared" si="16"/>
        <v>0</v>
      </c>
      <c r="J106" s="7">
        <f t="shared" si="17"/>
        <v>199</v>
      </c>
      <c r="K106" s="7" t="str">
        <f t="shared" si="18"/>
        <v>N</v>
      </c>
      <c r="M106" s="8" t="e">
        <f>VLOOKUP($B106,'St A 5M'!C:G,4,FALSE)</f>
        <v>#N/A</v>
      </c>
      <c r="N106" s="8">
        <f>VLOOKUP($B106,'Strath-Blebo'!C:F,4,FALSE)</f>
        <v>199</v>
      </c>
      <c r="O106" s="8" t="e">
        <f>VLOOKUP($B106,Tarvit!C:F,4,FALSE)</f>
        <v>#N/A</v>
      </c>
      <c r="P106" s="8" t="e">
        <f>VLOOKUP($B106,Dunnikier!C:F,4,FALSE)</f>
        <v>#N/A</v>
      </c>
      <c r="Q106" s="8" t="e">
        <f>VLOOKUP($B106,Balmullo!$C:$F,4,FALSE)</f>
        <v>#N/A</v>
      </c>
      <c r="R106" s="8">
        <f t="shared" si="19"/>
        <v>0</v>
      </c>
      <c r="S106" s="8">
        <f t="shared" si="20"/>
        <v>1</v>
      </c>
      <c r="T106" s="8">
        <f t="shared" si="21"/>
        <v>0</v>
      </c>
      <c r="U106" s="8">
        <f t="shared" si="22"/>
        <v>0</v>
      </c>
      <c r="V106" s="8">
        <f t="shared" si="23"/>
        <v>0</v>
      </c>
    </row>
    <row r="107" spans="2:22" x14ac:dyDescent="0.2">
      <c r="B107" s="8" t="s">
        <v>342</v>
      </c>
      <c r="C107" s="7" t="str">
        <f>IFERROR(VLOOKUP($B107,'St A 5M'!C:D,2,FALSE),IFERROR(VLOOKUP($B107,'Strath-Blebo'!C:D,2,FALSE),IFERROR(VLOOKUP($B107,Tarvit!C:D,2,FALSE),IFERROR(VLOOKUP($B107,Dunnikier!C:D,2,FALSE),VLOOKUP($B107,Balmullo!C:D,2,FALSE)))))</f>
        <v>F40</v>
      </c>
      <c r="D107" s="8" t="str">
        <f>IFERROR(IFERROR(VLOOKUP($B107,'St A 5M'!C:E,3,FALSE),IFERROR(VLOOKUP($B107,'Strath-Blebo'!C:E,3,FALSE),IFERROR(VLOOKUP($B107,Tarvit!C:E,3,FALSE),IFERROR(VLOOKUP($B107,Dunnikier!C:E,3,FALSE),VLOOKUP($B107,Balmullo!C:E,3,FALSE))))),"?")</f>
        <v>Kinross Road Runners</v>
      </c>
      <c r="E107" s="7">
        <f t="shared" si="12"/>
        <v>0</v>
      </c>
      <c r="F107" s="7">
        <f t="shared" si="13"/>
        <v>0</v>
      </c>
      <c r="G107" s="7">
        <f t="shared" si="14"/>
        <v>198</v>
      </c>
      <c r="H107" s="7">
        <f t="shared" si="15"/>
        <v>0</v>
      </c>
      <c r="I107" s="7">
        <f t="shared" si="16"/>
        <v>0</v>
      </c>
      <c r="J107" s="7">
        <f t="shared" si="17"/>
        <v>198</v>
      </c>
      <c r="K107" s="7" t="str">
        <f t="shared" si="18"/>
        <v>N</v>
      </c>
      <c r="M107" s="8" t="e">
        <f>VLOOKUP($B107,'St A 5M'!C:G,4,FALSE)</f>
        <v>#N/A</v>
      </c>
      <c r="N107" s="8" t="e">
        <f>VLOOKUP($B107,'Strath-Blebo'!C:F,4,FALSE)</f>
        <v>#N/A</v>
      </c>
      <c r="O107" s="8">
        <f>VLOOKUP($B107,Tarvit!C:F,4,FALSE)</f>
        <v>198</v>
      </c>
      <c r="P107" s="8" t="e">
        <f>VLOOKUP($B107,Dunnikier!C:F,4,FALSE)</f>
        <v>#N/A</v>
      </c>
      <c r="Q107" s="8" t="e">
        <f>VLOOKUP($B107,Balmullo!$C:$F,4,FALSE)</f>
        <v>#N/A</v>
      </c>
      <c r="R107" s="8">
        <f t="shared" si="19"/>
        <v>0</v>
      </c>
      <c r="S107" s="8">
        <f t="shared" si="20"/>
        <v>0</v>
      </c>
      <c r="T107" s="8">
        <f t="shared" si="21"/>
        <v>1</v>
      </c>
      <c r="U107" s="8">
        <f t="shared" si="22"/>
        <v>0</v>
      </c>
      <c r="V107" s="8">
        <f t="shared" si="23"/>
        <v>0</v>
      </c>
    </row>
    <row r="108" spans="2:22" x14ac:dyDescent="0.2">
      <c r="B108" s="8" t="s">
        <v>388</v>
      </c>
      <c r="C108" s="7" t="str">
        <f>IFERROR(VLOOKUP($B108,'St A 5M'!C:D,2,FALSE),IFERROR(VLOOKUP($B108,'Strath-Blebo'!C:D,2,FALSE),IFERROR(VLOOKUP($B108,Tarvit!C:D,2,FALSE),IFERROR(VLOOKUP($B108,Dunnikier!C:D,2,FALSE),VLOOKUP($B108,Balmullo!C:D,2,FALSE)))))</f>
        <v>MSen</v>
      </c>
      <c r="D108" s="8" t="str">
        <f>IFERROR(IFERROR(VLOOKUP($B108,'St A 5M'!C:E,3,FALSE),IFERROR(VLOOKUP($B108,'Strath-Blebo'!C:E,3,FALSE),IFERROR(VLOOKUP($B108,Tarvit!C:E,3,FALSE),IFERROR(VLOOKUP($B108,Dunnikier!C:E,3,FALSE),VLOOKUP($B108,Balmullo!C:E,3,FALSE))))),"?")</f>
        <v>Dundee Road Runners</v>
      </c>
      <c r="E108" s="7">
        <f t="shared" si="12"/>
        <v>0</v>
      </c>
      <c r="F108" s="7">
        <f t="shared" si="13"/>
        <v>0</v>
      </c>
      <c r="G108" s="7">
        <f t="shared" si="14"/>
        <v>0</v>
      </c>
      <c r="H108" s="7">
        <f t="shared" si="15"/>
        <v>0</v>
      </c>
      <c r="I108" s="7">
        <f t="shared" si="16"/>
        <v>198</v>
      </c>
      <c r="J108" s="7">
        <f t="shared" si="17"/>
        <v>198</v>
      </c>
      <c r="K108" s="7" t="str">
        <f t="shared" si="18"/>
        <v>N</v>
      </c>
      <c r="M108" s="8" t="e">
        <f>VLOOKUP($B108,'St A 5M'!C:G,4,FALSE)</f>
        <v>#N/A</v>
      </c>
      <c r="N108" s="8" t="e">
        <f>VLOOKUP($B108,'Strath-Blebo'!C:F,4,FALSE)</f>
        <v>#N/A</v>
      </c>
      <c r="O108" s="8" t="e">
        <f>VLOOKUP($B108,Tarvit!C:F,4,FALSE)</f>
        <v>#N/A</v>
      </c>
      <c r="P108" s="8" t="e">
        <f>VLOOKUP($B108,Dunnikier!C:F,4,FALSE)</f>
        <v>#N/A</v>
      </c>
      <c r="Q108" s="8">
        <f>VLOOKUP($B108,Balmullo!$C:$F,4,FALSE)</f>
        <v>198</v>
      </c>
      <c r="R108" s="8">
        <f t="shared" si="19"/>
        <v>0</v>
      </c>
      <c r="S108" s="8">
        <f t="shared" si="20"/>
        <v>0</v>
      </c>
      <c r="T108" s="8">
        <f t="shared" si="21"/>
        <v>0</v>
      </c>
      <c r="U108" s="8">
        <f t="shared" si="22"/>
        <v>0</v>
      </c>
      <c r="V108" s="8">
        <f t="shared" si="23"/>
        <v>1</v>
      </c>
    </row>
    <row r="109" spans="2:22" x14ac:dyDescent="0.2">
      <c r="B109" s="8" t="s">
        <v>364</v>
      </c>
      <c r="C109" s="7" t="str">
        <f>IFERROR(VLOOKUP($B109,'St A 5M'!C:D,2,FALSE),IFERROR(VLOOKUP($B109,'Strath-Blebo'!C:D,2,FALSE),IFERROR(VLOOKUP($B109,Tarvit!C:D,2,FALSE),IFERROR(VLOOKUP($B109,Dunnikier!C:D,2,FALSE),VLOOKUP($B109,Balmullo!C:D,2,FALSE)))))</f>
        <v>MSen</v>
      </c>
      <c r="D109" s="8" t="str">
        <f>IFERROR(IFERROR(VLOOKUP($B109,'St A 5M'!C:E,3,FALSE),IFERROR(VLOOKUP($B109,'Strath-Blebo'!C:E,3,FALSE),IFERROR(VLOOKUP($B109,Tarvit!C:E,3,FALSE),IFERROR(VLOOKUP($B109,Dunnikier!C:E,3,FALSE),VLOOKUP($B109,Balmullo!C:E,3,FALSE))))),"?")</f>
        <v>Anster Haddies</v>
      </c>
      <c r="E109" s="7">
        <f t="shared" si="12"/>
        <v>0</v>
      </c>
      <c r="F109" s="7">
        <f t="shared" si="13"/>
        <v>0</v>
      </c>
      <c r="G109" s="7">
        <f t="shared" si="14"/>
        <v>0</v>
      </c>
      <c r="H109" s="7">
        <f t="shared" si="15"/>
        <v>198</v>
      </c>
      <c r="I109" s="7">
        <f t="shared" si="16"/>
        <v>0</v>
      </c>
      <c r="J109" s="7">
        <f t="shared" si="17"/>
        <v>198</v>
      </c>
      <c r="K109" s="7" t="str">
        <f t="shared" si="18"/>
        <v>N</v>
      </c>
      <c r="M109" s="8" t="e">
        <f>VLOOKUP($B109,'St A 5M'!C:G,4,FALSE)</f>
        <v>#N/A</v>
      </c>
      <c r="N109" s="8" t="e">
        <f>VLOOKUP($B109,'Strath-Blebo'!C:F,4,FALSE)</f>
        <v>#N/A</v>
      </c>
      <c r="O109" s="8" t="e">
        <f>VLOOKUP($B109,Tarvit!C:F,4,FALSE)</f>
        <v>#N/A</v>
      </c>
      <c r="P109" s="8">
        <f>VLOOKUP($B109,Dunnikier!C:F,4,FALSE)</f>
        <v>198</v>
      </c>
      <c r="Q109" s="8" t="e">
        <f>VLOOKUP($B109,Balmullo!$C:$F,4,FALSE)</f>
        <v>#N/A</v>
      </c>
      <c r="R109" s="8">
        <f t="shared" si="19"/>
        <v>0</v>
      </c>
      <c r="S109" s="8">
        <f t="shared" si="20"/>
        <v>0</v>
      </c>
      <c r="T109" s="8">
        <f t="shared" si="21"/>
        <v>0</v>
      </c>
      <c r="U109" s="8">
        <f t="shared" si="22"/>
        <v>1</v>
      </c>
      <c r="V109" s="8">
        <f t="shared" si="23"/>
        <v>0</v>
      </c>
    </row>
    <row r="110" spans="2:22" x14ac:dyDescent="0.2">
      <c r="B110" s="8" t="s">
        <v>370</v>
      </c>
      <c r="C110" s="7" t="str">
        <f>IFERROR(VLOOKUP($B110,'St A 5M'!C:D,2,FALSE),IFERROR(VLOOKUP($B110,'Strath-Blebo'!C:D,2,FALSE),IFERROR(VLOOKUP($B110,Tarvit!C:D,2,FALSE),IFERROR(VLOOKUP($B110,Dunnikier!C:D,2,FALSE),VLOOKUP($B110,Balmullo!C:D,2,FALSE)))))</f>
        <v>FSen</v>
      </c>
      <c r="D110" s="8" t="str">
        <f>IFERROR(IFERROR(VLOOKUP($B110,'St A 5M'!C:E,3,FALSE),IFERROR(VLOOKUP($B110,'Strath-Blebo'!C:E,3,FALSE),IFERROR(VLOOKUP($B110,Tarvit!C:E,3,FALSE),IFERROR(VLOOKUP($B110,Dunnikier!C:E,3,FALSE),VLOOKUP($B110,Balmullo!C:E,3,FALSE))))),"?")</f>
        <v>Falkland Trail Runners</v>
      </c>
      <c r="E110" s="7">
        <f t="shared" si="12"/>
        <v>0</v>
      </c>
      <c r="F110" s="7">
        <f t="shared" si="13"/>
        <v>0</v>
      </c>
      <c r="G110" s="7">
        <f t="shared" si="14"/>
        <v>0</v>
      </c>
      <c r="H110" s="7">
        <f t="shared" si="15"/>
        <v>197</v>
      </c>
      <c r="I110" s="7">
        <f t="shared" si="16"/>
        <v>0</v>
      </c>
      <c r="J110" s="7">
        <f t="shared" si="17"/>
        <v>197</v>
      </c>
      <c r="K110" s="7" t="str">
        <f t="shared" si="18"/>
        <v>N</v>
      </c>
      <c r="M110" s="8" t="e">
        <f>VLOOKUP($B110,'St A 5M'!C:G,4,FALSE)</f>
        <v>#N/A</v>
      </c>
      <c r="N110" s="8" t="e">
        <f>VLOOKUP($B110,'Strath-Blebo'!C:F,4,FALSE)</f>
        <v>#N/A</v>
      </c>
      <c r="O110" s="8" t="e">
        <f>VLOOKUP($B110,Tarvit!C:F,4,FALSE)</f>
        <v>#N/A</v>
      </c>
      <c r="P110" s="8">
        <f>VLOOKUP($B110,Dunnikier!C:F,4,FALSE)</f>
        <v>197</v>
      </c>
      <c r="Q110" s="8" t="e">
        <f>VLOOKUP($B110,Balmullo!$C:$F,4,FALSE)</f>
        <v>#N/A</v>
      </c>
      <c r="R110" s="8">
        <f t="shared" si="19"/>
        <v>0</v>
      </c>
      <c r="S110" s="8">
        <f t="shared" si="20"/>
        <v>0</v>
      </c>
      <c r="T110" s="8">
        <f t="shared" si="21"/>
        <v>0</v>
      </c>
      <c r="U110" s="8">
        <f t="shared" si="22"/>
        <v>1</v>
      </c>
      <c r="V110" s="8">
        <f t="shared" si="23"/>
        <v>0</v>
      </c>
    </row>
    <row r="111" spans="2:22" x14ac:dyDescent="0.2">
      <c r="B111" s="8" t="s">
        <v>334</v>
      </c>
      <c r="C111" s="7" t="str">
        <f>IFERROR(VLOOKUP($B111,'St A 5M'!C:D,2,FALSE),IFERROR(VLOOKUP($B111,'Strath-Blebo'!C:D,2,FALSE),IFERROR(VLOOKUP($B111,Tarvit!C:D,2,FALSE),IFERROR(VLOOKUP($B111,Dunnikier!C:D,2,FALSE),VLOOKUP($B111,Balmullo!C:D,2,FALSE)))))</f>
        <v>M40</v>
      </c>
      <c r="D111" s="8" t="str">
        <f>IFERROR(IFERROR(VLOOKUP($B111,'St A 5M'!C:E,3,FALSE),IFERROR(VLOOKUP($B111,'Strath-Blebo'!C:E,3,FALSE),IFERROR(VLOOKUP($B111,Tarvit!C:E,3,FALSE),IFERROR(VLOOKUP($B111,Dunnikier!C:E,3,FALSE),VLOOKUP($B111,Balmullo!C:E,3,FALSE))))),"?")</f>
        <v>Fife AC</v>
      </c>
      <c r="E111" s="7">
        <f t="shared" si="12"/>
        <v>0</v>
      </c>
      <c r="F111" s="7">
        <f t="shared" si="13"/>
        <v>0</v>
      </c>
      <c r="G111" s="7">
        <f t="shared" si="14"/>
        <v>197</v>
      </c>
      <c r="H111" s="7">
        <f t="shared" si="15"/>
        <v>0</v>
      </c>
      <c r="I111" s="7">
        <f t="shared" si="16"/>
        <v>0</v>
      </c>
      <c r="J111" s="7">
        <f t="shared" si="17"/>
        <v>197</v>
      </c>
      <c r="K111" s="7" t="str">
        <f t="shared" si="18"/>
        <v>N</v>
      </c>
      <c r="M111" s="8" t="e">
        <f>VLOOKUP($B111,'St A 5M'!C:G,4,FALSE)</f>
        <v>#N/A</v>
      </c>
      <c r="N111" s="8" t="e">
        <f>VLOOKUP($B111,'Strath-Blebo'!C:F,4,FALSE)</f>
        <v>#N/A</v>
      </c>
      <c r="O111" s="8">
        <f>VLOOKUP($B111,Tarvit!C:F,4,FALSE)</f>
        <v>197</v>
      </c>
      <c r="P111" s="8" t="e">
        <f>VLOOKUP($B111,Dunnikier!C:F,4,FALSE)</f>
        <v>#N/A</v>
      </c>
      <c r="Q111" s="8" t="e">
        <f>VLOOKUP($B111,Balmullo!$C:$F,4,FALSE)</f>
        <v>#N/A</v>
      </c>
      <c r="R111" s="8">
        <f t="shared" si="19"/>
        <v>0</v>
      </c>
      <c r="S111" s="8">
        <f t="shared" si="20"/>
        <v>0</v>
      </c>
      <c r="T111" s="8">
        <f t="shared" si="21"/>
        <v>1</v>
      </c>
      <c r="U111" s="8">
        <f t="shared" si="22"/>
        <v>0</v>
      </c>
      <c r="V111" s="8">
        <f t="shared" si="23"/>
        <v>0</v>
      </c>
    </row>
    <row r="112" spans="2:22" x14ac:dyDescent="0.2">
      <c r="B112" s="8" t="s">
        <v>389</v>
      </c>
      <c r="C112" s="7" t="str">
        <f>IFERROR(VLOOKUP($B112,'St A 5M'!C:D,2,FALSE),IFERROR(VLOOKUP($B112,'Strath-Blebo'!C:D,2,FALSE),IFERROR(VLOOKUP($B112,Tarvit!C:D,2,FALSE),IFERROR(VLOOKUP($B112,Dunnikier!C:D,2,FALSE),VLOOKUP($B112,Balmullo!C:D,2,FALSE)))))</f>
        <v>M40</v>
      </c>
      <c r="D112" s="8" t="str">
        <f>IFERROR(IFERROR(VLOOKUP($B112,'St A 5M'!C:E,3,FALSE),IFERROR(VLOOKUP($B112,'Strath-Blebo'!C:E,3,FALSE),IFERROR(VLOOKUP($B112,Tarvit!C:E,3,FALSE),IFERROR(VLOOKUP($B112,Dunnikier!C:E,3,FALSE),VLOOKUP($B112,Balmullo!C:E,3,FALSE))))),"?")</f>
        <v>Dundee Road Runners</v>
      </c>
      <c r="E112" s="7">
        <f t="shared" si="12"/>
        <v>0</v>
      </c>
      <c r="F112" s="7">
        <f t="shared" si="13"/>
        <v>0</v>
      </c>
      <c r="G112" s="7">
        <f t="shared" si="14"/>
        <v>0</v>
      </c>
      <c r="H112" s="7">
        <f t="shared" si="15"/>
        <v>0</v>
      </c>
      <c r="I112" s="7">
        <f t="shared" si="16"/>
        <v>197</v>
      </c>
      <c r="J112" s="7">
        <f t="shared" si="17"/>
        <v>197</v>
      </c>
      <c r="K112" s="7" t="str">
        <f t="shared" si="18"/>
        <v>N</v>
      </c>
      <c r="M112" s="8" t="e">
        <f>VLOOKUP($B112,'St A 5M'!C:G,4,FALSE)</f>
        <v>#N/A</v>
      </c>
      <c r="N112" s="8" t="e">
        <f>VLOOKUP($B112,'Strath-Blebo'!C:F,4,FALSE)</f>
        <v>#N/A</v>
      </c>
      <c r="O112" s="8" t="e">
        <f>VLOOKUP($B112,Tarvit!C:F,4,FALSE)</f>
        <v>#N/A</v>
      </c>
      <c r="P112" s="8" t="e">
        <f>VLOOKUP($B112,Dunnikier!C:F,4,FALSE)</f>
        <v>#N/A</v>
      </c>
      <c r="Q112" s="8">
        <f>VLOOKUP($B112,Balmullo!$C:$F,4,FALSE)</f>
        <v>197</v>
      </c>
      <c r="R112" s="8">
        <f t="shared" si="19"/>
        <v>0</v>
      </c>
      <c r="S112" s="8">
        <f t="shared" si="20"/>
        <v>0</v>
      </c>
      <c r="T112" s="8">
        <f t="shared" si="21"/>
        <v>0</v>
      </c>
      <c r="U112" s="8">
        <f t="shared" si="22"/>
        <v>0</v>
      </c>
      <c r="V112" s="8">
        <f t="shared" si="23"/>
        <v>1</v>
      </c>
    </row>
    <row r="113" spans="2:22" x14ac:dyDescent="0.2">
      <c r="B113" s="8" t="s">
        <v>335</v>
      </c>
      <c r="C113" s="7" t="str">
        <f>IFERROR(VLOOKUP($B113,'St A 5M'!C:D,2,FALSE),IFERROR(VLOOKUP($B113,'Strath-Blebo'!C:D,2,FALSE),IFERROR(VLOOKUP($B113,Tarvit!C:D,2,FALSE),IFERROR(VLOOKUP($B113,Dunnikier!C:D,2,FALSE),VLOOKUP($B113,Balmullo!C:D,2,FALSE)))))</f>
        <v>MSen</v>
      </c>
      <c r="D113" s="8" t="str">
        <f>IFERROR(IFERROR(VLOOKUP($B113,'St A 5M'!C:E,3,FALSE),IFERROR(VLOOKUP($B113,'Strath-Blebo'!C:E,3,FALSE),IFERROR(VLOOKUP($B113,Tarvit!C:E,3,FALSE),IFERROR(VLOOKUP($B113,Dunnikier!C:E,3,FALSE),VLOOKUP($B113,Balmullo!C:E,3,FALSE))))),"?")</f>
        <v>Kinross Road Runners</v>
      </c>
      <c r="E113" s="7">
        <f t="shared" si="12"/>
        <v>0</v>
      </c>
      <c r="F113" s="7">
        <f t="shared" si="13"/>
        <v>0</v>
      </c>
      <c r="G113" s="7">
        <f t="shared" si="14"/>
        <v>196</v>
      </c>
      <c r="H113" s="7">
        <f t="shared" si="15"/>
        <v>0</v>
      </c>
      <c r="I113" s="7">
        <f t="shared" si="16"/>
        <v>0</v>
      </c>
      <c r="J113" s="7">
        <f t="shared" si="17"/>
        <v>196</v>
      </c>
      <c r="K113" s="7" t="str">
        <f t="shared" si="18"/>
        <v>N</v>
      </c>
      <c r="M113" s="8" t="e">
        <f>VLOOKUP($B113,'St A 5M'!C:G,4,FALSE)</f>
        <v>#N/A</v>
      </c>
      <c r="N113" s="8" t="e">
        <f>VLOOKUP($B113,'Strath-Blebo'!C:F,4,FALSE)</f>
        <v>#N/A</v>
      </c>
      <c r="O113" s="8">
        <f>VLOOKUP($B113,Tarvit!C:F,4,FALSE)</f>
        <v>196</v>
      </c>
      <c r="P113" s="8" t="e">
        <f>VLOOKUP($B113,Dunnikier!C:F,4,FALSE)</f>
        <v>#N/A</v>
      </c>
      <c r="Q113" s="8" t="e">
        <f>VLOOKUP($B113,Balmullo!$C:$F,4,FALSE)</f>
        <v>#N/A</v>
      </c>
      <c r="R113" s="8">
        <f t="shared" si="19"/>
        <v>0</v>
      </c>
      <c r="S113" s="8">
        <f t="shared" si="20"/>
        <v>0</v>
      </c>
      <c r="T113" s="8">
        <f t="shared" si="21"/>
        <v>1</v>
      </c>
      <c r="U113" s="8">
        <f t="shared" si="22"/>
        <v>0</v>
      </c>
      <c r="V113" s="8">
        <f t="shared" si="23"/>
        <v>0</v>
      </c>
    </row>
    <row r="114" spans="2:22" x14ac:dyDescent="0.2">
      <c r="B114" s="8" t="s">
        <v>365</v>
      </c>
      <c r="C114" s="7" t="str">
        <f>IFERROR(VLOOKUP($B114,'St A 5M'!C:D,2,FALSE),IFERROR(VLOOKUP($B114,'Strath-Blebo'!C:D,2,FALSE),IFERROR(VLOOKUP($B114,Tarvit!C:D,2,FALSE),IFERROR(VLOOKUP($B114,Dunnikier!C:D,2,FALSE),VLOOKUP($B114,Balmullo!C:D,2,FALSE)))))</f>
        <v>M40</v>
      </c>
      <c r="D114" s="8" t="str">
        <f>IFERROR(IFERROR(VLOOKUP($B114,'St A 5M'!C:E,3,FALSE),IFERROR(VLOOKUP($B114,'Strath-Blebo'!C:E,3,FALSE),IFERROR(VLOOKUP($B114,Tarvit!C:E,3,FALSE),IFERROR(VLOOKUP($B114,Dunnikier!C:E,3,FALSE),VLOOKUP($B114,Balmullo!C:E,3,FALSE))))),"?")</f>
        <v>Fife AC</v>
      </c>
      <c r="E114" s="7">
        <f t="shared" si="12"/>
        <v>0</v>
      </c>
      <c r="F114" s="7">
        <f t="shared" si="13"/>
        <v>0</v>
      </c>
      <c r="G114" s="7">
        <f t="shared" si="14"/>
        <v>0</v>
      </c>
      <c r="H114" s="7">
        <f t="shared" si="15"/>
        <v>196</v>
      </c>
      <c r="I114" s="7">
        <f t="shared" si="16"/>
        <v>0</v>
      </c>
      <c r="J114" s="7">
        <f t="shared" si="17"/>
        <v>196</v>
      </c>
      <c r="K114" s="7" t="str">
        <f t="shared" si="18"/>
        <v>N</v>
      </c>
      <c r="M114" s="8" t="e">
        <f>VLOOKUP($B114,'St A 5M'!C:G,4,FALSE)</f>
        <v>#N/A</v>
      </c>
      <c r="N114" s="8" t="e">
        <f>VLOOKUP($B114,'Strath-Blebo'!C:F,4,FALSE)</f>
        <v>#N/A</v>
      </c>
      <c r="O114" s="8" t="e">
        <f>VLOOKUP($B114,Tarvit!C:F,4,FALSE)</f>
        <v>#N/A</v>
      </c>
      <c r="P114" s="8">
        <f>VLOOKUP($B114,Dunnikier!C:F,4,FALSE)</f>
        <v>196</v>
      </c>
      <c r="Q114" s="8" t="e">
        <f>VLOOKUP($B114,Balmullo!$C:$F,4,FALSE)</f>
        <v>#N/A</v>
      </c>
      <c r="R114" s="8">
        <f t="shared" si="19"/>
        <v>0</v>
      </c>
      <c r="S114" s="8">
        <f t="shared" si="20"/>
        <v>0</v>
      </c>
      <c r="T114" s="8">
        <f t="shared" si="21"/>
        <v>0</v>
      </c>
      <c r="U114" s="8">
        <f t="shared" si="22"/>
        <v>1</v>
      </c>
      <c r="V114" s="8">
        <f t="shared" si="23"/>
        <v>0</v>
      </c>
    </row>
    <row r="115" spans="2:22" x14ac:dyDescent="0.2">
      <c r="B115" s="8" t="s">
        <v>390</v>
      </c>
      <c r="C115" s="7" t="str">
        <f>IFERROR(VLOOKUP($B115,'St A 5M'!C:D,2,FALSE),IFERROR(VLOOKUP($B115,'Strath-Blebo'!C:D,2,FALSE),IFERROR(VLOOKUP($B115,Tarvit!C:D,2,FALSE),IFERROR(VLOOKUP($B115,Dunnikier!C:D,2,FALSE),VLOOKUP($B115,Balmullo!C:D,2,FALSE)))))</f>
        <v>MSen</v>
      </c>
      <c r="D115" s="8" t="str">
        <f>IFERROR(IFERROR(VLOOKUP($B115,'St A 5M'!C:E,3,FALSE),IFERROR(VLOOKUP($B115,'Strath-Blebo'!C:E,3,FALSE),IFERROR(VLOOKUP($B115,Tarvit!C:E,3,FALSE),IFERROR(VLOOKUP($B115,Dunnikier!C:E,3,FALSE),VLOOKUP($B115,Balmullo!C:E,3,FALSE))))),"?")</f>
        <v>Fife AC</v>
      </c>
      <c r="E115" s="7">
        <f t="shared" si="12"/>
        <v>0</v>
      </c>
      <c r="F115" s="7">
        <f t="shared" si="13"/>
        <v>0</v>
      </c>
      <c r="G115" s="7">
        <f t="shared" si="14"/>
        <v>0</v>
      </c>
      <c r="H115" s="7">
        <f t="shared" si="15"/>
        <v>0</v>
      </c>
      <c r="I115" s="7">
        <f t="shared" si="16"/>
        <v>195</v>
      </c>
      <c r="J115" s="7">
        <f t="shared" si="17"/>
        <v>195</v>
      </c>
      <c r="K115" s="7" t="str">
        <f t="shared" si="18"/>
        <v>N</v>
      </c>
      <c r="M115" s="8" t="e">
        <f>VLOOKUP($B115,'St A 5M'!C:G,4,FALSE)</f>
        <v>#N/A</v>
      </c>
      <c r="N115" s="8" t="e">
        <f>VLOOKUP($B115,'Strath-Blebo'!C:F,4,FALSE)</f>
        <v>#N/A</v>
      </c>
      <c r="O115" s="8" t="e">
        <f>VLOOKUP($B115,Tarvit!C:F,4,FALSE)</f>
        <v>#N/A</v>
      </c>
      <c r="P115" s="8" t="e">
        <f>VLOOKUP($B115,Dunnikier!C:F,4,FALSE)</f>
        <v>#N/A</v>
      </c>
      <c r="Q115" s="8">
        <f>VLOOKUP($B115,Balmullo!$C:$F,4,FALSE)</f>
        <v>195</v>
      </c>
      <c r="R115" s="8">
        <f t="shared" si="19"/>
        <v>0</v>
      </c>
      <c r="S115" s="8">
        <f t="shared" si="20"/>
        <v>0</v>
      </c>
      <c r="T115" s="8">
        <f t="shared" si="21"/>
        <v>0</v>
      </c>
      <c r="U115" s="8">
        <f t="shared" si="22"/>
        <v>0</v>
      </c>
      <c r="V115" s="8">
        <f t="shared" si="23"/>
        <v>1</v>
      </c>
    </row>
    <row r="116" spans="2:22" x14ac:dyDescent="0.2">
      <c r="B116" s="8" t="s">
        <v>26</v>
      </c>
      <c r="C116" s="7" t="str">
        <f>IFERROR(VLOOKUP($B116,'St A 5M'!C:D,2,FALSE),IFERROR(VLOOKUP($B116,'Strath-Blebo'!C:D,2,FALSE),IFERROR(VLOOKUP($B116,Tarvit!C:D,2,FALSE),IFERROR(VLOOKUP($B116,Dunnikier!C:D,2,FALSE),VLOOKUP($B116,Balmullo!C:D,2,FALSE)))))</f>
        <v>FSen</v>
      </c>
      <c r="D116" s="8" t="str">
        <f>IFERROR(IFERROR(VLOOKUP($B116,'St A 5M'!C:E,3,FALSE),IFERROR(VLOOKUP($B116,'Strath-Blebo'!C:E,3,FALSE),IFERROR(VLOOKUP($B116,Tarvit!C:E,3,FALSE),IFERROR(VLOOKUP($B116,Dunnikier!C:E,3,FALSE),VLOOKUP($B116,Balmullo!C:E,3,FALSE))))),"?")</f>
        <v>?</v>
      </c>
      <c r="E116" s="7">
        <f t="shared" si="12"/>
        <v>0</v>
      </c>
      <c r="F116" s="7">
        <f t="shared" si="13"/>
        <v>195</v>
      </c>
      <c r="G116" s="7">
        <f t="shared" si="14"/>
        <v>0</v>
      </c>
      <c r="H116" s="7">
        <f t="shared" si="15"/>
        <v>0</v>
      </c>
      <c r="I116" s="7">
        <f t="shared" si="16"/>
        <v>0</v>
      </c>
      <c r="J116" s="7">
        <f t="shared" si="17"/>
        <v>195</v>
      </c>
      <c r="K116" s="7" t="str">
        <f t="shared" si="18"/>
        <v>N</v>
      </c>
      <c r="M116" s="8" t="e">
        <f>VLOOKUP($B116,'St A 5M'!C:G,4,FALSE)</f>
        <v>#N/A</v>
      </c>
      <c r="N116" s="8">
        <f>VLOOKUP($B116,'Strath-Blebo'!C:F,4,FALSE)</f>
        <v>195</v>
      </c>
      <c r="O116" s="8" t="e">
        <f>VLOOKUP($B116,Tarvit!C:F,4,FALSE)</f>
        <v>#N/A</v>
      </c>
      <c r="P116" s="8" t="e">
        <f>VLOOKUP($B116,Dunnikier!C:F,4,FALSE)</f>
        <v>#N/A</v>
      </c>
      <c r="Q116" s="8" t="e">
        <f>VLOOKUP($B116,Balmullo!$C:$F,4,FALSE)</f>
        <v>#N/A</v>
      </c>
      <c r="R116" s="8">
        <f t="shared" si="19"/>
        <v>0</v>
      </c>
      <c r="S116" s="8">
        <f t="shared" si="20"/>
        <v>1</v>
      </c>
      <c r="T116" s="8">
        <f t="shared" si="21"/>
        <v>0</v>
      </c>
      <c r="U116" s="8">
        <f t="shared" si="22"/>
        <v>0</v>
      </c>
      <c r="V116" s="8">
        <f t="shared" si="23"/>
        <v>0</v>
      </c>
    </row>
    <row r="117" spans="2:22" x14ac:dyDescent="0.2">
      <c r="B117" s="8" t="s">
        <v>366</v>
      </c>
      <c r="C117" s="7" t="str">
        <f>IFERROR(VLOOKUP($B117,'St A 5M'!C:D,2,FALSE),IFERROR(VLOOKUP($B117,'Strath-Blebo'!C:D,2,FALSE),IFERROR(VLOOKUP($B117,Tarvit!C:D,2,FALSE),IFERROR(VLOOKUP($B117,Dunnikier!C:D,2,FALSE),VLOOKUP($B117,Balmullo!C:D,2,FALSE)))))</f>
        <v>MSen</v>
      </c>
      <c r="D117" s="8" t="str">
        <f>IFERROR(IFERROR(VLOOKUP($B117,'St A 5M'!C:E,3,FALSE),IFERROR(VLOOKUP($B117,'Strath-Blebo'!C:E,3,FALSE),IFERROR(VLOOKUP($B117,Tarvit!C:E,3,FALSE),IFERROR(VLOOKUP($B117,Dunnikier!C:E,3,FALSE),VLOOKUP($B117,Balmullo!C:E,3,FALSE))))),"?")</f>
        <v>Fife AC</v>
      </c>
      <c r="E117" s="7">
        <f t="shared" si="12"/>
        <v>0</v>
      </c>
      <c r="F117" s="7">
        <f t="shared" si="13"/>
        <v>0</v>
      </c>
      <c r="G117" s="7">
        <f t="shared" si="14"/>
        <v>0</v>
      </c>
      <c r="H117" s="7">
        <f t="shared" si="15"/>
        <v>195</v>
      </c>
      <c r="I117" s="7">
        <f t="shared" si="16"/>
        <v>0</v>
      </c>
      <c r="J117" s="7">
        <f t="shared" si="17"/>
        <v>195</v>
      </c>
      <c r="K117" s="7" t="str">
        <f t="shared" si="18"/>
        <v>N</v>
      </c>
      <c r="M117" s="8" t="e">
        <f>VLOOKUP($B117,'St A 5M'!C:G,4,FALSE)</f>
        <v>#N/A</v>
      </c>
      <c r="N117" s="8" t="e">
        <f>VLOOKUP($B117,'Strath-Blebo'!C:F,4,FALSE)</f>
        <v>#N/A</v>
      </c>
      <c r="O117" s="8" t="e">
        <f>VLOOKUP($B117,Tarvit!C:F,4,FALSE)</f>
        <v>#N/A</v>
      </c>
      <c r="P117" s="8">
        <f>VLOOKUP($B117,Dunnikier!C:F,4,FALSE)</f>
        <v>195</v>
      </c>
      <c r="Q117" s="8" t="e">
        <f>VLOOKUP($B117,Balmullo!$C:$F,4,FALSE)</f>
        <v>#N/A</v>
      </c>
      <c r="R117" s="8">
        <f t="shared" si="19"/>
        <v>0</v>
      </c>
      <c r="S117" s="8">
        <f t="shared" si="20"/>
        <v>0</v>
      </c>
      <c r="T117" s="8">
        <f t="shared" si="21"/>
        <v>0</v>
      </c>
      <c r="U117" s="8">
        <f t="shared" si="22"/>
        <v>1</v>
      </c>
      <c r="V117" s="8">
        <f t="shared" si="23"/>
        <v>0</v>
      </c>
    </row>
    <row r="118" spans="2:22" x14ac:dyDescent="0.2">
      <c r="B118" s="8" t="s">
        <v>295</v>
      </c>
      <c r="C118" s="7" t="str">
        <f>IFERROR(VLOOKUP($B118,'St A 5M'!C:D,2,FALSE),IFERROR(VLOOKUP($B118,'Strath-Blebo'!C:D,2,FALSE),IFERROR(VLOOKUP($B118,Tarvit!C:D,2,FALSE),IFERROR(VLOOKUP($B118,Dunnikier!C:D,2,FALSE),VLOOKUP($B118,Balmullo!C:D,2,FALSE)))))</f>
        <v>M50</v>
      </c>
      <c r="D118" s="8" t="str">
        <f>IFERROR(IFERROR(VLOOKUP($B118,'St A 5M'!C:E,3,FALSE),IFERROR(VLOOKUP($B118,'Strath-Blebo'!C:E,3,FALSE),IFERROR(VLOOKUP($B118,Tarvit!C:E,3,FALSE),IFERROR(VLOOKUP($B118,Dunnikier!C:E,3,FALSE),VLOOKUP($B118,Balmullo!C:E,3,FALSE))))),"?")</f>
        <v>Fife AC</v>
      </c>
      <c r="E118" s="7">
        <f t="shared" si="12"/>
        <v>0</v>
      </c>
      <c r="F118" s="7">
        <f t="shared" si="13"/>
        <v>195</v>
      </c>
      <c r="G118" s="7">
        <f t="shared" si="14"/>
        <v>0</v>
      </c>
      <c r="H118" s="7">
        <f t="shared" si="15"/>
        <v>0</v>
      </c>
      <c r="I118" s="7">
        <f t="shared" si="16"/>
        <v>0</v>
      </c>
      <c r="J118" s="7">
        <f t="shared" si="17"/>
        <v>195</v>
      </c>
      <c r="K118" s="7" t="str">
        <f t="shared" si="18"/>
        <v>N</v>
      </c>
      <c r="M118" s="8" t="e">
        <f>VLOOKUP($B118,'St A 5M'!C:G,4,FALSE)</f>
        <v>#N/A</v>
      </c>
      <c r="N118" s="8">
        <f>VLOOKUP($B118,'Strath-Blebo'!C:F,4,FALSE)</f>
        <v>195</v>
      </c>
      <c r="O118" s="8" t="e">
        <f>VLOOKUP($B118,Tarvit!C:F,4,FALSE)</f>
        <v>#N/A</v>
      </c>
      <c r="P118" s="8" t="e">
        <f>VLOOKUP($B118,Dunnikier!C:F,4,FALSE)</f>
        <v>#N/A</v>
      </c>
      <c r="Q118" s="8" t="e">
        <f>VLOOKUP($B118,Balmullo!$C:$F,4,FALSE)</f>
        <v>#N/A</v>
      </c>
      <c r="R118" s="8">
        <f t="shared" si="19"/>
        <v>0</v>
      </c>
      <c r="S118" s="8">
        <f t="shared" si="20"/>
        <v>1</v>
      </c>
      <c r="T118" s="8">
        <f t="shared" si="21"/>
        <v>0</v>
      </c>
      <c r="U118" s="8">
        <f t="shared" si="22"/>
        <v>0</v>
      </c>
      <c r="V118" s="8">
        <f t="shared" si="23"/>
        <v>0</v>
      </c>
    </row>
    <row r="119" spans="2:22" x14ac:dyDescent="0.2">
      <c r="B119" s="8" t="s">
        <v>336</v>
      </c>
      <c r="C119" s="7" t="str">
        <f>IFERROR(VLOOKUP($B119,'St A 5M'!C:D,2,FALSE),IFERROR(VLOOKUP($B119,'Strath-Blebo'!C:D,2,FALSE),IFERROR(VLOOKUP($B119,Tarvit!C:D,2,FALSE),IFERROR(VLOOKUP($B119,Dunnikier!C:D,2,FALSE),VLOOKUP($B119,Balmullo!C:D,2,FALSE)))))</f>
        <v>M50</v>
      </c>
      <c r="D119" s="8" t="str">
        <f>IFERROR(IFERROR(VLOOKUP($B119,'St A 5M'!C:E,3,FALSE),IFERROR(VLOOKUP($B119,'Strath-Blebo'!C:E,3,FALSE),IFERROR(VLOOKUP($B119,Tarvit!C:E,3,FALSE),IFERROR(VLOOKUP($B119,Dunnikier!C:E,3,FALSE),VLOOKUP($B119,Balmullo!C:E,3,FALSE))))),"?")</f>
        <v>Lomond Hill Runners</v>
      </c>
      <c r="E119" s="7">
        <f t="shared" si="12"/>
        <v>0</v>
      </c>
      <c r="F119" s="7">
        <f t="shared" si="13"/>
        <v>0</v>
      </c>
      <c r="G119" s="7">
        <f t="shared" si="14"/>
        <v>194</v>
      </c>
      <c r="H119" s="7">
        <f t="shared" si="15"/>
        <v>0</v>
      </c>
      <c r="I119" s="7">
        <f t="shared" si="16"/>
        <v>0</v>
      </c>
      <c r="J119" s="7">
        <f t="shared" si="17"/>
        <v>194</v>
      </c>
      <c r="K119" s="7" t="str">
        <f t="shared" si="18"/>
        <v>N</v>
      </c>
      <c r="M119" s="8" t="e">
        <f>VLOOKUP($B119,'St A 5M'!C:G,4,FALSE)</f>
        <v>#N/A</v>
      </c>
      <c r="N119" s="8" t="e">
        <f>VLOOKUP($B119,'Strath-Blebo'!C:F,4,FALSE)</f>
        <v>#N/A</v>
      </c>
      <c r="O119" s="8">
        <f>VLOOKUP($B119,Tarvit!C:F,4,FALSE)</f>
        <v>194</v>
      </c>
      <c r="P119" s="8" t="e">
        <f>VLOOKUP($B119,Dunnikier!C:F,4,FALSE)</f>
        <v>#N/A</v>
      </c>
      <c r="Q119" s="8" t="e">
        <f>VLOOKUP($B119,Balmullo!$C:$F,4,FALSE)</f>
        <v>#N/A</v>
      </c>
      <c r="R119" s="8">
        <f t="shared" si="19"/>
        <v>0</v>
      </c>
      <c r="S119" s="8">
        <f t="shared" si="20"/>
        <v>0</v>
      </c>
      <c r="T119" s="8">
        <f t="shared" si="21"/>
        <v>1</v>
      </c>
      <c r="U119" s="8">
        <f t="shared" si="22"/>
        <v>0</v>
      </c>
      <c r="V119" s="8">
        <f t="shared" si="23"/>
        <v>0</v>
      </c>
    </row>
    <row r="120" spans="2:22" x14ac:dyDescent="0.2">
      <c r="B120" s="8" t="s">
        <v>236</v>
      </c>
      <c r="C120" s="7" t="str">
        <f>IFERROR(VLOOKUP($B120,'St A 5M'!C:D,2,FALSE),IFERROR(VLOOKUP($B120,'Strath-Blebo'!C:D,2,FALSE),IFERROR(VLOOKUP($B120,Tarvit!C:D,2,FALSE),IFERROR(VLOOKUP($B120,Dunnikier!C:D,2,FALSE),VLOOKUP($B120,Balmullo!C:D,2,FALSE)))))</f>
        <v>MU20</v>
      </c>
      <c r="D120" s="8" t="str">
        <f>IFERROR(IFERROR(VLOOKUP($B120,'St A 5M'!C:E,3,FALSE),IFERROR(VLOOKUP($B120,'Strath-Blebo'!C:E,3,FALSE),IFERROR(VLOOKUP($B120,Tarvit!C:E,3,FALSE),IFERROR(VLOOKUP($B120,Dunnikier!C:E,3,FALSE),VLOOKUP($B120,Balmullo!C:E,3,FALSE))))),"?")</f>
        <v>Anster Haddies</v>
      </c>
      <c r="E120" s="7">
        <f t="shared" si="12"/>
        <v>194</v>
      </c>
      <c r="F120" s="7">
        <f t="shared" si="13"/>
        <v>0</v>
      </c>
      <c r="G120" s="7">
        <f t="shared" si="14"/>
        <v>0</v>
      </c>
      <c r="H120" s="7">
        <f t="shared" si="15"/>
        <v>0</v>
      </c>
      <c r="I120" s="7">
        <f t="shared" si="16"/>
        <v>0</v>
      </c>
      <c r="J120" s="7">
        <f t="shared" si="17"/>
        <v>194</v>
      </c>
      <c r="K120" s="7" t="str">
        <f t="shared" si="18"/>
        <v>N</v>
      </c>
      <c r="M120" s="8">
        <f>VLOOKUP($B120,'St A 5M'!C:G,4,FALSE)</f>
        <v>194</v>
      </c>
      <c r="N120" s="8" t="e">
        <f>VLOOKUP($B120,'Strath-Blebo'!C:F,4,FALSE)</f>
        <v>#N/A</v>
      </c>
      <c r="O120" s="8" t="e">
        <f>VLOOKUP($B120,Tarvit!C:F,4,FALSE)</f>
        <v>#N/A</v>
      </c>
      <c r="P120" s="8" t="e">
        <f>VLOOKUP($B120,Dunnikier!C:F,4,FALSE)</f>
        <v>#N/A</v>
      </c>
      <c r="Q120" s="8" t="e">
        <f>VLOOKUP($B120,Balmullo!$C:$F,4,FALSE)</f>
        <v>#N/A</v>
      </c>
      <c r="R120" s="8">
        <f t="shared" si="19"/>
        <v>1</v>
      </c>
      <c r="S120" s="8">
        <f t="shared" si="20"/>
        <v>0</v>
      </c>
      <c r="T120" s="8">
        <f t="shared" si="21"/>
        <v>0</v>
      </c>
      <c r="U120" s="8">
        <f t="shared" si="22"/>
        <v>0</v>
      </c>
      <c r="V120" s="8">
        <f t="shared" si="23"/>
        <v>0</v>
      </c>
    </row>
    <row r="121" spans="2:22" x14ac:dyDescent="0.2">
      <c r="B121" s="8" t="s">
        <v>345</v>
      </c>
      <c r="C121" s="7" t="str">
        <f>IFERROR(VLOOKUP($B121,'St A 5M'!C:D,2,FALSE),IFERROR(VLOOKUP($B121,'Strath-Blebo'!C:D,2,FALSE),IFERROR(VLOOKUP($B121,Tarvit!C:D,2,FALSE),IFERROR(VLOOKUP($B121,Dunnikier!C:D,2,FALSE),VLOOKUP($B121,Balmullo!C:D,2,FALSE)))))</f>
        <v>FSen</v>
      </c>
      <c r="D121" s="8" t="str">
        <f>IFERROR(IFERROR(VLOOKUP($B121,'St A 5M'!C:E,3,FALSE),IFERROR(VLOOKUP($B121,'Strath-Blebo'!C:E,3,FALSE),IFERROR(VLOOKUP($B121,Tarvit!C:E,3,FALSE),IFERROR(VLOOKUP($B121,Dunnikier!C:E,3,FALSE),VLOOKUP($B121,Balmullo!C:E,3,FALSE))))),"?")</f>
        <v>PH Racing Club</v>
      </c>
      <c r="E121" s="7">
        <f t="shared" si="12"/>
        <v>0</v>
      </c>
      <c r="F121" s="7">
        <f t="shared" si="13"/>
        <v>0</v>
      </c>
      <c r="G121" s="7">
        <f t="shared" si="14"/>
        <v>194</v>
      </c>
      <c r="H121" s="7">
        <f t="shared" si="15"/>
        <v>0</v>
      </c>
      <c r="I121" s="7">
        <f t="shared" si="16"/>
        <v>0</v>
      </c>
      <c r="J121" s="7">
        <f t="shared" si="17"/>
        <v>194</v>
      </c>
      <c r="K121" s="7" t="str">
        <f t="shared" si="18"/>
        <v>N</v>
      </c>
      <c r="M121" s="8" t="e">
        <f>VLOOKUP($B121,'St A 5M'!C:G,4,FALSE)</f>
        <v>#N/A</v>
      </c>
      <c r="N121" s="8" t="e">
        <f>VLOOKUP($B121,'Strath-Blebo'!C:F,4,FALSE)</f>
        <v>#N/A</v>
      </c>
      <c r="O121" s="8">
        <f>VLOOKUP($B121,Tarvit!C:F,4,FALSE)</f>
        <v>194</v>
      </c>
      <c r="P121" s="8" t="e">
        <f>VLOOKUP($B121,Dunnikier!C:F,4,FALSE)</f>
        <v>#N/A</v>
      </c>
      <c r="Q121" s="8" t="e">
        <f>VLOOKUP($B121,Balmullo!$C:$F,4,FALSE)</f>
        <v>#N/A</v>
      </c>
      <c r="R121" s="8">
        <f t="shared" si="19"/>
        <v>0</v>
      </c>
      <c r="S121" s="8">
        <f t="shared" si="20"/>
        <v>0</v>
      </c>
      <c r="T121" s="8">
        <f t="shared" si="21"/>
        <v>1</v>
      </c>
      <c r="U121" s="8">
        <f t="shared" si="22"/>
        <v>0</v>
      </c>
      <c r="V121" s="8">
        <f t="shared" si="23"/>
        <v>0</v>
      </c>
    </row>
    <row r="122" spans="2:22" x14ac:dyDescent="0.2">
      <c r="B122" s="8" t="s">
        <v>391</v>
      </c>
      <c r="C122" s="7" t="str">
        <f>IFERROR(VLOOKUP($B122,'St A 5M'!C:D,2,FALSE),IFERROR(VLOOKUP($B122,'Strath-Blebo'!C:D,2,FALSE),IFERROR(VLOOKUP($B122,Tarvit!C:D,2,FALSE),IFERROR(VLOOKUP($B122,Dunnikier!C:D,2,FALSE),VLOOKUP($B122,Balmullo!C:D,2,FALSE)))))</f>
        <v>MSen</v>
      </c>
      <c r="D122" s="8" t="str">
        <f>IFERROR(IFERROR(VLOOKUP($B122,'St A 5M'!C:E,3,FALSE),IFERROR(VLOOKUP($B122,'Strath-Blebo'!C:E,3,FALSE),IFERROR(VLOOKUP($B122,Tarvit!C:E,3,FALSE),IFERROR(VLOOKUP($B122,Dunnikier!C:E,3,FALSE),VLOOKUP($B122,Balmullo!C:E,3,FALSE))))),"?")</f>
        <v>Unatt.</v>
      </c>
      <c r="E122" s="7">
        <f t="shared" si="12"/>
        <v>0</v>
      </c>
      <c r="F122" s="7">
        <f t="shared" si="13"/>
        <v>0</v>
      </c>
      <c r="G122" s="7">
        <f t="shared" si="14"/>
        <v>0</v>
      </c>
      <c r="H122" s="7">
        <f t="shared" si="15"/>
        <v>0</v>
      </c>
      <c r="I122" s="7">
        <f t="shared" si="16"/>
        <v>193</v>
      </c>
      <c r="J122" s="7">
        <f t="shared" si="17"/>
        <v>193</v>
      </c>
      <c r="K122" s="7" t="str">
        <f t="shared" si="18"/>
        <v>N</v>
      </c>
      <c r="M122" s="8" t="e">
        <f>VLOOKUP($B122,'St A 5M'!C:G,4,FALSE)</f>
        <v>#N/A</v>
      </c>
      <c r="N122" s="8" t="e">
        <f>VLOOKUP($B122,'Strath-Blebo'!C:F,4,FALSE)</f>
        <v>#N/A</v>
      </c>
      <c r="O122" s="8" t="e">
        <f>VLOOKUP($B122,Tarvit!C:F,4,FALSE)</f>
        <v>#N/A</v>
      </c>
      <c r="P122" s="8" t="e">
        <f>VLOOKUP($B122,Dunnikier!C:F,4,FALSE)</f>
        <v>#N/A</v>
      </c>
      <c r="Q122" s="8">
        <f>VLOOKUP($B122,Balmullo!$C:$F,4,FALSE)</f>
        <v>193</v>
      </c>
      <c r="R122" s="8">
        <f t="shared" si="19"/>
        <v>0</v>
      </c>
      <c r="S122" s="8">
        <f t="shared" si="20"/>
        <v>0</v>
      </c>
      <c r="T122" s="8">
        <f t="shared" si="21"/>
        <v>0</v>
      </c>
      <c r="U122" s="8">
        <f t="shared" si="22"/>
        <v>0</v>
      </c>
      <c r="V122" s="8">
        <f t="shared" si="23"/>
        <v>1</v>
      </c>
    </row>
    <row r="123" spans="2:22" x14ac:dyDescent="0.2">
      <c r="B123" s="8" t="s">
        <v>367</v>
      </c>
      <c r="C123" s="7" t="str">
        <f>IFERROR(VLOOKUP($B123,'St A 5M'!C:D,2,FALSE),IFERROR(VLOOKUP($B123,'Strath-Blebo'!C:D,2,FALSE),IFERROR(VLOOKUP($B123,Tarvit!C:D,2,FALSE),IFERROR(VLOOKUP($B123,Dunnikier!C:D,2,FALSE),VLOOKUP($B123,Balmullo!C:D,2,FALSE)))))</f>
        <v>MSen</v>
      </c>
      <c r="D123" s="8" t="str">
        <f>IFERROR(IFERROR(VLOOKUP($B123,'St A 5M'!C:E,3,FALSE),IFERROR(VLOOKUP($B123,'Strath-Blebo'!C:E,3,FALSE),IFERROR(VLOOKUP($B123,Tarvit!C:E,3,FALSE),IFERROR(VLOOKUP($B123,Dunnikier!C:E,3,FALSE),VLOOKUP($B123,Balmullo!C:E,3,FALSE))))),"?")</f>
        <v>Fife AC</v>
      </c>
      <c r="E123" s="7">
        <f t="shared" si="12"/>
        <v>0</v>
      </c>
      <c r="F123" s="7">
        <f t="shared" si="13"/>
        <v>0</v>
      </c>
      <c r="G123" s="7">
        <f t="shared" si="14"/>
        <v>0</v>
      </c>
      <c r="H123" s="7">
        <f t="shared" si="15"/>
        <v>193</v>
      </c>
      <c r="I123" s="7">
        <f t="shared" si="16"/>
        <v>0</v>
      </c>
      <c r="J123" s="7">
        <f t="shared" si="17"/>
        <v>193</v>
      </c>
      <c r="K123" s="7" t="str">
        <f t="shared" si="18"/>
        <v>N</v>
      </c>
      <c r="M123" s="8" t="e">
        <f>VLOOKUP($B123,'St A 5M'!C:G,4,FALSE)</f>
        <v>#N/A</v>
      </c>
      <c r="N123" s="8" t="e">
        <f>VLOOKUP($B123,'Strath-Blebo'!C:F,4,FALSE)</f>
        <v>#N/A</v>
      </c>
      <c r="O123" s="8" t="e">
        <f>VLOOKUP($B123,Tarvit!C:F,4,FALSE)</f>
        <v>#N/A</v>
      </c>
      <c r="P123" s="8">
        <f>VLOOKUP($B123,Dunnikier!C:F,4,FALSE)</f>
        <v>193</v>
      </c>
      <c r="Q123" s="8" t="e">
        <f>VLOOKUP($B123,Balmullo!$C:$F,4,FALSE)</f>
        <v>#N/A</v>
      </c>
      <c r="R123" s="8">
        <f t="shared" si="19"/>
        <v>0</v>
      </c>
      <c r="S123" s="8">
        <f t="shared" si="20"/>
        <v>0</v>
      </c>
      <c r="T123" s="8">
        <f t="shared" si="21"/>
        <v>0</v>
      </c>
      <c r="U123" s="8">
        <f t="shared" si="22"/>
        <v>1</v>
      </c>
      <c r="V123" s="8">
        <f t="shared" si="23"/>
        <v>0</v>
      </c>
    </row>
    <row r="124" spans="2:22" x14ac:dyDescent="0.2">
      <c r="B124" s="8" t="s">
        <v>248</v>
      </c>
      <c r="C124" s="7" t="str">
        <f>IFERROR(VLOOKUP($B124,'St A 5M'!C:D,2,FALSE),IFERROR(VLOOKUP($B124,'Strath-Blebo'!C:D,2,FALSE),IFERROR(VLOOKUP($B124,Tarvit!C:D,2,FALSE),IFERROR(VLOOKUP($B124,Dunnikier!C:D,2,FALSE),VLOOKUP($B124,Balmullo!C:D,2,FALSE)))))</f>
        <v>FSen</v>
      </c>
      <c r="D124" s="8" t="str">
        <f>IFERROR(IFERROR(VLOOKUP($B124,'St A 5M'!C:E,3,FALSE),IFERROR(VLOOKUP($B124,'Strath-Blebo'!C:E,3,FALSE),IFERROR(VLOOKUP($B124,Tarvit!C:E,3,FALSE),IFERROR(VLOOKUP($B124,Dunnikier!C:E,3,FALSE),VLOOKUP($B124,Balmullo!C:E,3,FALSE))))),"?")</f>
        <v>Dundee Road Runners</v>
      </c>
      <c r="E124" s="7">
        <f t="shared" si="12"/>
        <v>193</v>
      </c>
      <c r="F124" s="7">
        <f t="shared" si="13"/>
        <v>0</v>
      </c>
      <c r="G124" s="7">
        <f t="shared" si="14"/>
        <v>0</v>
      </c>
      <c r="H124" s="7">
        <f t="shared" si="15"/>
        <v>0</v>
      </c>
      <c r="I124" s="7">
        <f t="shared" si="16"/>
        <v>0</v>
      </c>
      <c r="J124" s="7">
        <f t="shared" si="17"/>
        <v>193</v>
      </c>
      <c r="K124" s="7" t="str">
        <f t="shared" si="18"/>
        <v>N</v>
      </c>
      <c r="M124" s="8">
        <f>VLOOKUP($B124,'St A 5M'!C:G,4,FALSE)</f>
        <v>193</v>
      </c>
      <c r="N124" s="8" t="e">
        <f>VLOOKUP($B124,'Strath-Blebo'!C:F,4,FALSE)</f>
        <v>#N/A</v>
      </c>
      <c r="O124" s="8" t="e">
        <f>VLOOKUP($B124,Tarvit!C:F,4,FALSE)</f>
        <v>#N/A</v>
      </c>
      <c r="P124" s="8" t="e">
        <f>VLOOKUP($B124,Dunnikier!C:F,4,FALSE)</f>
        <v>#N/A</v>
      </c>
      <c r="Q124" s="8" t="e">
        <f>VLOOKUP($B124,Balmullo!$C:$F,4,FALSE)</f>
        <v>#N/A</v>
      </c>
      <c r="R124" s="8">
        <f t="shared" si="19"/>
        <v>1</v>
      </c>
      <c r="S124" s="8">
        <f t="shared" si="20"/>
        <v>0</v>
      </c>
      <c r="T124" s="8">
        <f t="shared" si="21"/>
        <v>0</v>
      </c>
      <c r="U124" s="8">
        <f t="shared" si="22"/>
        <v>0</v>
      </c>
      <c r="V124" s="8">
        <f t="shared" si="23"/>
        <v>0</v>
      </c>
    </row>
    <row r="125" spans="2:22" x14ac:dyDescent="0.2">
      <c r="B125" s="8" t="s">
        <v>403</v>
      </c>
      <c r="C125" s="7" t="str">
        <f>IFERROR(VLOOKUP($B125,'St A 5M'!C:D,2,FALSE),IFERROR(VLOOKUP($B125,'Strath-Blebo'!C:D,2,FALSE),IFERROR(VLOOKUP($B125,Tarvit!C:D,2,FALSE),IFERROR(VLOOKUP($B125,Dunnikier!C:D,2,FALSE),VLOOKUP($B125,Balmullo!C:D,2,FALSE)))))</f>
        <v>FSen</v>
      </c>
      <c r="D125" s="8" t="str">
        <f>IFERROR(IFERROR(VLOOKUP($B125,'St A 5M'!C:E,3,FALSE),IFERROR(VLOOKUP($B125,'Strath-Blebo'!C:E,3,FALSE),IFERROR(VLOOKUP($B125,Tarvit!C:E,3,FALSE),IFERROR(VLOOKUP($B125,Dunnikier!C:E,3,FALSE),VLOOKUP($B125,Balmullo!C:E,3,FALSE))))),"?")</f>
        <v>Strathearn Harriers</v>
      </c>
      <c r="E125" s="7">
        <f t="shared" si="12"/>
        <v>0</v>
      </c>
      <c r="F125" s="7">
        <f t="shared" si="13"/>
        <v>0</v>
      </c>
      <c r="G125" s="7">
        <f t="shared" si="14"/>
        <v>0</v>
      </c>
      <c r="H125" s="7">
        <f t="shared" si="15"/>
        <v>0</v>
      </c>
      <c r="I125" s="7">
        <f t="shared" si="16"/>
        <v>192</v>
      </c>
      <c r="J125" s="7">
        <f t="shared" si="17"/>
        <v>192</v>
      </c>
      <c r="K125" s="7" t="str">
        <f t="shared" si="18"/>
        <v>N</v>
      </c>
      <c r="M125" s="8" t="e">
        <f>VLOOKUP($B125,'St A 5M'!C:G,4,FALSE)</f>
        <v>#N/A</v>
      </c>
      <c r="N125" s="8" t="e">
        <f>VLOOKUP($B125,'Strath-Blebo'!C:F,4,FALSE)</f>
        <v>#N/A</v>
      </c>
      <c r="O125" s="8" t="e">
        <f>VLOOKUP($B125,Tarvit!C:F,4,FALSE)</f>
        <v>#N/A</v>
      </c>
      <c r="P125" s="8" t="e">
        <f>VLOOKUP($B125,Dunnikier!C:F,4,FALSE)</f>
        <v>#N/A</v>
      </c>
      <c r="Q125" s="8">
        <f>VLOOKUP($B125,Balmullo!$C:$F,4,FALSE)</f>
        <v>192</v>
      </c>
      <c r="R125" s="8">
        <f t="shared" si="19"/>
        <v>0</v>
      </c>
      <c r="S125" s="8">
        <f t="shared" si="20"/>
        <v>0</v>
      </c>
      <c r="T125" s="8">
        <f t="shared" si="21"/>
        <v>0</v>
      </c>
      <c r="U125" s="8">
        <f t="shared" si="22"/>
        <v>0</v>
      </c>
      <c r="V125" s="8">
        <f t="shared" si="23"/>
        <v>1</v>
      </c>
    </row>
    <row r="126" spans="2:22" x14ac:dyDescent="0.2">
      <c r="B126" s="8" t="s">
        <v>392</v>
      </c>
      <c r="C126" s="7" t="str">
        <f>IFERROR(VLOOKUP($B126,'St A 5M'!C:D,2,FALSE),IFERROR(VLOOKUP($B126,'Strath-Blebo'!C:D,2,FALSE),IFERROR(VLOOKUP($B126,Tarvit!C:D,2,FALSE),IFERROR(VLOOKUP($B126,Dunnikier!C:D,2,FALSE),VLOOKUP($B126,Balmullo!C:D,2,FALSE)))))</f>
        <v>MSen</v>
      </c>
      <c r="D126" s="8" t="str">
        <f>IFERROR(IFERROR(VLOOKUP($B126,'St A 5M'!C:E,3,FALSE),IFERROR(VLOOKUP($B126,'Strath-Blebo'!C:E,3,FALSE),IFERROR(VLOOKUP($B126,Tarvit!C:E,3,FALSE),IFERROR(VLOOKUP($B126,Dunnikier!C:E,3,FALSE),VLOOKUP($B126,Balmullo!C:E,3,FALSE))))),"?")</f>
        <v>Dundee Road Runners</v>
      </c>
      <c r="E126" s="7">
        <f t="shared" si="12"/>
        <v>0</v>
      </c>
      <c r="F126" s="7">
        <f t="shared" si="13"/>
        <v>0</v>
      </c>
      <c r="G126" s="7">
        <f t="shared" si="14"/>
        <v>0</v>
      </c>
      <c r="H126" s="7">
        <f t="shared" si="15"/>
        <v>0</v>
      </c>
      <c r="I126" s="7">
        <f t="shared" si="16"/>
        <v>192</v>
      </c>
      <c r="J126" s="7">
        <f t="shared" si="17"/>
        <v>192</v>
      </c>
      <c r="K126" s="7" t="str">
        <f t="shared" si="18"/>
        <v>N</v>
      </c>
      <c r="M126" s="8" t="e">
        <f>VLOOKUP($B126,'St A 5M'!C:G,4,FALSE)</f>
        <v>#N/A</v>
      </c>
      <c r="N126" s="8" t="e">
        <f>VLOOKUP($B126,'Strath-Blebo'!C:F,4,FALSE)</f>
        <v>#N/A</v>
      </c>
      <c r="O126" s="8" t="e">
        <f>VLOOKUP($B126,Tarvit!C:F,4,FALSE)</f>
        <v>#N/A</v>
      </c>
      <c r="P126" s="8" t="e">
        <f>VLOOKUP($B126,Dunnikier!C:F,4,FALSE)</f>
        <v>#N/A</v>
      </c>
      <c r="Q126" s="8">
        <f>VLOOKUP($B126,Balmullo!$C:$F,4,FALSE)</f>
        <v>192</v>
      </c>
      <c r="R126" s="8">
        <f t="shared" si="19"/>
        <v>0</v>
      </c>
      <c r="S126" s="8">
        <f t="shared" si="20"/>
        <v>0</v>
      </c>
      <c r="T126" s="8">
        <f t="shared" si="21"/>
        <v>0</v>
      </c>
      <c r="U126" s="8">
        <f t="shared" si="22"/>
        <v>0</v>
      </c>
      <c r="V126" s="8">
        <f t="shared" si="23"/>
        <v>1</v>
      </c>
    </row>
    <row r="127" spans="2:22" x14ac:dyDescent="0.2">
      <c r="B127" s="8" t="s">
        <v>393</v>
      </c>
      <c r="C127" s="7" t="str">
        <f>IFERROR(VLOOKUP($B127,'St A 5M'!C:D,2,FALSE),IFERROR(VLOOKUP($B127,'Strath-Blebo'!C:D,2,FALSE),IFERROR(VLOOKUP($B127,Tarvit!C:D,2,FALSE),IFERROR(VLOOKUP($B127,Dunnikier!C:D,2,FALSE),VLOOKUP($B127,Balmullo!C:D,2,FALSE)))))</f>
        <v>M50</v>
      </c>
      <c r="D127" s="8" t="str">
        <f>IFERROR(IFERROR(VLOOKUP($B127,'St A 5M'!C:E,3,FALSE),IFERROR(VLOOKUP($B127,'Strath-Blebo'!C:E,3,FALSE),IFERROR(VLOOKUP($B127,Tarvit!C:E,3,FALSE),IFERROR(VLOOKUP($B127,Dunnikier!C:E,3,FALSE),VLOOKUP($B127,Balmullo!C:E,3,FALSE))))),"?")</f>
        <v>Fife AC</v>
      </c>
      <c r="E127" s="7">
        <f t="shared" si="12"/>
        <v>0</v>
      </c>
      <c r="F127" s="7">
        <f t="shared" si="13"/>
        <v>0</v>
      </c>
      <c r="G127" s="7">
        <f t="shared" si="14"/>
        <v>0</v>
      </c>
      <c r="H127" s="7">
        <f t="shared" si="15"/>
        <v>0</v>
      </c>
      <c r="I127" s="7">
        <f t="shared" si="16"/>
        <v>191</v>
      </c>
      <c r="J127" s="7">
        <f t="shared" si="17"/>
        <v>191</v>
      </c>
      <c r="K127" s="7" t="str">
        <f t="shared" si="18"/>
        <v>N</v>
      </c>
      <c r="M127" s="8" t="e">
        <f>VLOOKUP($B127,'St A 5M'!C:G,4,FALSE)</f>
        <v>#N/A</v>
      </c>
      <c r="N127" s="8" t="e">
        <f>VLOOKUP($B127,'Strath-Blebo'!C:F,4,FALSE)</f>
        <v>#N/A</v>
      </c>
      <c r="O127" s="8" t="e">
        <f>VLOOKUP($B127,Tarvit!C:F,4,FALSE)</f>
        <v>#N/A</v>
      </c>
      <c r="P127" s="8" t="e">
        <f>VLOOKUP($B127,Dunnikier!C:F,4,FALSE)</f>
        <v>#N/A</v>
      </c>
      <c r="Q127" s="8">
        <f>VLOOKUP($B127,Balmullo!$C:$F,4,FALSE)</f>
        <v>191</v>
      </c>
      <c r="R127" s="8">
        <f t="shared" si="19"/>
        <v>0</v>
      </c>
      <c r="S127" s="8">
        <f t="shared" si="20"/>
        <v>0</v>
      </c>
      <c r="T127" s="8">
        <f t="shared" si="21"/>
        <v>0</v>
      </c>
      <c r="U127" s="8">
        <f t="shared" si="22"/>
        <v>0</v>
      </c>
      <c r="V127" s="8">
        <f t="shared" si="23"/>
        <v>1</v>
      </c>
    </row>
    <row r="128" spans="2:22" x14ac:dyDescent="0.2">
      <c r="B128" s="8" t="s">
        <v>337</v>
      </c>
      <c r="C128" s="7" t="str">
        <f>IFERROR(VLOOKUP($B128,'St A 5M'!C:D,2,FALSE),IFERROR(VLOOKUP($B128,'Strath-Blebo'!C:D,2,FALSE),IFERROR(VLOOKUP($B128,Tarvit!C:D,2,FALSE),IFERROR(VLOOKUP($B128,Dunnikier!C:D,2,FALSE),VLOOKUP($B128,Balmullo!C:D,2,FALSE)))))</f>
        <v>MSen</v>
      </c>
      <c r="D128" s="8" t="str">
        <f>IFERROR(IFERROR(VLOOKUP($B128,'St A 5M'!C:E,3,FALSE),IFERROR(VLOOKUP($B128,'Strath-Blebo'!C:E,3,FALSE),IFERROR(VLOOKUP($B128,Tarvit!C:E,3,FALSE),IFERROR(VLOOKUP($B128,Dunnikier!C:E,3,FALSE),VLOOKUP($B128,Balmullo!C:E,3,FALSE))))),"?")</f>
        <v>Unatt.</v>
      </c>
      <c r="E128" s="7">
        <f t="shared" si="12"/>
        <v>0</v>
      </c>
      <c r="F128" s="7">
        <f t="shared" si="13"/>
        <v>0</v>
      </c>
      <c r="G128" s="7">
        <f t="shared" si="14"/>
        <v>191</v>
      </c>
      <c r="H128" s="7">
        <f t="shared" si="15"/>
        <v>0</v>
      </c>
      <c r="I128" s="7">
        <f t="shared" si="16"/>
        <v>0</v>
      </c>
      <c r="J128" s="7">
        <f t="shared" si="17"/>
        <v>191</v>
      </c>
      <c r="K128" s="7" t="str">
        <f t="shared" si="18"/>
        <v>N</v>
      </c>
      <c r="M128" s="8" t="e">
        <f>VLOOKUP($B128,'St A 5M'!C:G,4,FALSE)</f>
        <v>#N/A</v>
      </c>
      <c r="N128" s="8" t="e">
        <f>VLOOKUP($B128,'Strath-Blebo'!C:F,4,FALSE)</f>
        <v>#N/A</v>
      </c>
      <c r="O128" s="8">
        <f>VLOOKUP($B128,Tarvit!C:F,4,FALSE)</f>
        <v>191</v>
      </c>
      <c r="P128" s="8" t="e">
        <f>VLOOKUP($B128,Dunnikier!C:F,4,FALSE)</f>
        <v>#N/A</v>
      </c>
      <c r="Q128" s="8" t="e">
        <f>VLOOKUP($B128,Balmullo!$C:$F,4,FALSE)</f>
        <v>#N/A</v>
      </c>
      <c r="R128" s="8">
        <f t="shared" si="19"/>
        <v>0</v>
      </c>
      <c r="S128" s="8">
        <f t="shared" si="20"/>
        <v>0</v>
      </c>
      <c r="T128" s="8">
        <f t="shared" si="21"/>
        <v>1</v>
      </c>
      <c r="U128" s="8">
        <f t="shared" si="22"/>
        <v>0</v>
      </c>
      <c r="V128" s="8">
        <f t="shared" si="23"/>
        <v>0</v>
      </c>
    </row>
    <row r="129" spans="2:22" x14ac:dyDescent="0.2">
      <c r="B129" s="8" t="s">
        <v>369</v>
      </c>
      <c r="C129" s="7" t="str">
        <f>IFERROR(VLOOKUP($B129,'St A 5M'!C:D,2,FALSE),IFERROR(VLOOKUP($B129,'Strath-Blebo'!C:D,2,FALSE),IFERROR(VLOOKUP($B129,Tarvit!C:D,2,FALSE),IFERROR(VLOOKUP($B129,Dunnikier!C:D,2,FALSE),VLOOKUP($B129,Balmullo!C:D,2,FALSE)))))</f>
        <v>M40</v>
      </c>
      <c r="D129" s="8" t="str">
        <f>IFERROR(IFERROR(VLOOKUP($B129,'St A 5M'!C:E,3,FALSE),IFERROR(VLOOKUP($B129,'Strath-Blebo'!C:E,3,FALSE),IFERROR(VLOOKUP($B129,Tarvit!C:E,3,FALSE),IFERROR(VLOOKUP($B129,Dunnikier!C:E,3,FALSE),VLOOKUP($B129,Balmullo!C:E,3,FALSE))))),"?")</f>
        <v>Fife AC</v>
      </c>
      <c r="E129" s="7">
        <f t="shared" si="12"/>
        <v>0</v>
      </c>
      <c r="F129" s="7">
        <f t="shared" si="13"/>
        <v>0</v>
      </c>
      <c r="G129" s="7">
        <f t="shared" si="14"/>
        <v>0</v>
      </c>
      <c r="H129" s="7">
        <f t="shared" si="15"/>
        <v>190</v>
      </c>
      <c r="I129" s="7">
        <f t="shared" si="16"/>
        <v>0</v>
      </c>
      <c r="J129" s="7">
        <f t="shared" si="17"/>
        <v>190</v>
      </c>
      <c r="K129" s="7" t="str">
        <f t="shared" si="18"/>
        <v>N</v>
      </c>
      <c r="M129" s="8" t="e">
        <f>VLOOKUP($B129,'St A 5M'!C:G,4,FALSE)</f>
        <v>#N/A</v>
      </c>
      <c r="N129" s="8" t="e">
        <f>VLOOKUP($B129,'Strath-Blebo'!C:F,4,FALSE)</f>
        <v>#N/A</v>
      </c>
      <c r="O129" s="8" t="e">
        <f>VLOOKUP($B129,Tarvit!C:F,4,FALSE)</f>
        <v>#N/A</v>
      </c>
      <c r="P129" s="8">
        <f>VLOOKUP($B129,Dunnikier!C:F,4,FALSE)</f>
        <v>190</v>
      </c>
      <c r="Q129" s="8" t="e">
        <f>VLOOKUP($B129,Balmullo!$C:$F,4,FALSE)</f>
        <v>#N/A</v>
      </c>
      <c r="R129" s="8">
        <f t="shared" si="19"/>
        <v>0</v>
      </c>
      <c r="S129" s="8">
        <f t="shared" si="20"/>
        <v>0</v>
      </c>
      <c r="T129" s="8">
        <f t="shared" si="21"/>
        <v>0</v>
      </c>
      <c r="U129" s="8">
        <f t="shared" si="22"/>
        <v>1</v>
      </c>
      <c r="V129" s="8">
        <f t="shared" si="23"/>
        <v>0</v>
      </c>
    </row>
    <row r="130" spans="2:22" x14ac:dyDescent="0.2">
      <c r="B130" s="8" t="s">
        <v>298</v>
      </c>
      <c r="C130" s="7" t="str">
        <f>IFERROR(VLOOKUP($B130,'St A 5M'!C:D,2,FALSE),IFERROR(VLOOKUP($B130,'Strath-Blebo'!C:D,2,FALSE),IFERROR(VLOOKUP($B130,Tarvit!C:D,2,FALSE),IFERROR(VLOOKUP($B130,Dunnikier!C:D,2,FALSE),VLOOKUP($B130,Balmullo!C:D,2,FALSE)))))</f>
        <v>MSen</v>
      </c>
      <c r="D130" s="8" t="str">
        <f>IFERROR(IFERROR(VLOOKUP($B130,'St A 5M'!C:E,3,FALSE),IFERROR(VLOOKUP($B130,'Strath-Blebo'!C:E,3,FALSE),IFERROR(VLOOKUP($B130,Tarvit!C:E,3,FALSE),IFERROR(VLOOKUP($B130,Dunnikier!C:E,3,FALSE),VLOOKUP($B130,Balmullo!C:E,3,FALSE))))),"?")</f>
        <v>?</v>
      </c>
      <c r="E130" s="7">
        <f t="shared" ref="E130:E193" si="24">IF(ISERROR(M130),0,M130)</f>
        <v>0</v>
      </c>
      <c r="F130" s="7">
        <f t="shared" ref="F130:F193" si="25">IF(ISERROR(N130),0,N130)</f>
        <v>190</v>
      </c>
      <c r="G130" s="7">
        <f t="shared" ref="G130:G193" si="26">IF(ISERROR(O130),0,O130)</f>
        <v>0</v>
      </c>
      <c r="H130" s="7">
        <f t="shared" ref="H130:H193" si="27">IF(ISERROR(P130),0,P130)</f>
        <v>0</v>
      </c>
      <c r="I130" s="7">
        <f t="shared" ref="I130:I193" si="28">IF(ISERROR(Q130),0,Q130)</f>
        <v>0</v>
      </c>
      <c r="J130" s="7">
        <f t="shared" ref="J130:J193" si="29">LARGE(E130:I130,1)+LARGE(E130:I130,2)+LARGE(E130:I130,3)+LARGE(E130:I130,4)</f>
        <v>190</v>
      </c>
      <c r="K130" s="7" t="str">
        <f t="shared" ref="K130:K193" si="30">IF(SUM(R130:V130)&gt;3,"Y","N")</f>
        <v>N</v>
      </c>
      <c r="M130" s="8" t="e">
        <f>VLOOKUP($B130,'St A 5M'!C:G,4,FALSE)</f>
        <v>#N/A</v>
      </c>
      <c r="N130" s="8">
        <f>VLOOKUP($B130,'Strath-Blebo'!C:F,4,FALSE)</f>
        <v>190</v>
      </c>
      <c r="O130" s="8" t="e">
        <f>VLOOKUP($B130,Tarvit!C:F,4,FALSE)</f>
        <v>#N/A</v>
      </c>
      <c r="P130" s="8" t="e">
        <f>VLOOKUP($B130,Dunnikier!C:F,4,FALSE)</f>
        <v>#N/A</v>
      </c>
      <c r="Q130" s="8" t="e">
        <f>VLOOKUP($B130,Balmullo!$C:$F,4,FALSE)</f>
        <v>#N/A</v>
      </c>
      <c r="R130" s="8">
        <f t="shared" ref="R130:R193" si="31">IF(ISERROR(M130),0,1)</f>
        <v>0</v>
      </c>
      <c r="S130" s="8">
        <f t="shared" ref="S130:S193" si="32">IF(ISERROR(N130),0,1)</f>
        <v>1</v>
      </c>
      <c r="T130" s="8">
        <f t="shared" ref="T130:T193" si="33">IF(ISERROR(O130),0,1)</f>
        <v>0</v>
      </c>
      <c r="U130" s="8">
        <f t="shared" ref="U130:U193" si="34">IF(ISERROR(P130),0,1)</f>
        <v>0</v>
      </c>
      <c r="V130" s="8">
        <f t="shared" ref="V130:V193" si="35">IF(ISERROR(Q130),0,1)</f>
        <v>0</v>
      </c>
    </row>
    <row r="131" spans="2:22" x14ac:dyDescent="0.2">
      <c r="B131" s="8" t="s">
        <v>405</v>
      </c>
      <c r="C131" s="7" t="str">
        <f>IFERROR(VLOOKUP($B131,'St A 5M'!C:D,2,FALSE),IFERROR(VLOOKUP($B131,'Strath-Blebo'!C:D,2,FALSE),IFERROR(VLOOKUP($B131,Tarvit!C:D,2,FALSE),IFERROR(VLOOKUP($B131,Dunnikier!C:D,2,FALSE),VLOOKUP($B131,Balmullo!C:D,2,FALSE)))))</f>
        <v>F40</v>
      </c>
      <c r="D131" s="8" t="str">
        <f>IFERROR(IFERROR(VLOOKUP($B131,'St A 5M'!C:E,3,FALSE),IFERROR(VLOOKUP($B131,'Strath-Blebo'!C:E,3,FALSE),IFERROR(VLOOKUP($B131,Tarvit!C:E,3,FALSE),IFERROR(VLOOKUP($B131,Dunnikier!C:E,3,FALSE),VLOOKUP($B131,Balmullo!C:E,3,FALSE))))),"?")</f>
        <v>Dundee Road Runners</v>
      </c>
      <c r="E131" s="7">
        <f t="shared" si="24"/>
        <v>0</v>
      </c>
      <c r="F131" s="7">
        <f t="shared" si="25"/>
        <v>0</v>
      </c>
      <c r="G131" s="7">
        <f t="shared" si="26"/>
        <v>0</v>
      </c>
      <c r="H131" s="7">
        <f t="shared" si="27"/>
        <v>0</v>
      </c>
      <c r="I131" s="7">
        <f t="shared" si="28"/>
        <v>190</v>
      </c>
      <c r="J131" s="7">
        <f t="shared" si="29"/>
        <v>190</v>
      </c>
      <c r="K131" s="7" t="str">
        <f t="shared" si="30"/>
        <v>N</v>
      </c>
      <c r="M131" s="8" t="e">
        <f>VLOOKUP($B131,'St A 5M'!C:G,4,FALSE)</f>
        <v>#N/A</v>
      </c>
      <c r="N131" s="8" t="e">
        <f>VLOOKUP($B131,'Strath-Blebo'!C:F,4,FALSE)</f>
        <v>#N/A</v>
      </c>
      <c r="O131" s="8" t="e">
        <f>VLOOKUP($B131,Tarvit!C:F,4,FALSE)</f>
        <v>#N/A</v>
      </c>
      <c r="P131" s="8" t="e">
        <f>VLOOKUP($B131,Dunnikier!C:F,4,FALSE)</f>
        <v>#N/A</v>
      </c>
      <c r="Q131" s="8">
        <f>VLOOKUP($B131,Balmullo!$C:$F,4,FALSE)</f>
        <v>190</v>
      </c>
      <c r="R131" s="8">
        <f t="shared" si="31"/>
        <v>0</v>
      </c>
      <c r="S131" s="8">
        <f t="shared" si="32"/>
        <v>0</v>
      </c>
      <c r="T131" s="8">
        <f t="shared" si="33"/>
        <v>0</v>
      </c>
      <c r="U131" s="8">
        <f t="shared" si="34"/>
        <v>0</v>
      </c>
      <c r="V131" s="8">
        <f t="shared" si="35"/>
        <v>1</v>
      </c>
    </row>
    <row r="132" spans="2:22" x14ac:dyDescent="0.2">
      <c r="B132" s="8" t="s">
        <v>338</v>
      </c>
      <c r="C132" s="7" t="str">
        <f>IFERROR(VLOOKUP($B132,'St A 5M'!C:D,2,FALSE),IFERROR(VLOOKUP($B132,'Strath-Blebo'!C:D,2,FALSE),IFERROR(VLOOKUP($B132,Tarvit!C:D,2,FALSE),IFERROR(VLOOKUP($B132,Dunnikier!C:D,2,FALSE),VLOOKUP($B132,Balmullo!C:D,2,FALSE)))))</f>
        <v>MSen</v>
      </c>
      <c r="D132" s="8" t="str">
        <f>IFERROR(IFERROR(VLOOKUP($B132,'St A 5M'!C:E,3,FALSE),IFERROR(VLOOKUP($B132,'Strath-Blebo'!C:E,3,FALSE),IFERROR(VLOOKUP($B132,Tarvit!C:E,3,FALSE),IFERROR(VLOOKUP($B132,Dunnikier!C:E,3,FALSE),VLOOKUP($B132,Balmullo!C:E,3,FALSE))))),"?")</f>
        <v>Kinross Road Runners</v>
      </c>
      <c r="E132" s="7">
        <f t="shared" si="24"/>
        <v>0</v>
      </c>
      <c r="F132" s="7">
        <f t="shared" si="25"/>
        <v>0</v>
      </c>
      <c r="G132" s="7">
        <f t="shared" si="26"/>
        <v>190</v>
      </c>
      <c r="H132" s="7">
        <f t="shared" si="27"/>
        <v>0</v>
      </c>
      <c r="I132" s="7">
        <f t="shared" si="28"/>
        <v>0</v>
      </c>
      <c r="J132" s="7">
        <f t="shared" si="29"/>
        <v>190</v>
      </c>
      <c r="K132" s="7" t="str">
        <f t="shared" si="30"/>
        <v>N</v>
      </c>
      <c r="M132" s="8" t="e">
        <f>VLOOKUP($B132,'St A 5M'!C:G,4,FALSE)</f>
        <v>#N/A</v>
      </c>
      <c r="N132" s="8" t="e">
        <f>VLOOKUP($B132,'Strath-Blebo'!C:F,4,FALSE)</f>
        <v>#N/A</v>
      </c>
      <c r="O132" s="8">
        <f>VLOOKUP($B132,Tarvit!C:F,4,FALSE)</f>
        <v>190</v>
      </c>
      <c r="P132" s="8" t="e">
        <f>VLOOKUP($B132,Dunnikier!C:F,4,FALSE)</f>
        <v>#N/A</v>
      </c>
      <c r="Q132" s="8" t="e">
        <f>VLOOKUP($B132,Balmullo!$C:$F,4,FALSE)</f>
        <v>#N/A</v>
      </c>
      <c r="R132" s="8">
        <f t="shared" si="31"/>
        <v>0</v>
      </c>
      <c r="S132" s="8">
        <f t="shared" si="32"/>
        <v>0</v>
      </c>
      <c r="T132" s="8">
        <f t="shared" si="33"/>
        <v>1</v>
      </c>
      <c r="U132" s="8">
        <f t="shared" si="34"/>
        <v>0</v>
      </c>
      <c r="V132" s="8">
        <f t="shared" si="35"/>
        <v>0</v>
      </c>
    </row>
    <row r="133" spans="2:22" x14ac:dyDescent="0.2">
      <c r="B133" s="8" t="s">
        <v>307</v>
      </c>
      <c r="C133" s="7" t="str">
        <f>IFERROR(VLOOKUP($B133,'St A 5M'!C:D,2,FALSE),IFERROR(VLOOKUP($B133,'Strath-Blebo'!C:D,2,FALSE),IFERROR(VLOOKUP($B133,Tarvit!C:D,2,FALSE),IFERROR(VLOOKUP($B133,Dunnikier!C:D,2,FALSE),VLOOKUP($B133,Balmullo!C:D,2,FALSE)))))</f>
        <v>F40</v>
      </c>
      <c r="D133" s="8" t="str">
        <f>IFERROR(IFERROR(VLOOKUP($B133,'St A 5M'!C:E,3,FALSE),IFERROR(VLOOKUP($B133,'Strath-Blebo'!C:E,3,FALSE),IFERROR(VLOOKUP($B133,Tarvit!C:E,3,FALSE),IFERROR(VLOOKUP($B133,Dunnikier!C:E,3,FALSE),VLOOKUP($B133,Balmullo!C:E,3,FALSE))))),"?")</f>
        <v>?</v>
      </c>
      <c r="E133" s="7">
        <f t="shared" si="24"/>
        <v>0</v>
      </c>
      <c r="F133" s="7">
        <f t="shared" si="25"/>
        <v>190</v>
      </c>
      <c r="G133" s="7">
        <f t="shared" si="26"/>
        <v>0</v>
      </c>
      <c r="H133" s="7">
        <f t="shared" si="27"/>
        <v>0</v>
      </c>
      <c r="I133" s="7">
        <f t="shared" si="28"/>
        <v>0</v>
      </c>
      <c r="J133" s="7">
        <f t="shared" si="29"/>
        <v>190</v>
      </c>
      <c r="K133" s="7" t="str">
        <f t="shared" si="30"/>
        <v>N</v>
      </c>
      <c r="M133" s="8" t="e">
        <f>VLOOKUP($B133,'St A 5M'!C:G,4,FALSE)</f>
        <v>#N/A</v>
      </c>
      <c r="N133" s="8">
        <f>VLOOKUP($B133,'Strath-Blebo'!C:F,4,FALSE)</f>
        <v>190</v>
      </c>
      <c r="O133" s="8" t="e">
        <f>VLOOKUP($B133,Tarvit!C:F,4,FALSE)</f>
        <v>#N/A</v>
      </c>
      <c r="P133" s="8" t="e">
        <f>VLOOKUP($B133,Dunnikier!C:F,4,FALSE)</f>
        <v>#N/A</v>
      </c>
      <c r="Q133" s="8" t="e">
        <f>VLOOKUP($B133,Balmullo!$C:$F,4,FALSE)</f>
        <v>#N/A</v>
      </c>
      <c r="R133" s="8">
        <f t="shared" si="31"/>
        <v>0</v>
      </c>
      <c r="S133" s="8">
        <f t="shared" si="32"/>
        <v>1</v>
      </c>
      <c r="T133" s="8">
        <f t="shared" si="33"/>
        <v>0</v>
      </c>
      <c r="U133" s="8">
        <f t="shared" si="34"/>
        <v>0</v>
      </c>
      <c r="V133" s="8">
        <f t="shared" si="35"/>
        <v>0</v>
      </c>
    </row>
    <row r="134" spans="2:22" x14ac:dyDescent="0.2">
      <c r="B134" s="8" t="s">
        <v>251</v>
      </c>
      <c r="C134" s="7" t="str">
        <f>IFERROR(VLOOKUP($B134,'St A 5M'!C:D,2,FALSE),IFERROR(VLOOKUP($B134,'Strath-Blebo'!C:D,2,FALSE),IFERROR(VLOOKUP($B134,Tarvit!C:D,2,FALSE),IFERROR(VLOOKUP($B134,Dunnikier!C:D,2,FALSE),VLOOKUP($B134,Balmullo!C:D,2,FALSE)))))</f>
        <v>F50</v>
      </c>
      <c r="D134" s="8" t="str">
        <f>IFERROR(IFERROR(VLOOKUP($B134,'St A 5M'!C:E,3,FALSE),IFERROR(VLOOKUP($B134,'Strath-Blebo'!C:E,3,FALSE),IFERROR(VLOOKUP($B134,Tarvit!C:E,3,FALSE),IFERROR(VLOOKUP($B134,Dunnikier!C:E,3,FALSE),VLOOKUP($B134,Balmullo!C:E,3,FALSE))))),"?")</f>
        <v>Anster Haddies</v>
      </c>
      <c r="E134" s="7">
        <f t="shared" si="24"/>
        <v>189</v>
      </c>
      <c r="F134" s="7">
        <f t="shared" si="25"/>
        <v>0</v>
      </c>
      <c r="G134" s="7">
        <f t="shared" si="26"/>
        <v>0</v>
      </c>
      <c r="H134" s="7">
        <f t="shared" si="27"/>
        <v>0</v>
      </c>
      <c r="I134" s="7">
        <f t="shared" si="28"/>
        <v>0</v>
      </c>
      <c r="J134" s="7">
        <f t="shared" si="29"/>
        <v>189</v>
      </c>
      <c r="K134" s="7" t="str">
        <f t="shared" si="30"/>
        <v>N</v>
      </c>
      <c r="M134" s="8">
        <f>VLOOKUP($B134,'St A 5M'!C:G,4,FALSE)</f>
        <v>189</v>
      </c>
      <c r="N134" s="8" t="e">
        <f>VLOOKUP($B134,'Strath-Blebo'!C:F,4,FALSE)</f>
        <v>#N/A</v>
      </c>
      <c r="O134" s="8" t="e">
        <f>VLOOKUP($B134,Tarvit!C:F,4,FALSE)</f>
        <v>#N/A</v>
      </c>
      <c r="P134" s="8" t="e">
        <f>VLOOKUP($B134,Dunnikier!C:F,4,FALSE)</f>
        <v>#N/A</v>
      </c>
      <c r="Q134" s="8" t="e">
        <f>VLOOKUP($B134,Balmullo!$C:$F,4,FALSE)</f>
        <v>#N/A</v>
      </c>
      <c r="R134" s="8">
        <f t="shared" si="31"/>
        <v>1</v>
      </c>
      <c r="S134" s="8">
        <f t="shared" si="32"/>
        <v>0</v>
      </c>
      <c r="T134" s="8">
        <f t="shared" si="33"/>
        <v>0</v>
      </c>
      <c r="U134" s="8">
        <f t="shared" si="34"/>
        <v>0</v>
      </c>
      <c r="V134" s="8">
        <f t="shared" si="35"/>
        <v>0</v>
      </c>
    </row>
    <row r="135" spans="2:22" x14ac:dyDescent="0.2">
      <c r="B135" s="8" t="s">
        <v>394</v>
      </c>
      <c r="C135" s="7" t="str">
        <f>IFERROR(VLOOKUP($B135,'St A 5M'!C:D,2,FALSE),IFERROR(VLOOKUP($B135,'Strath-Blebo'!C:D,2,FALSE),IFERROR(VLOOKUP($B135,Tarvit!C:D,2,FALSE),IFERROR(VLOOKUP($B135,Dunnikier!C:D,2,FALSE),VLOOKUP($B135,Balmullo!C:D,2,FALSE)))))</f>
        <v>M40</v>
      </c>
      <c r="D135" s="8" t="str">
        <f>IFERROR(IFERROR(VLOOKUP($B135,'St A 5M'!C:E,3,FALSE),IFERROR(VLOOKUP($B135,'Strath-Blebo'!C:E,3,FALSE),IFERROR(VLOOKUP($B135,Tarvit!C:E,3,FALSE),IFERROR(VLOOKUP($B135,Dunnikier!C:E,3,FALSE),VLOOKUP($B135,Balmullo!C:E,3,FALSE))))),"?")</f>
        <v>Dundee Road Runners</v>
      </c>
      <c r="E135" s="7">
        <f t="shared" si="24"/>
        <v>0</v>
      </c>
      <c r="F135" s="7">
        <f t="shared" si="25"/>
        <v>0</v>
      </c>
      <c r="G135" s="7">
        <f t="shared" si="26"/>
        <v>0</v>
      </c>
      <c r="H135" s="7">
        <f t="shared" si="27"/>
        <v>0</v>
      </c>
      <c r="I135" s="7">
        <f t="shared" si="28"/>
        <v>189</v>
      </c>
      <c r="J135" s="7">
        <f t="shared" si="29"/>
        <v>189</v>
      </c>
      <c r="K135" s="7" t="str">
        <f t="shared" si="30"/>
        <v>N</v>
      </c>
      <c r="M135" s="8" t="e">
        <f>VLOOKUP($B135,'St A 5M'!C:G,4,FALSE)</f>
        <v>#N/A</v>
      </c>
      <c r="N135" s="8" t="e">
        <f>VLOOKUP($B135,'Strath-Blebo'!C:F,4,FALSE)</f>
        <v>#N/A</v>
      </c>
      <c r="O135" s="8" t="e">
        <f>VLOOKUP($B135,Tarvit!C:F,4,FALSE)</f>
        <v>#N/A</v>
      </c>
      <c r="P135" s="8" t="e">
        <f>VLOOKUP($B135,Dunnikier!C:F,4,FALSE)</f>
        <v>#N/A</v>
      </c>
      <c r="Q135" s="8">
        <f>VLOOKUP($B135,Balmullo!$C:$F,4,FALSE)</f>
        <v>189</v>
      </c>
      <c r="R135" s="8">
        <f t="shared" si="31"/>
        <v>0</v>
      </c>
      <c r="S135" s="8">
        <f t="shared" si="32"/>
        <v>0</v>
      </c>
      <c r="T135" s="8">
        <f t="shared" si="33"/>
        <v>0</v>
      </c>
      <c r="U135" s="8">
        <f t="shared" si="34"/>
        <v>0</v>
      </c>
      <c r="V135" s="8">
        <f t="shared" si="35"/>
        <v>1</v>
      </c>
    </row>
    <row r="136" spans="2:22" x14ac:dyDescent="0.2">
      <c r="B136" s="8" t="s">
        <v>377</v>
      </c>
      <c r="C136" s="7" t="str">
        <f>IFERROR(VLOOKUP($B136,'St A 5M'!C:D,2,FALSE),IFERROR(VLOOKUP($B136,'Strath-Blebo'!C:D,2,FALSE),IFERROR(VLOOKUP($B136,Tarvit!C:D,2,FALSE),IFERROR(VLOOKUP($B136,Dunnikier!C:D,2,FALSE),VLOOKUP($B136,Balmullo!C:D,2,FALSE)))))</f>
        <v>F50</v>
      </c>
      <c r="D136" s="8" t="str">
        <f>IFERROR(IFERROR(VLOOKUP($B136,'St A 5M'!C:E,3,FALSE),IFERROR(VLOOKUP($B136,'Strath-Blebo'!C:E,3,FALSE),IFERROR(VLOOKUP($B136,Tarvit!C:E,3,FALSE),IFERROR(VLOOKUP($B136,Dunnikier!C:E,3,FALSE),VLOOKUP($B136,Balmullo!C:E,3,FALSE))))),"?")</f>
        <v>Carnegie Harriers</v>
      </c>
      <c r="E136" s="7">
        <f t="shared" si="24"/>
        <v>0</v>
      </c>
      <c r="F136" s="7">
        <f t="shared" si="25"/>
        <v>0</v>
      </c>
      <c r="G136" s="7">
        <f t="shared" si="26"/>
        <v>0</v>
      </c>
      <c r="H136" s="7">
        <f t="shared" si="27"/>
        <v>189</v>
      </c>
      <c r="I136" s="7">
        <f t="shared" si="28"/>
        <v>0</v>
      </c>
      <c r="J136" s="7">
        <f t="shared" si="29"/>
        <v>189</v>
      </c>
      <c r="K136" s="7" t="str">
        <f t="shared" si="30"/>
        <v>N</v>
      </c>
      <c r="M136" s="8" t="e">
        <f>VLOOKUP($B136,'St A 5M'!C:G,4,FALSE)</f>
        <v>#N/A</v>
      </c>
      <c r="N136" s="8" t="e">
        <f>VLOOKUP($B136,'Strath-Blebo'!C:F,4,FALSE)</f>
        <v>#N/A</v>
      </c>
      <c r="O136" s="8" t="e">
        <f>VLOOKUP($B136,Tarvit!C:F,4,FALSE)</f>
        <v>#N/A</v>
      </c>
      <c r="P136" s="8">
        <f>VLOOKUP($B136,Dunnikier!C:F,4,FALSE)</f>
        <v>189</v>
      </c>
      <c r="Q136" s="8" t="e">
        <f>VLOOKUP($B136,Balmullo!$C:$F,4,FALSE)</f>
        <v>#N/A</v>
      </c>
      <c r="R136" s="8">
        <f t="shared" si="31"/>
        <v>0</v>
      </c>
      <c r="S136" s="8">
        <f t="shared" si="32"/>
        <v>0</v>
      </c>
      <c r="T136" s="8">
        <f t="shared" si="33"/>
        <v>0</v>
      </c>
      <c r="U136" s="8">
        <f t="shared" si="34"/>
        <v>1</v>
      </c>
      <c r="V136" s="8">
        <f t="shared" si="35"/>
        <v>0</v>
      </c>
    </row>
    <row r="137" spans="2:22" x14ac:dyDescent="0.2">
      <c r="B137" s="8" t="s">
        <v>240</v>
      </c>
      <c r="C137" s="7" t="str">
        <f>IFERROR(VLOOKUP($B137,'St A 5M'!C:D,2,FALSE),IFERROR(VLOOKUP($B137,'Strath-Blebo'!C:D,2,FALSE),IFERROR(VLOOKUP($B137,Tarvit!C:D,2,FALSE),IFERROR(VLOOKUP($B137,Dunnikier!C:D,2,FALSE),VLOOKUP($B137,Balmullo!C:D,2,FALSE)))))</f>
        <v>M50</v>
      </c>
      <c r="D137" s="8" t="str">
        <f>IFERROR(IFERROR(VLOOKUP($B137,'St A 5M'!C:E,3,FALSE),IFERROR(VLOOKUP($B137,'Strath-Blebo'!C:E,3,FALSE),IFERROR(VLOOKUP($B137,Tarvit!C:E,3,FALSE),IFERROR(VLOOKUP($B137,Dunnikier!C:E,3,FALSE),VLOOKUP($B137,Balmullo!C:E,3,FALSE))))),"?")</f>
        <v>Leven Las Vegas</v>
      </c>
      <c r="E137" s="7">
        <f t="shared" si="24"/>
        <v>189</v>
      </c>
      <c r="F137" s="7">
        <f t="shared" si="25"/>
        <v>0</v>
      </c>
      <c r="G137" s="7">
        <f t="shared" si="26"/>
        <v>0</v>
      </c>
      <c r="H137" s="7">
        <f t="shared" si="27"/>
        <v>0</v>
      </c>
      <c r="I137" s="7">
        <f t="shared" si="28"/>
        <v>0</v>
      </c>
      <c r="J137" s="7">
        <f t="shared" si="29"/>
        <v>189</v>
      </c>
      <c r="K137" s="7" t="str">
        <f t="shared" si="30"/>
        <v>N</v>
      </c>
      <c r="M137" s="8">
        <f>VLOOKUP($B137,'St A 5M'!C:G,4,FALSE)</f>
        <v>189</v>
      </c>
      <c r="N137" s="8" t="e">
        <f>VLOOKUP($B137,'Strath-Blebo'!C:F,4,FALSE)</f>
        <v>#N/A</v>
      </c>
      <c r="O137" s="8" t="e">
        <f>VLOOKUP($B137,Tarvit!C:F,4,FALSE)</f>
        <v>#N/A</v>
      </c>
      <c r="P137" s="8" t="e">
        <f>VLOOKUP($B137,Dunnikier!C:F,4,FALSE)</f>
        <v>#N/A</v>
      </c>
      <c r="Q137" s="8" t="e">
        <f>VLOOKUP($B137,Balmullo!$C:$F,4,FALSE)</f>
        <v>#N/A</v>
      </c>
      <c r="R137" s="8">
        <f t="shared" si="31"/>
        <v>1</v>
      </c>
      <c r="S137" s="8">
        <f t="shared" si="32"/>
        <v>0</v>
      </c>
      <c r="T137" s="8">
        <f t="shared" si="33"/>
        <v>0</v>
      </c>
      <c r="U137" s="8">
        <f t="shared" si="34"/>
        <v>0</v>
      </c>
      <c r="V137" s="8">
        <f t="shared" si="35"/>
        <v>0</v>
      </c>
    </row>
    <row r="138" spans="2:22" x14ac:dyDescent="0.2">
      <c r="B138" s="8" t="s">
        <v>378</v>
      </c>
      <c r="C138" s="7" t="str">
        <f>IFERROR(VLOOKUP($B138,'St A 5M'!C:D,2,FALSE),IFERROR(VLOOKUP($B138,'Strath-Blebo'!C:D,2,FALSE),IFERROR(VLOOKUP($B138,Tarvit!C:D,2,FALSE),IFERROR(VLOOKUP($B138,Dunnikier!C:D,2,FALSE),VLOOKUP($B138,Balmullo!C:D,2,FALSE)))))</f>
        <v>F50</v>
      </c>
      <c r="D138" s="8" t="str">
        <f>IFERROR(IFERROR(VLOOKUP($B138,'St A 5M'!C:E,3,FALSE),IFERROR(VLOOKUP($B138,'Strath-Blebo'!C:E,3,FALSE),IFERROR(VLOOKUP($B138,Tarvit!C:E,3,FALSE),IFERROR(VLOOKUP($B138,Dunnikier!C:E,3,FALSE),VLOOKUP($B138,Balmullo!C:E,3,FALSE))))),"?")</f>
        <v>Fife AC</v>
      </c>
      <c r="E138" s="7">
        <f t="shared" si="24"/>
        <v>0</v>
      </c>
      <c r="F138" s="7">
        <f t="shared" si="25"/>
        <v>0</v>
      </c>
      <c r="G138" s="7">
        <f t="shared" si="26"/>
        <v>0</v>
      </c>
      <c r="H138" s="7">
        <f t="shared" si="27"/>
        <v>188</v>
      </c>
      <c r="I138" s="7">
        <f t="shared" si="28"/>
        <v>0</v>
      </c>
      <c r="J138" s="7">
        <f t="shared" si="29"/>
        <v>188</v>
      </c>
      <c r="K138" s="7" t="str">
        <f t="shared" si="30"/>
        <v>N</v>
      </c>
      <c r="M138" s="8" t="e">
        <f>VLOOKUP($B138,'St A 5M'!C:G,4,FALSE)</f>
        <v>#N/A</v>
      </c>
      <c r="N138" s="8" t="e">
        <f>VLOOKUP($B138,'Strath-Blebo'!C:F,4,FALSE)</f>
        <v>#N/A</v>
      </c>
      <c r="O138" s="8" t="e">
        <f>VLOOKUP($B138,Tarvit!C:F,4,FALSE)</f>
        <v>#N/A</v>
      </c>
      <c r="P138" s="8">
        <f>VLOOKUP($B138,Dunnikier!C:F,4,FALSE)</f>
        <v>188</v>
      </c>
      <c r="Q138" s="8" t="e">
        <f>VLOOKUP($B138,Balmullo!$C:$F,4,FALSE)</f>
        <v>#N/A</v>
      </c>
      <c r="R138" s="8">
        <f t="shared" si="31"/>
        <v>0</v>
      </c>
      <c r="S138" s="8">
        <f t="shared" si="32"/>
        <v>0</v>
      </c>
      <c r="T138" s="8">
        <f t="shared" si="33"/>
        <v>0</v>
      </c>
      <c r="U138" s="8">
        <f t="shared" si="34"/>
        <v>1</v>
      </c>
      <c r="V138" s="8">
        <f t="shared" si="35"/>
        <v>0</v>
      </c>
    </row>
    <row r="139" spans="2:22" x14ac:dyDescent="0.2">
      <c r="B139" s="8" t="s">
        <v>406</v>
      </c>
      <c r="C139" s="7" t="str">
        <f>IFERROR(VLOOKUP($B139,'St A 5M'!C:D,2,FALSE),IFERROR(VLOOKUP($B139,'Strath-Blebo'!C:D,2,FALSE),IFERROR(VLOOKUP($B139,Tarvit!C:D,2,FALSE),IFERROR(VLOOKUP($B139,Dunnikier!C:D,2,FALSE),VLOOKUP($B139,Balmullo!C:D,2,FALSE)))))</f>
        <v>F50</v>
      </c>
      <c r="D139" s="8" t="str">
        <f>IFERROR(IFERROR(VLOOKUP($B139,'St A 5M'!C:E,3,FALSE),IFERROR(VLOOKUP($B139,'Strath-Blebo'!C:E,3,FALSE),IFERROR(VLOOKUP($B139,Tarvit!C:E,3,FALSE),IFERROR(VLOOKUP($B139,Dunnikier!C:E,3,FALSE),VLOOKUP($B139,Balmullo!C:E,3,FALSE))))),"?")</f>
        <v>Strathearn Harriers</v>
      </c>
      <c r="E139" s="7">
        <f t="shared" si="24"/>
        <v>0</v>
      </c>
      <c r="F139" s="7">
        <f t="shared" si="25"/>
        <v>0</v>
      </c>
      <c r="G139" s="7">
        <f t="shared" si="26"/>
        <v>0</v>
      </c>
      <c r="H139" s="7">
        <f t="shared" si="27"/>
        <v>0</v>
      </c>
      <c r="I139" s="7">
        <f t="shared" si="28"/>
        <v>187</v>
      </c>
      <c r="J139" s="7">
        <f t="shared" si="29"/>
        <v>187</v>
      </c>
      <c r="K139" s="7" t="str">
        <f t="shared" si="30"/>
        <v>N</v>
      </c>
      <c r="M139" s="8" t="e">
        <f>VLOOKUP($B139,'St A 5M'!C:G,4,FALSE)</f>
        <v>#N/A</v>
      </c>
      <c r="N139" s="8" t="e">
        <f>VLOOKUP($B139,'Strath-Blebo'!C:F,4,FALSE)</f>
        <v>#N/A</v>
      </c>
      <c r="O139" s="8" t="e">
        <f>VLOOKUP($B139,Tarvit!C:F,4,FALSE)</f>
        <v>#N/A</v>
      </c>
      <c r="P139" s="8" t="e">
        <f>VLOOKUP($B139,Dunnikier!C:F,4,FALSE)</f>
        <v>#N/A</v>
      </c>
      <c r="Q139" s="8">
        <f>VLOOKUP($B139,Balmullo!$C:$F,4,FALSE)</f>
        <v>187</v>
      </c>
      <c r="R139" s="8">
        <f t="shared" si="31"/>
        <v>0</v>
      </c>
      <c r="S139" s="8">
        <f t="shared" si="32"/>
        <v>0</v>
      </c>
      <c r="T139" s="8">
        <f t="shared" si="33"/>
        <v>0</v>
      </c>
      <c r="U139" s="8">
        <f t="shared" si="34"/>
        <v>0</v>
      </c>
      <c r="V139" s="8">
        <f t="shared" si="35"/>
        <v>1</v>
      </c>
    </row>
    <row r="140" spans="2:22" x14ac:dyDescent="0.2">
      <c r="B140" s="8" t="s">
        <v>350</v>
      </c>
      <c r="C140" s="7" t="str">
        <f>IFERROR(VLOOKUP($B140,'St A 5M'!C:D,2,FALSE),IFERROR(VLOOKUP($B140,'Strath-Blebo'!C:D,2,FALSE),IFERROR(VLOOKUP($B140,Tarvit!C:D,2,FALSE),IFERROR(VLOOKUP($B140,Dunnikier!C:D,2,FALSE),VLOOKUP($B140,Balmullo!C:D,2,FALSE)))))</f>
        <v>F60</v>
      </c>
      <c r="D140" s="8" t="str">
        <f>IFERROR(IFERROR(VLOOKUP($B140,'St A 5M'!C:E,3,FALSE),IFERROR(VLOOKUP($B140,'Strath-Blebo'!C:E,3,FALSE),IFERROR(VLOOKUP($B140,Tarvit!C:E,3,FALSE),IFERROR(VLOOKUP($B140,Dunnikier!C:E,3,FALSE),VLOOKUP($B140,Balmullo!C:E,3,FALSE))))),"?")</f>
        <v>Kinross Road Runners</v>
      </c>
      <c r="E140" s="7">
        <f t="shared" si="24"/>
        <v>0</v>
      </c>
      <c r="F140" s="7">
        <f t="shared" si="25"/>
        <v>0</v>
      </c>
      <c r="G140" s="7">
        <f t="shared" si="26"/>
        <v>187</v>
      </c>
      <c r="H140" s="7">
        <f t="shared" si="27"/>
        <v>0</v>
      </c>
      <c r="I140" s="7">
        <f t="shared" si="28"/>
        <v>0</v>
      </c>
      <c r="J140" s="7">
        <f t="shared" si="29"/>
        <v>187</v>
      </c>
      <c r="K140" s="7" t="str">
        <f t="shared" si="30"/>
        <v>N</v>
      </c>
      <c r="M140" s="8" t="e">
        <f>VLOOKUP($B140,'St A 5M'!C:G,4,FALSE)</f>
        <v>#N/A</v>
      </c>
      <c r="N140" s="8" t="e">
        <f>VLOOKUP($B140,'Strath-Blebo'!C:F,4,FALSE)</f>
        <v>#N/A</v>
      </c>
      <c r="O140" s="8">
        <f>VLOOKUP($B140,Tarvit!C:F,4,FALSE)</f>
        <v>187</v>
      </c>
      <c r="P140" s="8" t="e">
        <f>VLOOKUP($B140,Dunnikier!C:F,4,FALSE)</f>
        <v>#N/A</v>
      </c>
      <c r="Q140" s="8" t="e">
        <f>VLOOKUP($B140,Balmullo!$C:$F,4,FALSE)</f>
        <v>#N/A</v>
      </c>
      <c r="R140" s="8">
        <f t="shared" si="31"/>
        <v>0</v>
      </c>
      <c r="S140" s="8">
        <f t="shared" si="32"/>
        <v>0</v>
      </c>
      <c r="T140" s="8">
        <f t="shared" si="33"/>
        <v>1</v>
      </c>
      <c r="U140" s="8">
        <f t="shared" si="34"/>
        <v>0</v>
      </c>
      <c r="V140" s="8">
        <f t="shared" si="35"/>
        <v>0</v>
      </c>
    </row>
    <row r="141" spans="2:22" x14ac:dyDescent="0.2">
      <c r="B141" s="8" t="s">
        <v>379</v>
      </c>
      <c r="C141" s="7" t="str">
        <f>IFERROR(VLOOKUP($B141,'St A 5M'!C:D,2,FALSE),IFERROR(VLOOKUP($B141,'Strath-Blebo'!C:D,2,FALSE),IFERROR(VLOOKUP($B141,Tarvit!C:D,2,FALSE),IFERROR(VLOOKUP($B141,Dunnikier!C:D,2,FALSE),VLOOKUP($B141,Balmullo!C:D,2,FALSE)))))</f>
        <v>FSen</v>
      </c>
      <c r="D141" s="8" t="str">
        <f>IFERROR(IFERROR(VLOOKUP($B141,'St A 5M'!C:E,3,FALSE),IFERROR(VLOOKUP($B141,'Strath-Blebo'!C:E,3,FALSE),IFERROR(VLOOKUP($B141,Tarvit!C:E,3,FALSE),IFERROR(VLOOKUP($B141,Dunnikier!C:E,3,FALSE),VLOOKUP($B141,Balmullo!C:E,3,FALSE))))),"?")</f>
        <v>U/A</v>
      </c>
      <c r="E141" s="7">
        <f t="shared" si="24"/>
        <v>0</v>
      </c>
      <c r="F141" s="7">
        <f t="shared" si="25"/>
        <v>0</v>
      </c>
      <c r="G141" s="7">
        <f t="shared" si="26"/>
        <v>0</v>
      </c>
      <c r="H141" s="7">
        <f t="shared" si="27"/>
        <v>187</v>
      </c>
      <c r="I141" s="7">
        <f t="shared" si="28"/>
        <v>0</v>
      </c>
      <c r="J141" s="7">
        <f t="shared" si="29"/>
        <v>187</v>
      </c>
      <c r="K141" s="7" t="str">
        <f t="shared" si="30"/>
        <v>N</v>
      </c>
      <c r="M141" s="8" t="e">
        <f>VLOOKUP($B141,'St A 5M'!C:G,4,FALSE)</f>
        <v>#N/A</v>
      </c>
      <c r="N141" s="8" t="e">
        <f>VLOOKUP($B141,'Strath-Blebo'!C:F,4,FALSE)</f>
        <v>#N/A</v>
      </c>
      <c r="O141" s="8" t="e">
        <f>VLOOKUP($B141,Tarvit!C:F,4,FALSE)</f>
        <v>#N/A</v>
      </c>
      <c r="P141" s="8">
        <f>VLOOKUP($B141,Dunnikier!C:F,4,FALSE)</f>
        <v>187</v>
      </c>
      <c r="Q141" s="8" t="e">
        <f>VLOOKUP($B141,Balmullo!$C:$F,4,FALSE)</f>
        <v>#N/A</v>
      </c>
      <c r="R141" s="8">
        <f t="shared" si="31"/>
        <v>0</v>
      </c>
      <c r="S141" s="8">
        <f t="shared" si="32"/>
        <v>0</v>
      </c>
      <c r="T141" s="8">
        <f t="shared" si="33"/>
        <v>0</v>
      </c>
      <c r="U141" s="8">
        <f t="shared" si="34"/>
        <v>1</v>
      </c>
      <c r="V141" s="8">
        <f t="shared" si="35"/>
        <v>0</v>
      </c>
    </row>
    <row r="142" spans="2:22" x14ac:dyDescent="0.2">
      <c r="B142" s="8" t="s">
        <v>301</v>
      </c>
      <c r="C142" s="7" t="str">
        <f>IFERROR(VLOOKUP($B142,'St A 5M'!C:D,2,FALSE),IFERROR(VLOOKUP($B142,'Strath-Blebo'!C:D,2,FALSE),IFERROR(VLOOKUP($B142,Tarvit!C:D,2,FALSE),IFERROR(VLOOKUP($B142,Dunnikier!C:D,2,FALSE),VLOOKUP($B142,Balmullo!C:D,2,FALSE)))))</f>
        <v>MSen</v>
      </c>
      <c r="D142" s="8" t="str">
        <f>IFERROR(IFERROR(VLOOKUP($B142,'St A 5M'!C:E,3,FALSE),IFERROR(VLOOKUP($B142,'Strath-Blebo'!C:E,3,FALSE),IFERROR(VLOOKUP($B142,Tarvit!C:E,3,FALSE),IFERROR(VLOOKUP($B142,Dunnikier!C:E,3,FALSE),VLOOKUP($B142,Balmullo!C:E,3,FALSE))))),"?")</f>
        <v>?</v>
      </c>
      <c r="E142" s="7">
        <f t="shared" si="24"/>
        <v>0</v>
      </c>
      <c r="F142" s="7">
        <f t="shared" si="25"/>
        <v>186</v>
      </c>
      <c r="G142" s="7">
        <f t="shared" si="26"/>
        <v>0</v>
      </c>
      <c r="H142" s="7">
        <f t="shared" si="27"/>
        <v>0</v>
      </c>
      <c r="I142" s="7">
        <f t="shared" si="28"/>
        <v>0</v>
      </c>
      <c r="J142" s="7">
        <f t="shared" si="29"/>
        <v>186</v>
      </c>
      <c r="K142" s="7" t="str">
        <f t="shared" si="30"/>
        <v>N</v>
      </c>
      <c r="M142" s="8" t="e">
        <f>VLOOKUP($B142,'St A 5M'!C:G,4,FALSE)</f>
        <v>#N/A</v>
      </c>
      <c r="N142" s="8">
        <f>VLOOKUP($B142,'Strath-Blebo'!C:F,4,FALSE)</f>
        <v>186</v>
      </c>
      <c r="O142" s="8" t="e">
        <f>VLOOKUP($B142,Tarvit!C:F,4,FALSE)</f>
        <v>#N/A</v>
      </c>
      <c r="P142" s="8" t="e">
        <f>VLOOKUP($B142,Dunnikier!C:F,4,FALSE)</f>
        <v>#N/A</v>
      </c>
      <c r="Q142" s="8" t="e">
        <f>VLOOKUP($B142,Balmullo!$C:$F,4,FALSE)</f>
        <v>#N/A</v>
      </c>
      <c r="R142" s="8">
        <f t="shared" si="31"/>
        <v>0</v>
      </c>
      <c r="S142" s="8">
        <f t="shared" si="32"/>
        <v>1</v>
      </c>
      <c r="T142" s="8">
        <f t="shared" si="33"/>
        <v>0</v>
      </c>
      <c r="U142" s="8">
        <f t="shared" si="34"/>
        <v>0</v>
      </c>
      <c r="V142" s="8">
        <f t="shared" si="35"/>
        <v>0</v>
      </c>
    </row>
    <row r="143" spans="2:22" x14ac:dyDescent="0.2">
      <c r="B143" s="8" t="s">
        <v>380</v>
      </c>
      <c r="C143" s="7" t="str">
        <f>IFERROR(VLOOKUP($B143,'St A 5M'!C:D,2,FALSE),IFERROR(VLOOKUP($B143,'Strath-Blebo'!C:D,2,FALSE),IFERROR(VLOOKUP($B143,Tarvit!C:D,2,FALSE),IFERROR(VLOOKUP($B143,Dunnikier!C:D,2,FALSE),VLOOKUP($B143,Balmullo!C:D,2,FALSE)))))</f>
        <v>F50</v>
      </c>
      <c r="D143" s="8" t="str">
        <f>IFERROR(IFERROR(VLOOKUP($B143,'St A 5M'!C:E,3,FALSE),IFERROR(VLOOKUP($B143,'Strath-Blebo'!C:E,3,FALSE),IFERROR(VLOOKUP($B143,Tarvit!C:E,3,FALSE),IFERROR(VLOOKUP($B143,Dunnikier!C:E,3,FALSE),VLOOKUP($B143,Balmullo!C:E,3,FALSE))))),"?")</f>
        <v>U/A</v>
      </c>
      <c r="E143" s="7">
        <f t="shared" si="24"/>
        <v>0</v>
      </c>
      <c r="F143" s="7">
        <f t="shared" si="25"/>
        <v>0</v>
      </c>
      <c r="G143" s="7">
        <f t="shared" si="26"/>
        <v>0</v>
      </c>
      <c r="H143" s="7">
        <f t="shared" si="27"/>
        <v>186</v>
      </c>
      <c r="I143" s="7">
        <f t="shared" si="28"/>
        <v>0</v>
      </c>
      <c r="J143" s="7">
        <f t="shared" si="29"/>
        <v>186</v>
      </c>
      <c r="K143" s="7" t="str">
        <f t="shared" si="30"/>
        <v>N</v>
      </c>
      <c r="M143" s="8" t="e">
        <f>VLOOKUP($B143,'St A 5M'!C:G,4,FALSE)</f>
        <v>#N/A</v>
      </c>
      <c r="N143" s="8" t="e">
        <f>VLOOKUP($B143,'Strath-Blebo'!C:F,4,FALSE)</f>
        <v>#N/A</v>
      </c>
      <c r="O143" s="8" t="e">
        <f>VLOOKUP($B143,Tarvit!C:F,4,FALSE)</f>
        <v>#N/A</v>
      </c>
      <c r="P143" s="8">
        <f>VLOOKUP($B143,Dunnikier!C:F,4,FALSE)</f>
        <v>186</v>
      </c>
      <c r="Q143" s="8" t="e">
        <f>VLOOKUP($B143,Balmullo!$C:$F,4,FALSE)</f>
        <v>#N/A</v>
      </c>
      <c r="R143" s="8">
        <f t="shared" si="31"/>
        <v>0</v>
      </c>
      <c r="S143" s="8">
        <f t="shared" si="32"/>
        <v>0</v>
      </c>
      <c r="T143" s="8">
        <f t="shared" si="33"/>
        <v>0</v>
      </c>
      <c r="U143" s="8">
        <f t="shared" si="34"/>
        <v>1</v>
      </c>
      <c r="V143" s="8">
        <f t="shared" si="35"/>
        <v>0</v>
      </c>
    </row>
    <row r="144" spans="2:22" x14ac:dyDescent="0.2">
      <c r="B144" s="8" t="s">
        <v>351</v>
      </c>
      <c r="C144" s="7" t="str">
        <f>IFERROR(VLOOKUP($B144,'St A 5M'!C:D,2,FALSE),IFERROR(VLOOKUP($B144,'Strath-Blebo'!C:D,2,FALSE),IFERROR(VLOOKUP($B144,Tarvit!C:D,2,FALSE),IFERROR(VLOOKUP($B144,Dunnikier!C:D,2,FALSE),VLOOKUP($B144,Balmullo!C:D,2,FALSE)))))</f>
        <v>F60</v>
      </c>
      <c r="D144" s="8" t="str">
        <f>IFERROR(IFERROR(VLOOKUP($B144,'St A 5M'!C:E,3,FALSE),IFERROR(VLOOKUP($B144,'Strath-Blebo'!C:E,3,FALSE),IFERROR(VLOOKUP($B144,Tarvit!C:E,3,FALSE),IFERROR(VLOOKUP($B144,Dunnikier!C:E,3,FALSE),VLOOKUP($B144,Balmullo!C:E,3,FALSE))))),"?")</f>
        <v>Kinross Road Runners</v>
      </c>
      <c r="E144" s="7">
        <f t="shared" si="24"/>
        <v>0</v>
      </c>
      <c r="F144" s="7">
        <f t="shared" si="25"/>
        <v>0</v>
      </c>
      <c r="G144" s="7">
        <f t="shared" si="26"/>
        <v>186</v>
      </c>
      <c r="H144" s="7">
        <f t="shared" si="27"/>
        <v>0</v>
      </c>
      <c r="I144" s="7">
        <f t="shared" si="28"/>
        <v>0</v>
      </c>
      <c r="J144" s="7">
        <f t="shared" si="29"/>
        <v>186</v>
      </c>
      <c r="K144" s="7" t="str">
        <f t="shared" si="30"/>
        <v>N</v>
      </c>
      <c r="M144" s="8" t="e">
        <f>VLOOKUP($B144,'St A 5M'!C:G,4,FALSE)</f>
        <v>#N/A</v>
      </c>
      <c r="N144" s="8" t="e">
        <f>VLOOKUP($B144,'Strath-Blebo'!C:F,4,FALSE)</f>
        <v>#N/A</v>
      </c>
      <c r="O144" s="8">
        <f>VLOOKUP($B144,Tarvit!C:F,4,FALSE)</f>
        <v>186</v>
      </c>
      <c r="P144" s="8" t="e">
        <f>VLOOKUP($B144,Dunnikier!C:F,4,FALSE)</f>
        <v>#N/A</v>
      </c>
      <c r="Q144" s="8" t="e">
        <f>VLOOKUP($B144,Balmullo!$C:$F,4,FALSE)</f>
        <v>#N/A</v>
      </c>
      <c r="R144" s="8">
        <f t="shared" si="31"/>
        <v>0</v>
      </c>
      <c r="S144" s="8">
        <f t="shared" si="32"/>
        <v>0</v>
      </c>
      <c r="T144" s="8">
        <f t="shared" si="33"/>
        <v>1</v>
      </c>
      <c r="U144" s="8">
        <f t="shared" si="34"/>
        <v>0</v>
      </c>
      <c r="V144" s="8">
        <f t="shared" si="35"/>
        <v>0</v>
      </c>
    </row>
    <row r="145" spans="2:22" x14ac:dyDescent="0.2">
      <c r="B145" s="8" t="s">
        <v>409</v>
      </c>
      <c r="C145" s="7" t="str">
        <f>IFERROR(VLOOKUP($B145,'St A 5M'!C:D,2,FALSE),IFERROR(VLOOKUP($B145,'Strath-Blebo'!C:D,2,FALSE),IFERROR(VLOOKUP($B145,Tarvit!C:D,2,FALSE),IFERROR(VLOOKUP($B145,Dunnikier!C:D,2,FALSE),VLOOKUP($B145,Balmullo!C:D,2,FALSE)))))</f>
        <v>FSen</v>
      </c>
      <c r="D145" s="8" t="str">
        <f>IFERROR(IFERROR(VLOOKUP($B145,'St A 5M'!C:E,3,FALSE),IFERROR(VLOOKUP($B145,'Strath-Blebo'!C:E,3,FALSE),IFERROR(VLOOKUP($B145,Tarvit!C:E,3,FALSE),IFERROR(VLOOKUP($B145,Dunnikier!C:E,3,FALSE),VLOOKUP($B145,Balmullo!C:E,3,FALSE))))),"?")</f>
        <v>Falkland Trail Runners</v>
      </c>
      <c r="E145" s="7">
        <f t="shared" si="24"/>
        <v>0</v>
      </c>
      <c r="F145" s="7">
        <f t="shared" si="25"/>
        <v>0</v>
      </c>
      <c r="G145" s="7">
        <f t="shared" si="26"/>
        <v>0</v>
      </c>
      <c r="H145" s="7">
        <f t="shared" si="27"/>
        <v>0</v>
      </c>
      <c r="I145" s="7">
        <f t="shared" si="28"/>
        <v>186</v>
      </c>
      <c r="J145" s="7">
        <f t="shared" si="29"/>
        <v>186</v>
      </c>
      <c r="K145" s="7" t="str">
        <f t="shared" si="30"/>
        <v>N</v>
      </c>
      <c r="M145" s="8" t="e">
        <f>VLOOKUP($B145,'St A 5M'!C:G,4,FALSE)</f>
        <v>#N/A</v>
      </c>
      <c r="N145" s="8" t="e">
        <f>VLOOKUP($B145,'Strath-Blebo'!C:F,4,FALSE)</f>
        <v>#N/A</v>
      </c>
      <c r="O145" s="8" t="e">
        <f>VLOOKUP($B145,Tarvit!C:F,4,FALSE)</f>
        <v>#N/A</v>
      </c>
      <c r="P145" s="8" t="e">
        <f>VLOOKUP($B145,Dunnikier!C:F,4,FALSE)</f>
        <v>#N/A</v>
      </c>
      <c r="Q145" s="8">
        <f>VLOOKUP($B145,Balmullo!$C:$F,4,FALSE)</f>
        <v>186</v>
      </c>
      <c r="R145" s="8">
        <f t="shared" si="31"/>
        <v>0</v>
      </c>
      <c r="S145" s="8">
        <f t="shared" si="32"/>
        <v>0</v>
      </c>
      <c r="T145" s="8">
        <f t="shared" si="33"/>
        <v>0</v>
      </c>
      <c r="U145" s="8">
        <f t="shared" si="34"/>
        <v>0</v>
      </c>
      <c r="V145" s="8">
        <f t="shared" si="35"/>
        <v>1</v>
      </c>
    </row>
    <row r="146" spans="2:22" x14ac:dyDescent="0.2">
      <c r="B146" s="8" t="s">
        <v>396</v>
      </c>
      <c r="C146" s="7" t="str">
        <f>IFERROR(VLOOKUP($B146,'St A 5M'!C:D,2,FALSE),IFERROR(VLOOKUP($B146,'Strath-Blebo'!C:D,2,FALSE),IFERROR(VLOOKUP($B146,Tarvit!C:D,2,FALSE),IFERROR(VLOOKUP($B146,Dunnikier!C:D,2,FALSE),VLOOKUP($B146,Balmullo!C:D,2,FALSE)))))</f>
        <v>M40</v>
      </c>
      <c r="D146" s="8" t="str">
        <f>IFERROR(IFERROR(VLOOKUP($B146,'St A 5M'!C:E,3,FALSE),IFERROR(VLOOKUP($B146,'Strath-Blebo'!C:E,3,FALSE),IFERROR(VLOOKUP($B146,Tarvit!C:E,3,FALSE),IFERROR(VLOOKUP($B146,Dunnikier!C:E,3,FALSE),VLOOKUP($B146,Balmullo!C:E,3,FALSE))))),"?")</f>
        <v>Dundee Road Runners</v>
      </c>
      <c r="E146" s="7">
        <f t="shared" si="24"/>
        <v>0</v>
      </c>
      <c r="F146" s="7">
        <f t="shared" si="25"/>
        <v>0</v>
      </c>
      <c r="G146" s="7">
        <f t="shared" si="26"/>
        <v>0</v>
      </c>
      <c r="H146" s="7">
        <f t="shared" si="27"/>
        <v>0</v>
      </c>
      <c r="I146" s="7">
        <f t="shared" si="28"/>
        <v>185</v>
      </c>
      <c r="J146" s="7">
        <f t="shared" si="29"/>
        <v>185</v>
      </c>
      <c r="K146" s="7" t="str">
        <f t="shared" si="30"/>
        <v>N</v>
      </c>
      <c r="M146" s="8" t="e">
        <f>VLOOKUP($B146,'St A 5M'!C:G,4,FALSE)</f>
        <v>#N/A</v>
      </c>
      <c r="N146" s="8" t="e">
        <f>VLOOKUP($B146,'Strath-Blebo'!C:F,4,FALSE)</f>
        <v>#N/A</v>
      </c>
      <c r="O146" s="8" t="e">
        <f>VLOOKUP($B146,Tarvit!C:F,4,FALSE)</f>
        <v>#N/A</v>
      </c>
      <c r="P146" s="8" t="e">
        <f>VLOOKUP($B146,Dunnikier!C:F,4,FALSE)</f>
        <v>#N/A</v>
      </c>
      <c r="Q146" s="8">
        <f>VLOOKUP($B146,Balmullo!$C:$F,4,FALSE)</f>
        <v>185</v>
      </c>
      <c r="R146" s="8">
        <f t="shared" si="31"/>
        <v>0</v>
      </c>
      <c r="S146" s="8">
        <f t="shared" si="32"/>
        <v>0</v>
      </c>
      <c r="T146" s="8">
        <f t="shared" si="33"/>
        <v>0</v>
      </c>
      <c r="U146" s="8">
        <f t="shared" si="34"/>
        <v>0</v>
      </c>
      <c r="V146" s="8">
        <f t="shared" si="35"/>
        <v>1</v>
      </c>
    </row>
    <row r="147" spans="2:22" x14ac:dyDescent="0.2">
      <c r="B147" s="8" t="s">
        <v>241</v>
      </c>
      <c r="C147" s="7" t="str">
        <f>IFERROR(VLOOKUP($B147,'St A 5M'!C:D,2,FALSE),IFERROR(VLOOKUP($B147,'Strath-Blebo'!C:D,2,FALSE),IFERROR(VLOOKUP($B147,Tarvit!C:D,2,FALSE),IFERROR(VLOOKUP($B147,Dunnikier!C:D,2,FALSE),VLOOKUP($B147,Balmullo!C:D,2,FALSE)))))</f>
        <v>M40</v>
      </c>
      <c r="D147" s="8" t="str">
        <f>IFERROR(IFERROR(VLOOKUP($B147,'St A 5M'!C:E,3,FALSE),IFERROR(VLOOKUP($B147,'Strath-Blebo'!C:E,3,FALSE),IFERROR(VLOOKUP($B147,Tarvit!C:E,3,FALSE),IFERROR(VLOOKUP($B147,Dunnikier!C:E,3,FALSE),VLOOKUP($B147,Balmullo!C:E,3,FALSE))))),"?")</f>
        <v xml:space="preserve">Dundee Road Runners </v>
      </c>
      <c r="E147" s="7">
        <f t="shared" si="24"/>
        <v>185</v>
      </c>
      <c r="F147" s="7">
        <f t="shared" si="25"/>
        <v>0</v>
      </c>
      <c r="G147" s="7">
        <f t="shared" si="26"/>
        <v>0</v>
      </c>
      <c r="H147" s="7">
        <f t="shared" si="27"/>
        <v>0</v>
      </c>
      <c r="I147" s="7">
        <f t="shared" si="28"/>
        <v>0</v>
      </c>
      <c r="J147" s="7">
        <f t="shared" si="29"/>
        <v>185</v>
      </c>
      <c r="K147" s="7" t="str">
        <f t="shared" si="30"/>
        <v>N</v>
      </c>
      <c r="M147" s="8">
        <f>VLOOKUP($B147,'St A 5M'!C:G,4,FALSE)</f>
        <v>185</v>
      </c>
      <c r="N147" s="8" t="e">
        <f>VLOOKUP($B147,'Strath-Blebo'!C:F,4,FALSE)</f>
        <v>#N/A</v>
      </c>
      <c r="O147" s="8" t="e">
        <f>VLOOKUP($B147,Tarvit!C:F,4,FALSE)</f>
        <v>#N/A</v>
      </c>
      <c r="P147" s="8" t="e">
        <f>VLOOKUP($B147,Dunnikier!C:F,4,FALSE)</f>
        <v>#N/A</v>
      </c>
      <c r="Q147" s="8" t="e">
        <f>VLOOKUP($B147,Balmullo!$C:$F,4,FALSE)</f>
        <v>#N/A</v>
      </c>
      <c r="R147" s="8">
        <f t="shared" si="31"/>
        <v>1</v>
      </c>
      <c r="S147" s="8">
        <f t="shared" si="32"/>
        <v>0</v>
      </c>
      <c r="T147" s="8">
        <f t="shared" si="33"/>
        <v>0</v>
      </c>
      <c r="U147" s="8">
        <f t="shared" si="34"/>
        <v>0</v>
      </c>
      <c r="V147" s="8">
        <f t="shared" si="35"/>
        <v>0</v>
      </c>
    </row>
    <row r="148" spans="2:22" x14ac:dyDescent="0.2">
      <c r="B148" s="8" t="s">
        <v>381</v>
      </c>
      <c r="C148" s="7" t="str">
        <f>IFERROR(VLOOKUP($B148,'St A 5M'!C:D,2,FALSE),IFERROR(VLOOKUP($B148,'Strath-Blebo'!C:D,2,FALSE),IFERROR(VLOOKUP($B148,Tarvit!C:D,2,FALSE),IFERROR(VLOOKUP($B148,Dunnikier!C:D,2,FALSE),VLOOKUP($B148,Balmullo!C:D,2,FALSE)))))</f>
        <v>F50</v>
      </c>
      <c r="D148" s="8" t="str">
        <f>IFERROR(IFERROR(VLOOKUP($B148,'St A 5M'!C:E,3,FALSE),IFERROR(VLOOKUP($B148,'Strath-Blebo'!C:E,3,FALSE),IFERROR(VLOOKUP($B148,Tarvit!C:E,3,FALSE),IFERROR(VLOOKUP($B148,Dunnikier!C:E,3,FALSE),VLOOKUP($B148,Balmullo!C:E,3,FALSE))))),"?")</f>
        <v>Recreational Running</v>
      </c>
      <c r="E148" s="7">
        <f t="shared" si="24"/>
        <v>0</v>
      </c>
      <c r="F148" s="7">
        <f t="shared" si="25"/>
        <v>0</v>
      </c>
      <c r="G148" s="7">
        <f t="shared" si="26"/>
        <v>0</v>
      </c>
      <c r="H148" s="7">
        <f t="shared" si="27"/>
        <v>185</v>
      </c>
      <c r="I148" s="7">
        <f t="shared" si="28"/>
        <v>0</v>
      </c>
      <c r="J148" s="7">
        <f t="shared" si="29"/>
        <v>185</v>
      </c>
      <c r="K148" s="7" t="str">
        <f t="shared" si="30"/>
        <v>N</v>
      </c>
      <c r="M148" s="8" t="e">
        <f>VLOOKUP($B148,'St A 5M'!C:G,4,FALSE)</f>
        <v>#N/A</v>
      </c>
      <c r="N148" s="8" t="e">
        <f>VLOOKUP($B148,'Strath-Blebo'!C:F,4,FALSE)</f>
        <v>#N/A</v>
      </c>
      <c r="O148" s="8" t="e">
        <f>VLOOKUP($B148,Tarvit!C:F,4,FALSE)</f>
        <v>#N/A</v>
      </c>
      <c r="P148" s="8">
        <f>VLOOKUP($B148,Dunnikier!C:F,4,FALSE)</f>
        <v>185</v>
      </c>
      <c r="Q148" s="8" t="e">
        <f>VLOOKUP($B148,Balmullo!$C:$F,4,FALSE)</f>
        <v>#N/A</v>
      </c>
      <c r="R148" s="8">
        <f t="shared" si="31"/>
        <v>0</v>
      </c>
      <c r="S148" s="8">
        <f t="shared" si="32"/>
        <v>0</v>
      </c>
      <c r="T148" s="8">
        <f t="shared" si="33"/>
        <v>0</v>
      </c>
      <c r="U148" s="8">
        <f t="shared" si="34"/>
        <v>1</v>
      </c>
      <c r="V148" s="8">
        <f t="shared" si="35"/>
        <v>0</v>
      </c>
    </row>
    <row r="149" spans="2:22" x14ac:dyDescent="0.2">
      <c r="B149" s="8" t="s">
        <v>353</v>
      </c>
      <c r="C149" s="7" t="str">
        <f>IFERROR(VLOOKUP($B149,'St A 5M'!C:D,2,FALSE),IFERROR(VLOOKUP($B149,'Strath-Blebo'!C:D,2,FALSE),IFERROR(VLOOKUP($B149,Tarvit!C:D,2,FALSE),IFERROR(VLOOKUP($B149,Dunnikier!C:D,2,FALSE),VLOOKUP($B149,Balmullo!C:D,2,FALSE)))))</f>
        <v>F50</v>
      </c>
      <c r="D149" s="8" t="str">
        <f>IFERROR(IFERROR(VLOOKUP($B149,'St A 5M'!C:E,3,FALSE),IFERROR(VLOOKUP($B149,'Strath-Blebo'!C:E,3,FALSE),IFERROR(VLOOKUP($B149,Tarvit!C:E,3,FALSE),IFERROR(VLOOKUP($B149,Dunnikier!C:E,3,FALSE),VLOOKUP($B149,Balmullo!C:E,3,FALSE))))),"?")</f>
        <v>Anster Haddies</v>
      </c>
      <c r="E149" s="7">
        <f t="shared" si="24"/>
        <v>0</v>
      </c>
      <c r="F149" s="7">
        <f t="shared" si="25"/>
        <v>0</v>
      </c>
      <c r="G149" s="7">
        <f t="shared" si="26"/>
        <v>184</v>
      </c>
      <c r="H149" s="7">
        <f t="shared" si="27"/>
        <v>0</v>
      </c>
      <c r="I149" s="7">
        <f t="shared" si="28"/>
        <v>0</v>
      </c>
      <c r="J149" s="7">
        <f t="shared" si="29"/>
        <v>184</v>
      </c>
      <c r="K149" s="7" t="str">
        <f t="shared" si="30"/>
        <v>N</v>
      </c>
      <c r="M149" s="8" t="e">
        <f>VLOOKUP($B149,'St A 5M'!C:G,4,FALSE)</f>
        <v>#N/A</v>
      </c>
      <c r="N149" s="8" t="e">
        <f>VLOOKUP($B149,'Strath-Blebo'!C:F,4,FALSE)</f>
        <v>#N/A</v>
      </c>
      <c r="O149" s="8">
        <f>VLOOKUP($B149,Tarvit!C:F,4,FALSE)</f>
        <v>184</v>
      </c>
      <c r="P149" s="8" t="e">
        <f>VLOOKUP($B149,Dunnikier!C:F,4,FALSE)</f>
        <v>#N/A</v>
      </c>
      <c r="Q149" s="8" t="e">
        <f>VLOOKUP($B149,Balmullo!$C:$F,4,FALSE)</f>
        <v>#N/A</v>
      </c>
      <c r="R149" s="8">
        <f t="shared" si="31"/>
        <v>0</v>
      </c>
      <c r="S149" s="8">
        <f t="shared" si="32"/>
        <v>0</v>
      </c>
      <c r="T149" s="8">
        <f t="shared" si="33"/>
        <v>1</v>
      </c>
      <c r="U149" s="8">
        <f t="shared" si="34"/>
        <v>0</v>
      </c>
      <c r="V149" s="8">
        <f t="shared" si="35"/>
        <v>0</v>
      </c>
    </row>
    <row r="150" spans="2:22" x14ac:dyDescent="0.2">
      <c r="B150" s="8" t="s">
        <v>54</v>
      </c>
      <c r="C150" s="7" t="str">
        <f>IFERROR(VLOOKUP($B150,'St A 5M'!C:D,2,FALSE),IFERROR(VLOOKUP($B150,'Strath-Blebo'!C:D,2,FALSE),IFERROR(VLOOKUP($B150,Tarvit!C:D,2,FALSE),IFERROR(VLOOKUP($B150,Dunnikier!C:D,2,FALSE),VLOOKUP($B150,Balmullo!C:D,2,FALSE)))))</f>
        <v>F60</v>
      </c>
      <c r="D150" s="8" t="str">
        <f>IFERROR(IFERROR(VLOOKUP($B150,'St A 5M'!C:E,3,FALSE),IFERROR(VLOOKUP($B150,'Strath-Blebo'!C:E,3,FALSE),IFERROR(VLOOKUP($B150,Tarvit!C:E,3,FALSE),IFERROR(VLOOKUP($B150,Dunnikier!C:E,3,FALSE),VLOOKUP($B150,Balmullo!C:E,3,FALSE))))),"?")</f>
        <v>Fife AC</v>
      </c>
      <c r="E150" s="7">
        <f t="shared" si="24"/>
        <v>0</v>
      </c>
      <c r="F150" s="7">
        <f t="shared" si="25"/>
        <v>0</v>
      </c>
      <c r="G150" s="7">
        <f t="shared" si="26"/>
        <v>0</v>
      </c>
      <c r="H150" s="7">
        <f t="shared" si="27"/>
        <v>184</v>
      </c>
      <c r="I150" s="7">
        <f t="shared" si="28"/>
        <v>0</v>
      </c>
      <c r="J150" s="7">
        <f t="shared" si="29"/>
        <v>184</v>
      </c>
      <c r="K150" s="7" t="str">
        <f t="shared" si="30"/>
        <v>N</v>
      </c>
      <c r="M150" s="8" t="e">
        <f>VLOOKUP($B150,'St A 5M'!C:G,4,FALSE)</f>
        <v>#N/A</v>
      </c>
      <c r="N150" s="8" t="e">
        <f>VLOOKUP($B150,'Strath-Blebo'!C:F,4,FALSE)</f>
        <v>#N/A</v>
      </c>
      <c r="O150" s="8" t="e">
        <f>VLOOKUP($B150,Tarvit!C:F,4,FALSE)</f>
        <v>#N/A</v>
      </c>
      <c r="P150" s="8">
        <f>VLOOKUP($B150,Dunnikier!C:F,4,FALSE)</f>
        <v>184</v>
      </c>
      <c r="Q150" s="8" t="e">
        <f>VLOOKUP($B150,Balmullo!$C:$F,4,FALSE)</f>
        <v>#N/A</v>
      </c>
      <c r="R150" s="8">
        <f t="shared" si="31"/>
        <v>0</v>
      </c>
      <c r="S150" s="8">
        <f t="shared" si="32"/>
        <v>0</v>
      </c>
      <c r="T150" s="8">
        <f t="shared" si="33"/>
        <v>0</v>
      </c>
      <c r="U150" s="8">
        <f t="shared" si="34"/>
        <v>1</v>
      </c>
      <c r="V150" s="8">
        <f t="shared" si="35"/>
        <v>0</v>
      </c>
    </row>
    <row r="151" spans="2:22" x14ac:dyDescent="0.2">
      <c r="B151" s="8" t="s">
        <v>397</v>
      </c>
      <c r="C151" s="7" t="str">
        <f>IFERROR(VLOOKUP($B151,'St A 5M'!C:D,2,FALSE),IFERROR(VLOOKUP($B151,'Strath-Blebo'!C:D,2,FALSE),IFERROR(VLOOKUP($B151,Tarvit!C:D,2,FALSE),IFERROR(VLOOKUP($B151,Dunnikier!C:D,2,FALSE),VLOOKUP($B151,Balmullo!C:D,2,FALSE)))))</f>
        <v>M40</v>
      </c>
      <c r="D151" s="8" t="str">
        <f>IFERROR(IFERROR(VLOOKUP($B151,'St A 5M'!C:E,3,FALSE),IFERROR(VLOOKUP($B151,'Strath-Blebo'!C:E,3,FALSE),IFERROR(VLOOKUP($B151,Tarvit!C:E,3,FALSE),IFERROR(VLOOKUP($B151,Dunnikier!C:E,3,FALSE),VLOOKUP($B151,Balmullo!C:E,3,FALSE))))),"?")</f>
        <v>Dundee Road Runners</v>
      </c>
      <c r="E151" s="7">
        <f t="shared" si="24"/>
        <v>0</v>
      </c>
      <c r="F151" s="7">
        <f t="shared" si="25"/>
        <v>0</v>
      </c>
      <c r="G151" s="7">
        <f t="shared" si="26"/>
        <v>0</v>
      </c>
      <c r="H151" s="7">
        <f t="shared" si="27"/>
        <v>0</v>
      </c>
      <c r="I151" s="7">
        <f t="shared" si="28"/>
        <v>184</v>
      </c>
      <c r="J151" s="7">
        <f t="shared" si="29"/>
        <v>184</v>
      </c>
      <c r="K151" s="7" t="str">
        <f t="shared" si="30"/>
        <v>N</v>
      </c>
      <c r="M151" s="8" t="e">
        <f>VLOOKUP($B151,'St A 5M'!C:G,4,FALSE)</f>
        <v>#N/A</v>
      </c>
      <c r="N151" s="8" t="e">
        <f>VLOOKUP($B151,'Strath-Blebo'!C:F,4,FALSE)</f>
        <v>#N/A</v>
      </c>
      <c r="O151" s="8" t="e">
        <f>VLOOKUP($B151,Tarvit!C:F,4,FALSE)</f>
        <v>#N/A</v>
      </c>
      <c r="P151" s="8" t="e">
        <f>VLOOKUP($B151,Dunnikier!C:F,4,FALSE)</f>
        <v>#N/A</v>
      </c>
      <c r="Q151" s="8">
        <f>VLOOKUP($B151,Balmullo!$C:$F,4,FALSE)</f>
        <v>184</v>
      </c>
      <c r="R151" s="8">
        <f t="shared" si="31"/>
        <v>0</v>
      </c>
      <c r="S151" s="8">
        <f t="shared" si="32"/>
        <v>0</v>
      </c>
      <c r="T151" s="8">
        <f t="shared" si="33"/>
        <v>0</v>
      </c>
      <c r="U151" s="8">
        <f t="shared" si="34"/>
        <v>0</v>
      </c>
      <c r="V151" s="8">
        <f t="shared" si="35"/>
        <v>1</v>
      </c>
    </row>
    <row r="152" spans="2:22" x14ac:dyDescent="0.2">
      <c r="B152" s="8" t="s">
        <v>242</v>
      </c>
      <c r="C152" s="7" t="str">
        <f>IFERROR(VLOOKUP($B152,'St A 5M'!C:D,2,FALSE),IFERROR(VLOOKUP($B152,'Strath-Blebo'!C:D,2,FALSE),IFERROR(VLOOKUP($B152,Tarvit!C:D,2,FALSE),IFERROR(VLOOKUP($B152,Dunnikier!C:D,2,FALSE),VLOOKUP($B152,Balmullo!C:D,2,FALSE)))))</f>
        <v>MSen</v>
      </c>
      <c r="D152" s="8" t="str">
        <f>IFERROR(IFERROR(VLOOKUP($B152,'St A 5M'!C:E,3,FALSE),IFERROR(VLOOKUP($B152,'Strath-Blebo'!C:E,3,FALSE),IFERROR(VLOOKUP($B152,Tarvit!C:E,3,FALSE),IFERROR(VLOOKUP($B152,Dunnikier!C:E,3,FALSE),VLOOKUP($B152,Balmullo!C:E,3,FALSE))))),"?")</f>
        <v>Unatt.</v>
      </c>
      <c r="E152" s="7">
        <f t="shared" si="24"/>
        <v>184</v>
      </c>
      <c r="F152" s="7">
        <f t="shared" si="25"/>
        <v>0</v>
      </c>
      <c r="G152" s="7">
        <f t="shared" si="26"/>
        <v>0</v>
      </c>
      <c r="H152" s="7">
        <f t="shared" si="27"/>
        <v>0</v>
      </c>
      <c r="I152" s="7">
        <f t="shared" si="28"/>
        <v>0</v>
      </c>
      <c r="J152" s="7">
        <f t="shared" si="29"/>
        <v>184</v>
      </c>
      <c r="K152" s="7" t="str">
        <f t="shared" si="30"/>
        <v>N</v>
      </c>
      <c r="M152" s="8">
        <f>VLOOKUP($B152,'St A 5M'!C:G,4,FALSE)</f>
        <v>184</v>
      </c>
      <c r="N152" s="8" t="e">
        <f>VLOOKUP($B152,'Strath-Blebo'!C:F,4,FALSE)</f>
        <v>#N/A</v>
      </c>
      <c r="O152" s="8" t="e">
        <f>VLOOKUP($B152,Tarvit!C:F,4,FALSE)</f>
        <v>#N/A</v>
      </c>
      <c r="P152" s="8" t="e">
        <f>VLOOKUP($B152,Dunnikier!C:F,4,FALSE)</f>
        <v>#N/A</v>
      </c>
      <c r="Q152" s="8" t="e">
        <f>VLOOKUP($B152,Balmullo!$C:$F,4,FALSE)</f>
        <v>#N/A</v>
      </c>
      <c r="R152" s="8">
        <f t="shared" si="31"/>
        <v>1</v>
      </c>
      <c r="S152" s="8">
        <f t="shared" si="32"/>
        <v>0</v>
      </c>
      <c r="T152" s="8">
        <f t="shared" si="33"/>
        <v>0</v>
      </c>
      <c r="U152" s="8">
        <f t="shared" si="34"/>
        <v>0</v>
      </c>
      <c r="V152" s="8">
        <f t="shared" si="35"/>
        <v>0</v>
      </c>
    </row>
    <row r="153" spans="2:22" x14ac:dyDescent="0.2">
      <c r="B153" s="8" t="s">
        <v>355</v>
      </c>
      <c r="C153" s="7" t="str">
        <f>IFERROR(VLOOKUP($B153,'St A 5M'!C:D,2,FALSE),IFERROR(VLOOKUP($B153,'Strath-Blebo'!C:D,2,FALSE),IFERROR(VLOOKUP($B153,Tarvit!C:D,2,FALSE),IFERROR(VLOOKUP($B153,Dunnikier!C:D,2,FALSE),VLOOKUP($B153,Balmullo!C:D,2,FALSE)))))</f>
        <v>F50</v>
      </c>
      <c r="D153" s="8" t="str">
        <f>IFERROR(IFERROR(VLOOKUP($B153,'St A 5M'!C:E,3,FALSE),IFERROR(VLOOKUP($B153,'Strath-Blebo'!C:E,3,FALSE),IFERROR(VLOOKUP($B153,Tarvit!C:E,3,FALSE),IFERROR(VLOOKUP($B153,Dunnikier!C:E,3,FALSE),VLOOKUP($B153,Balmullo!C:E,3,FALSE))))),"?")</f>
        <v xml:space="preserve">Kinross Road Runners </v>
      </c>
      <c r="E153" s="7">
        <f t="shared" si="24"/>
        <v>0</v>
      </c>
      <c r="F153" s="7">
        <f t="shared" si="25"/>
        <v>0</v>
      </c>
      <c r="G153" s="7">
        <f t="shared" si="26"/>
        <v>183</v>
      </c>
      <c r="H153" s="7">
        <f t="shared" si="27"/>
        <v>0</v>
      </c>
      <c r="I153" s="7">
        <f t="shared" si="28"/>
        <v>0</v>
      </c>
      <c r="J153" s="7">
        <f t="shared" si="29"/>
        <v>183</v>
      </c>
      <c r="K153" s="7" t="str">
        <f t="shared" si="30"/>
        <v>N</v>
      </c>
      <c r="M153" s="8" t="e">
        <f>VLOOKUP($B153,'St A 5M'!C:G,4,FALSE)</f>
        <v>#N/A</v>
      </c>
      <c r="N153" s="8" t="e">
        <f>VLOOKUP($B153,'Strath-Blebo'!C:F,4,FALSE)</f>
        <v>#N/A</v>
      </c>
      <c r="O153" s="8">
        <f>VLOOKUP($B153,Tarvit!C:F,4,FALSE)</f>
        <v>183</v>
      </c>
      <c r="P153" s="8" t="e">
        <f>VLOOKUP($B153,Dunnikier!C:F,4,FALSE)</f>
        <v>#N/A</v>
      </c>
      <c r="Q153" s="8" t="e">
        <f>VLOOKUP($B153,Balmullo!$C:$F,4,FALSE)</f>
        <v>#N/A</v>
      </c>
      <c r="R153" s="8">
        <f t="shared" si="31"/>
        <v>0</v>
      </c>
      <c r="S153" s="8">
        <f t="shared" si="32"/>
        <v>0</v>
      </c>
      <c r="T153" s="8">
        <f t="shared" si="33"/>
        <v>1</v>
      </c>
      <c r="U153" s="8">
        <f t="shared" si="34"/>
        <v>0</v>
      </c>
      <c r="V153" s="8">
        <f t="shared" si="35"/>
        <v>0</v>
      </c>
    </row>
    <row r="154" spans="2:22" x14ac:dyDescent="0.2">
      <c r="B154" s="8" t="s">
        <v>385</v>
      </c>
      <c r="C154" s="7" t="str">
        <f>IFERROR(VLOOKUP($B154,'St A 5M'!C:D,2,FALSE),IFERROR(VLOOKUP($B154,'Strath-Blebo'!C:D,2,FALSE),IFERROR(VLOOKUP($B154,Tarvit!C:D,2,FALSE),IFERROR(VLOOKUP($B154,Dunnikier!C:D,2,FALSE),VLOOKUP($B154,Balmullo!C:D,2,FALSE)))))</f>
        <v>F60</v>
      </c>
      <c r="D154" s="8" t="str">
        <f>IFERROR(IFERROR(VLOOKUP($B154,'St A 5M'!C:E,3,FALSE),IFERROR(VLOOKUP($B154,'Strath-Blebo'!C:E,3,FALSE),IFERROR(VLOOKUP($B154,Tarvit!C:E,3,FALSE),IFERROR(VLOOKUP($B154,Dunnikier!C:E,3,FALSE),VLOOKUP($B154,Balmullo!C:E,3,FALSE))))),"?")</f>
        <v>Anster Haddies</v>
      </c>
      <c r="E154" s="7">
        <f t="shared" si="24"/>
        <v>0</v>
      </c>
      <c r="F154" s="7">
        <f t="shared" si="25"/>
        <v>0</v>
      </c>
      <c r="G154" s="7">
        <f t="shared" si="26"/>
        <v>0</v>
      </c>
      <c r="H154" s="7">
        <f t="shared" si="27"/>
        <v>183</v>
      </c>
      <c r="I154" s="7">
        <f t="shared" si="28"/>
        <v>0</v>
      </c>
      <c r="J154" s="7">
        <f t="shared" si="29"/>
        <v>183</v>
      </c>
      <c r="K154" s="7" t="str">
        <f t="shared" si="30"/>
        <v>N</v>
      </c>
      <c r="M154" s="8" t="e">
        <f>VLOOKUP($B154,'St A 5M'!C:G,4,FALSE)</f>
        <v>#N/A</v>
      </c>
      <c r="N154" s="8" t="e">
        <f>VLOOKUP($B154,'Strath-Blebo'!C:F,4,FALSE)</f>
        <v>#N/A</v>
      </c>
      <c r="O154" s="8" t="e">
        <f>VLOOKUP($B154,Tarvit!C:F,4,FALSE)</f>
        <v>#N/A</v>
      </c>
      <c r="P154" s="8">
        <f>VLOOKUP($B154,Dunnikier!C:F,4,FALSE)</f>
        <v>183</v>
      </c>
      <c r="Q154" s="8" t="e">
        <f>VLOOKUP($B154,Balmullo!$C:$F,4,FALSE)</f>
        <v>#N/A</v>
      </c>
      <c r="R154" s="8">
        <f t="shared" si="31"/>
        <v>0</v>
      </c>
      <c r="S154" s="8">
        <f t="shared" si="32"/>
        <v>0</v>
      </c>
      <c r="T154" s="8">
        <f t="shared" si="33"/>
        <v>0</v>
      </c>
      <c r="U154" s="8">
        <f t="shared" si="34"/>
        <v>1</v>
      </c>
      <c r="V154" s="8">
        <f t="shared" si="35"/>
        <v>0</v>
      </c>
    </row>
    <row r="155" spans="2:22" x14ac:dyDescent="0.2">
      <c r="B155" s="8" t="s">
        <v>261</v>
      </c>
      <c r="C155" s="7" t="str">
        <f>IFERROR(VLOOKUP($B155,'St A 5M'!C:D,2,FALSE),IFERROR(VLOOKUP($B155,'Strath-Blebo'!C:D,2,FALSE),IFERROR(VLOOKUP($B155,Tarvit!C:D,2,FALSE),IFERROR(VLOOKUP($B155,Dunnikier!C:D,2,FALSE),VLOOKUP($B155,Balmullo!C:D,2,FALSE)))))</f>
        <v>F60</v>
      </c>
      <c r="D155" s="8" t="str">
        <f>IFERROR(IFERROR(VLOOKUP($B155,'St A 5M'!C:E,3,FALSE),IFERROR(VLOOKUP($B155,'Strath-Blebo'!C:E,3,FALSE),IFERROR(VLOOKUP($B155,Tarvit!C:E,3,FALSE),IFERROR(VLOOKUP($B155,Dunnikier!C:E,3,FALSE),VLOOKUP($B155,Balmullo!C:E,3,FALSE))))),"?")</f>
        <v xml:space="preserve">Dundee Road Runners </v>
      </c>
      <c r="E155" s="7">
        <f t="shared" si="24"/>
        <v>183</v>
      </c>
      <c r="F155" s="7">
        <f t="shared" si="25"/>
        <v>0</v>
      </c>
      <c r="G155" s="7">
        <f t="shared" si="26"/>
        <v>0</v>
      </c>
      <c r="H155" s="7">
        <f t="shared" si="27"/>
        <v>0</v>
      </c>
      <c r="I155" s="7">
        <f t="shared" si="28"/>
        <v>0</v>
      </c>
      <c r="J155" s="7">
        <f t="shared" si="29"/>
        <v>183</v>
      </c>
      <c r="K155" s="7" t="str">
        <f t="shared" si="30"/>
        <v>N</v>
      </c>
      <c r="M155" s="8">
        <f>VLOOKUP($B155,'St A 5M'!C:G,4,FALSE)</f>
        <v>183</v>
      </c>
      <c r="N155" s="8" t="e">
        <f>VLOOKUP($B155,'Strath-Blebo'!C:F,4,FALSE)</f>
        <v>#N/A</v>
      </c>
      <c r="O155" s="8" t="e">
        <f>VLOOKUP($B155,Tarvit!C:F,4,FALSE)</f>
        <v>#N/A</v>
      </c>
      <c r="P155" s="8" t="e">
        <f>VLOOKUP($B155,Dunnikier!C:F,4,FALSE)</f>
        <v>#N/A</v>
      </c>
      <c r="Q155" s="8" t="e">
        <f>VLOOKUP($B155,Balmullo!$C:$F,4,FALSE)</f>
        <v>#N/A</v>
      </c>
      <c r="R155" s="8">
        <f t="shared" si="31"/>
        <v>1</v>
      </c>
      <c r="S155" s="8">
        <f t="shared" si="32"/>
        <v>0</v>
      </c>
      <c r="T155" s="8">
        <f t="shared" si="33"/>
        <v>0</v>
      </c>
      <c r="U155" s="8">
        <f t="shared" si="34"/>
        <v>0</v>
      </c>
      <c r="V155" s="8">
        <f t="shared" si="35"/>
        <v>0</v>
      </c>
    </row>
    <row r="156" spans="2:22" x14ac:dyDescent="0.2">
      <c r="B156" s="8" t="s">
        <v>398</v>
      </c>
      <c r="C156" s="7" t="str">
        <f>IFERROR(VLOOKUP($B156,'St A 5M'!C:D,2,FALSE),IFERROR(VLOOKUP($B156,'Strath-Blebo'!C:D,2,FALSE),IFERROR(VLOOKUP($B156,Tarvit!C:D,2,FALSE),IFERROR(VLOOKUP($B156,Dunnikier!C:D,2,FALSE),VLOOKUP($B156,Balmullo!C:D,2,FALSE)))))</f>
        <v>MSen</v>
      </c>
      <c r="D156" s="8" t="str">
        <f>IFERROR(IFERROR(VLOOKUP($B156,'St A 5M'!C:E,3,FALSE),IFERROR(VLOOKUP($B156,'Strath-Blebo'!C:E,3,FALSE),IFERROR(VLOOKUP($B156,Tarvit!C:E,3,FALSE),IFERROR(VLOOKUP($B156,Dunnikier!C:E,3,FALSE),VLOOKUP($B156,Balmullo!C:E,3,FALSE))))),"?")</f>
        <v xml:space="preserve">Strathearn Harriers </v>
      </c>
      <c r="E156" s="7">
        <f t="shared" si="24"/>
        <v>0</v>
      </c>
      <c r="F156" s="7">
        <f t="shared" si="25"/>
        <v>0</v>
      </c>
      <c r="G156" s="7">
        <f t="shared" si="26"/>
        <v>0</v>
      </c>
      <c r="H156" s="7">
        <f t="shared" si="27"/>
        <v>0</v>
      </c>
      <c r="I156" s="7">
        <f t="shared" si="28"/>
        <v>183</v>
      </c>
      <c r="J156" s="7">
        <f t="shared" si="29"/>
        <v>183</v>
      </c>
      <c r="K156" s="7" t="str">
        <f t="shared" si="30"/>
        <v>N</v>
      </c>
      <c r="M156" s="8" t="e">
        <f>VLOOKUP($B156,'St A 5M'!C:G,4,FALSE)</f>
        <v>#N/A</v>
      </c>
      <c r="N156" s="8" t="e">
        <f>VLOOKUP($B156,'Strath-Blebo'!C:F,4,FALSE)</f>
        <v>#N/A</v>
      </c>
      <c r="O156" s="8" t="e">
        <f>VLOOKUP($B156,Tarvit!C:F,4,FALSE)</f>
        <v>#N/A</v>
      </c>
      <c r="P156" s="8" t="e">
        <f>VLOOKUP($B156,Dunnikier!C:F,4,FALSE)</f>
        <v>#N/A</v>
      </c>
      <c r="Q156" s="8">
        <f>VLOOKUP($B156,Balmullo!$C:$F,4,FALSE)</f>
        <v>183</v>
      </c>
      <c r="R156" s="8">
        <f t="shared" si="31"/>
        <v>0</v>
      </c>
      <c r="S156" s="8">
        <f t="shared" si="32"/>
        <v>0</v>
      </c>
      <c r="T156" s="8">
        <f t="shared" si="33"/>
        <v>0</v>
      </c>
      <c r="U156" s="8">
        <f t="shared" si="34"/>
        <v>0</v>
      </c>
      <c r="V156" s="8">
        <f t="shared" si="35"/>
        <v>1</v>
      </c>
    </row>
    <row r="157" spans="2:22" x14ac:dyDescent="0.2">
      <c r="B157" s="8" t="s">
        <v>411</v>
      </c>
      <c r="C157" s="7" t="str">
        <f>IFERROR(VLOOKUP($B157,'St A 5M'!C:D,2,FALSE),IFERROR(VLOOKUP($B157,'Strath-Blebo'!C:D,2,FALSE),IFERROR(VLOOKUP($B157,Tarvit!C:D,2,FALSE),IFERROR(VLOOKUP($B157,Dunnikier!C:D,2,FALSE),VLOOKUP($B157,Balmullo!C:D,2,FALSE)))))</f>
        <v>F50</v>
      </c>
      <c r="D157" s="8" t="str">
        <f>IFERROR(IFERROR(VLOOKUP($B157,'St A 5M'!C:E,3,FALSE),IFERROR(VLOOKUP($B157,'Strath-Blebo'!C:E,3,FALSE),IFERROR(VLOOKUP($B157,Tarvit!C:E,3,FALSE),IFERROR(VLOOKUP($B157,Dunnikier!C:E,3,FALSE),VLOOKUP($B157,Balmullo!C:E,3,FALSE))))),"?")</f>
        <v>Strathearn Harriers</v>
      </c>
      <c r="E157" s="7">
        <f t="shared" si="24"/>
        <v>0</v>
      </c>
      <c r="F157" s="7">
        <f t="shared" si="25"/>
        <v>0</v>
      </c>
      <c r="G157" s="7">
        <f t="shared" si="26"/>
        <v>0</v>
      </c>
      <c r="H157" s="7">
        <f t="shared" si="27"/>
        <v>0</v>
      </c>
      <c r="I157" s="7">
        <f t="shared" si="28"/>
        <v>183</v>
      </c>
      <c r="J157" s="7">
        <f t="shared" si="29"/>
        <v>183</v>
      </c>
      <c r="K157" s="7" t="str">
        <f t="shared" si="30"/>
        <v>N</v>
      </c>
      <c r="M157" s="8" t="e">
        <f>VLOOKUP($B157,'St A 5M'!C:G,4,FALSE)</f>
        <v>#N/A</v>
      </c>
      <c r="N157" s="8" t="e">
        <f>VLOOKUP($B157,'Strath-Blebo'!C:F,4,FALSE)</f>
        <v>#N/A</v>
      </c>
      <c r="O157" s="8" t="e">
        <f>VLOOKUP($B157,Tarvit!C:F,4,FALSE)</f>
        <v>#N/A</v>
      </c>
      <c r="P157" s="8" t="e">
        <f>VLOOKUP($B157,Dunnikier!C:F,4,FALSE)</f>
        <v>#N/A</v>
      </c>
      <c r="Q157" s="8">
        <f>VLOOKUP($B157,Balmullo!$C:$F,4,FALSE)</f>
        <v>183</v>
      </c>
      <c r="R157" s="8">
        <f t="shared" si="31"/>
        <v>0</v>
      </c>
      <c r="S157" s="8">
        <f t="shared" si="32"/>
        <v>0</v>
      </c>
      <c r="T157" s="8">
        <f t="shared" si="33"/>
        <v>0</v>
      </c>
      <c r="U157" s="8">
        <f t="shared" si="34"/>
        <v>0</v>
      </c>
      <c r="V157" s="8">
        <f t="shared" si="35"/>
        <v>1</v>
      </c>
    </row>
    <row r="158" spans="2:22" x14ac:dyDescent="0.2">
      <c r="B158" s="8" t="s">
        <v>319</v>
      </c>
      <c r="C158" s="7" t="str">
        <f>IFERROR(VLOOKUP($B158,'St A 5M'!C:D,2,FALSE),IFERROR(VLOOKUP($B158,'Strath-Blebo'!C:D,2,FALSE),IFERROR(VLOOKUP($B158,Tarvit!C:D,2,FALSE),IFERROR(VLOOKUP($B158,Dunnikier!C:D,2,FALSE),VLOOKUP($B158,Balmullo!C:D,2,FALSE)))))</f>
        <v>F60</v>
      </c>
      <c r="D158" s="8" t="str">
        <f>IFERROR(IFERROR(VLOOKUP($B158,'St A 5M'!C:E,3,FALSE),IFERROR(VLOOKUP($B158,'Strath-Blebo'!C:E,3,FALSE),IFERROR(VLOOKUP($B158,Tarvit!C:E,3,FALSE),IFERROR(VLOOKUP($B158,Dunnikier!C:E,3,FALSE),VLOOKUP($B158,Balmullo!C:E,3,FALSE))))),"?")</f>
        <v>Anster Haddies</v>
      </c>
      <c r="E158" s="7">
        <f t="shared" si="24"/>
        <v>0</v>
      </c>
      <c r="F158" s="7">
        <f t="shared" si="25"/>
        <v>183</v>
      </c>
      <c r="G158" s="7">
        <f t="shared" si="26"/>
        <v>0</v>
      </c>
      <c r="H158" s="7">
        <f t="shared" si="27"/>
        <v>0</v>
      </c>
      <c r="I158" s="7">
        <f t="shared" si="28"/>
        <v>0</v>
      </c>
      <c r="J158" s="7">
        <f t="shared" si="29"/>
        <v>183</v>
      </c>
      <c r="K158" s="7" t="str">
        <f t="shared" si="30"/>
        <v>N</v>
      </c>
      <c r="M158" s="8" t="e">
        <f>VLOOKUP($B158,'St A 5M'!C:G,4,FALSE)</f>
        <v>#N/A</v>
      </c>
      <c r="N158" s="8">
        <f>VLOOKUP($B158,'Strath-Blebo'!C:F,4,FALSE)</f>
        <v>183</v>
      </c>
      <c r="O158" s="8" t="e">
        <f>VLOOKUP($B158,Tarvit!C:F,4,FALSE)</f>
        <v>#N/A</v>
      </c>
      <c r="P158" s="8" t="e">
        <f>VLOOKUP($B158,Dunnikier!C:F,4,FALSE)</f>
        <v>#N/A</v>
      </c>
      <c r="Q158" s="8" t="e">
        <f>VLOOKUP($B158,Balmullo!$C:$F,4,FALSE)</f>
        <v>#N/A</v>
      </c>
      <c r="R158" s="8">
        <f t="shared" si="31"/>
        <v>0</v>
      </c>
      <c r="S158" s="8">
        <f t="shared" si="32"/>
        <v>1</v>
      </c>
      <c r="T158" s="8">
        <f t="shared" si="33"/>
        <v>0</v>
      </c>
      <c r="U158" s="8">
        <f t="shared" si="34"/>
        <v>0</v>
      </c>
      <c r="V158" s="8">
        <f t="shared" si="35"/>
        <v>0</v>
      </c>
    </row>
    <row r="159" spans="2:22" x14ac:dyDescent="0.2">
      <c r="B159" s="8" t="s">
        <v>322</v>
      </c>
      <c r="C159" s="7" t="str">
        <f>IFERROR(VLOOKUP($B159,'St A 5M'!C:D,2,FALSE),IFERROR(VLOOKUP($B159,'Strath-Blebo'!C:D,2,FALSE),IFERROR(VLOOKUP($B159,Tarvit!C:D,2,FALSE),IFERROR(VLOOKUP($B159,Dunnikier!C:D,2,FALSE),VLOOKUP($B159,Balmullo!C:D,2,FALSE)))))</f>
        <v>F60</v>
      </c>
      <c r="D159" s="8" t="str">
        <f>IFERROR(IFERROR(VLOOKUP($B159,'St A 5M'!C:E,3,FALSE),IFERROR(VLOOKUP($B159,'Strath-Blebo'!C:E,3,FALSE),IFERROR(VLOOKUP($B159,Tarvit!C:E,3,FALSE),IFERROR(VLOOKUP($B159,Dunnikier!C:E,3,FALSE),VLOOKUP($B159,Balmullo!C:E,3,FALSE))))),"?")</f>
        <v>?</v>
      </c>
      <c r="E159" s="7">
        <f t="shared" si="24"/>
        <v>0</v>
      </c>
      <c r="F159" s="7">
        <f t="shared" si="25"/>
        <v>182</v>
      </c>
      <c r="G159" s="7">
        <f t="shared" si="26"/>
        <v>0</v>
      </c>
      <c r="H159" s="7">
        <f t="shared" si="27"/>
        <v>0</v>
      </c>
      <c r="I159" s="7">
        <f t="shared" si="28"/>
        <v>0</v>
      </c>
      <c r="J159" s="7">
        <f t="shared" si="29"/>
        <v>182</v>
      </c>
      <c r="K159" s="7" t="str">
        <f t="shared" si="30"/>
        <v>N</v>
      </c>
      <c r="M159" s="8" t="e">
        <f>VLOOKUP($B159,'St A 5M'!C:G,4,FALSE)</f>
        <v>#N/A</v>
      </c>
      <c r="N159" s="8">
        <f>VLOOKUP($B159,'Strath-Blebo'!C:F,4,FALSE)</f>
        <v>182</v>
      </c>
      <c r="O159" s="8" t="e">
        <f>VLOOKUP($B159,Tarvit!C:F,4,FALSE)</f>
        <v>#N/A</v>
      </c>
      <c r="P159" s="8" t="e">
        <f>VLOOKUP($B159,Dunnikier!C:F,4,FALSE)</f>
        <v>#N/A</v>
      </c>
      <c r="Q159" s="8" t="e">
        <f>VLOOKUP($B159,Balmullo!$C:$F,4,FALSE)</f>
        <v>#N/A</v>
      </c>
      <c r="R159" s="8">
        <f t="shared" si="31"/>
        <v>0</v>
      </c>
      <c r="S159" s="8">
        <f t="shared" si="32"/>
        <v>1</v>
      </c>
      <c r="T159" s="8">
        <f t="shared" si="33"/>
        <v>0</v>
      </c>
      <c r="U159" s="8">
        <f t="shared" si="34"/>
        <v>0</v>
      </c>
      <c r="V159" s="8">
        <f t="shared" si="35"/>
        <v>0</v>
      </c>
    </row>
    <row r="160" spans="2:22" x14ac:dyDescent="0.2">
      <c r="B160" s="8" t="s">
        <v>227</v>
      </c>
      <c r="C160" s="7" t="str">
        <f>IFERROR(VLOOKUP($B160,'St A 5M'!C:D,2,FALSE),IFERROR(VLOOKUP($B160,'Strath-Blebo'!C:D,2,FALSE),IFERROR(VLOOKUP($B160,Tarvit!C:D,2,FALSE),IFERROR(VLOOKUP($B160,Dunnikier!C:D,2,FALSE),VLOOKUP($B160,Balmullo!C:D,2,FALSE)))))</f>
        <v>F40</v>
      </c>
      <c r="D160" s="8" t="str">
        <f>IFERROR(IFERROR(VLOOKUP($B160,'St A 5M'!C:E,3,FALSE),IFERROR(VLOOKUP($B160,'Strath-Blebo'!C:E,3,FALSE),IFERROR(VLOOKUP($B160,Tarvit!C:E,3,FALSE),IFERROR(VLOOKUP($B160,Dunnikier!C:E,3,FALSE),VLOOKUP($B160,Balmullo!C:E,3,FALSE))))),"?")</f>
        <v>Unatt.</v>
      </c>
      <c r="E160" s="7">
        <f t="shared" si="24"/>
        <v>182</v>
      </c>
      <c r="F160" s="7">
        <f t="shared" si="25"/>
        <v>0</v>
      </c>
      <c r="G160" s="7">
        <f t="shared" si="26"/>
        <v>0</v>
      </c>
      <c r="H160" s="7">
        <f t="shared" si="27"/>
        <v>0</v>
      </c>
      <c r="I160" s="7">
        <f t="shared" si="28"/>
        <v>0</v>
      </c>
      <c r="J160" s="7">
        <f t="shared" si="29"/>
        <v>182</v>
      </c>
      <c r="K160" s="7" t="str">
        <f t="shared" si="30"/>
        <v>N</v>
      </c>
      <c r="M160" s="8">
        <f>VLOOKUP($B160,'St A 5M'!C:G,4,FALSE)</f>
        <v>182</v>
      </c>
      <c r="N160" s="8" t="e">
        <f>VLOOKUP($B160,'Strath-Blebo'!C:F,4,FALSE)</f>
        <v>#N/A</v>
      </c>
      <c r="O160" s="8" t="e">
        <f>VLOOKUP($B160,Tarvit!C:F,4,FALSE)</f>
        <v>#N/A</v>
      </c>
      <c r="P160" s="8" t="e">
        <f>VLOOKUP($B160,Dunnikier!C:F,4,FALSE)</f>
        <v>#N/A</v>
      </c>
      <c r="Q160" s="8" t="e">
        <f>VLOOKUP($B160,Balmullo!$C:$F,4,FALSE)</f>
        <v>#N/A</v>
      </c>
      <c r="R160" s="8">
        <f t="shared" si="31"/>
        <v>1</v>
      </c>
      <c r="S160" s="8">
        <f t="shared" si="32"/>
        <v>0</v>
      </c>
      <c r="T160" s="8">
        <f t="shared" si="33"/>
        <v>0</v>
      </c>
      <c r="U160" s="8">
        <f t="shared" si="34"/>
        <v>0</v>
      </c>
      <c r="V160" s="8">
        <f t="shared" si="35"/>
        <v>0</v>
      </c>
    </row>
    <row r="161" spans="2:22" x14ac:dyDescent="0.2">
      <c r="B161" s="8" t="s">
        <v>386</v>
      </c>
      <c r="C161" s="7" t="str">
        <f>IFERROR(VLOOKUP($B161,'St A 5M'!C:D,2,FALSE),IFERROR(VLOOKUP($B161,'Strath-Blebo'!C:D,2,FALSE),IFERROR(VLOOKUP($B161,Tarvit!C:D,2,FALSE),IFERROR(VLOOKUP($B161,Dunnikier!C:D,2,FALSE),VLOOKUP($B161,Balmullo!C:D,2,FALSE)))))</f>
        <v>F40</v>
      </c>
      <c r="D161" s="8" t="str">
        <f>IFERROR(IFERROR(VLOOKUP($B161,'St A 5M'!C:E,3,FALSE),IFERROR(VLOOKUP($B161,'Strath-Blebo'!C:E,3,FALSE),IFERROR(VLOOKUP($B161,Tarvit!C:E,3,FALSE),IFERROR(VLOOKUP($B161,Dunnikier!C:E,3,FALSE),VLOOKUP($B161,Balmullo!C:E,3,FALSE))))),"?")</f>
        <v>Anster Haddies</v>
      </c>
      <c r="E161" s="7">
        <f t="shared" si="24"/>
        <v>0</v>
      </c>
      <c r="F161" s="7">
        <f t="shared" si="25"/>
        <v>0</v>
      </c>
      <c r="G161" s="7">
        <f t="shared" si="26"/>
        <v>0</v>
      </c>
      <c r="H161" s="7">
        <f t="shared" si="27"/>
        <v>182</v>
      </c>
      <c r="I161" s="7">
        <f t="shared" si="28"/>
        <v>0</v>
      </c>
      <c r="J161" s="7">
        <f t="shared" si="29"/>
        <v>182</v>
      </c>
      <c r="K161" s="7" t="str">
        <f t="shared" si="30"/>
        <v>N</v>
      </c>
      <c r="M161" s="8" t="e">
        <f>VLOOKUP($B161,'St A 5M'!C:G,4,FALSE)</f>
        <v>#N/A</v>
      </c>
      <c r="N161" s="8" t="e">
        <f>VLOOKUP($B161,'Strath-Blebo'!C:F,4,FALSE)</f>
        <v>#N/A</v>
      </c>
      <c r="O161" s="8" t="e">
        <f>VLOOKUP($B161,Tarvit!C:F,4,FALSE)</f>
        <v>#N/A</v>
      </c>
      <c r="P161" s="8">
        <f>VLOOKUP($B161,Dunnikier!C:F,4,FALSE)</f>
        <v>182</v>
      </c>
      <c r="Q161" s="8" t="e">
        <f>VLOOKUP($B161,Balmullo!$C:$F,4,FALSE)</f>
        <v>#N/A</v>
      </c>
      <c r="R161" s="8">
        <f t="shared" si="31"/>
        <v>0</v>
      </c>
      <c r="S161" s="8">
        <f t="shared" si="32"/>
        <v>0</v>
      </c>
      <c r="T161" s="8">
        <f t="shared" si="33"/>
        <v>0</v>
      </c>
      <c r="U161" s="8">
        <f t="shared" si="34"/>
        <v>1</v>
      </c>
      <c r="V161" s="8">
        <f t="shared" si="35"/>
        <v>0</v>
      </c>
    </row>
    <row r="162" spans="2:22" x14ac:dyDescent="0.2">
      <c r="B162" s="8" t="s">
        <v>358</v>
      </c>
      <c r="C162" s="7" t="str">
        <f>IFERROR(VLOOKUP($B162,'St A 5M'!C:D,2,FALSE),IFERROR(VLOOKUP($B162,'Strath-Blebo'!C:D,2,FALSE),IFERROR(VLOOKUP($B162,Tarvit!C:D,2,FALSE),IFERROR(VLOOKUP($B162,Dunnikier!C:D,2,FALSE),VLOOKUP($B162,Balmullo!C:D,2,FALSE)))))</f>
        <v>F50</v>
      </c>
      <c r="D162" s="8" t="str">
        <f>IFERROR(IFERROR(VLOOKUP($B162,'St A 5M'!C:E,3,FALSE),IFERROR(VLOOKUP($B162,'Strath-Blebo'!C:E,3,FALSE),IFERROR(VLOOKUP($B162,Tarvit!C:E,3,FALSE),IFERROR(VLOOKUP($B162,Dunnikier!C:E,3,FALSE),VLOOKUP($B162,Balmullo!C:E,3,FALSE))))),"?")</f>
        <v>Kinross Road Runners</v>
      </c>
      <c r="E162" s="7">
        <f t="shared" si="24"/>
        <v>0</v>
      </c>
      <c r="F162" s="7">
        <f t="shared" si="25"/>
        <v>0</v>
      </c>
      <c r="G162" s="7">
        <f t="shared" si="26"/>
        <v>182</v>
      </c>
      <c r="H162" s="7">
        <f t="shared" si="27"/>
        <v>0</v>
      </c>
      <c r="I162" s="7">
        <f t="shared" si="28"/>
        <v>0</v>
      </c>
      <c r="J162" s="7">
        <f t="shared" si="29"/>
        <v>182</v>
      </c>
      <c r="K162" s="7" t="str">
        <f t="shared" si="30"/>
        <v>N</v>
      </c>
      <c r="M162" s="8" t="e">
        <f>VLOOKUP($B162,'St A 5M'!C:G,4,FALSE)</f>
        <v>#N/A</v>
      </c>
      <c r="N162" s="8" t="e">
        <f>VLOOKUP($B162,'Strath-Blebo'!C:F,4,FALSE)</f>
        <v>#N/A</v>
      </c>
      <c r="O162" s="8">
        <f>VLOOKUP($B162,Tarvit!C:F,4,FALSE)</f>
        <v>182</v>
      </c>
      <c r="P162" s="8" t="e">
        <f>VLOOKUP($B162,Dunnikier!C:F,4,FALSE)</f>
        <v>#N/A</v>
      </c>
      <c r="Q162" s="8" t="e">
        <f>VLOOKUP($B162,Balmullo!$C:$F,4,FALSE)</f>
        <v>#N/A</v>
      </c>
      <c r="R162" s="8">
        <f t="shared" si="31"/>
        <v>0</v>
      </c>
      <c r="S162" s="8">
        <f t="shared" si="32"/>
        <v>0</v>
      </c>
      <c r="T162" s="8">
        <f t="shared" si="33"/>
        <v>1</v>
      </c>
      <c r="U162" s="8">
        <f t="shared" si="34"/>
        <v>0</v>
      </c>
      <c r="V162" s="8">
        <f t="shared" si="35"/>
        <v>0</v>
      </c>
    </row>
    <row r="163" spans="2:22" x14ac:dyDescent="0.2">
      <c r="B163" s="8" t="s">
        <v>359</v>
      </c>
      <c r="C163" s="7" t="str">
        <f>IFERROR(VLOOKUP($B163,'St A 5M'!C:D,2,FALSE),IFERROR(VLOOKUP($B163,'Strath-Blebo'!C:D,2,FALSE),IFERROR(VLOOKUP($B163,Tarvit!C:D,2,FALSE),IFERROR(VLOOKUP($B163,Dunnikier!C:D,2,FALSE),VLOOKUP($B163,Balmullo!C:D,2,FALSE)))))</f>
        <v>F50</v>
      </c>
      <c r="D163" s="8" t="str">
        <f>IFERROR(IFERROR(VLOOKUP($B163,'St A 5M'!C:E,3,FALSE),IFERROR(VLOOKUP($B163,'Strath-Blebo'!C:E,3,FALSE),IFERROR(VLOOKUP($B163,Tarvit!C:E,3,FALSE),IFERROR(VLOOKUP($B163,Dunnikier!C:E,3,FALSE),VLOOKUP($B163,Balmullo!C:E,3,FALSE))))),"?")</f>
        <v xml:space="preserve">Kinross Road Runners </v>
      </c>
      <c r="E163" s="7">
        <f t="shared" si="24"/>
        <v>0</v>
      </c>
      <c r="F163" s="7">
        <f t="shared" si="25"/>
        <v>0</v>
      </c>
      <c r="G163" s="7">
        <f t="shared" si="26"/>
        <v>181</v>
      </c>
      <c r="H163" s="7">
        <f t="shared" si="27"/>
        <v>0</v>
      </c>
      <c r="I163" s="7">
        <f t="shared" si="28"/>
        <v>0</v>
      </c>
      <c r="J163" s="7">
        <f t="shared" si="29"/>
        <v>181</v>
      </c>
      <c r="K163" s="7" t="str">
        <f t="shared" si="30"/>
        <v>N</v>
      </c>
      <c r="M163" s="8" t="e">
        <f>VLOOKUP($B163,'St A 5M'!C:G,4,FALSE)</f>
        <v>#N/A</v>
      </c>
      <c r="N163" s="8" t="e">
        <f>VLOOKUP($B163,'Strath-Blebo'!C:F,4,FALSE)</f>
        <v>#N/A</v>
      </c>
      <c r="O163" s="8">
        <f>VLOOKUP($B163,Tarvit!C:F,4,FALSE)</f>
        <v>181</v>
      </c>
      <c r="P163" s="8" t="e">
        <f>VLOOKUP($B163,Dunnikier!C:F,4,FALSE)</f>
        <v>#N/A</v>
      </c>
      <c r="Q163" s="8" t="e">
        <f>VLOOKUP($B163,Balmullo!$C:$F,4,FALSE)</f>
        <v>#N/A</v>
      </c>
      <c r="R163" s="8">
        <f t="shared" si="31"/>
        <v>0</v>
      </c>
      <c r="S163" s="8">
        <f t="shared" si="32"/>
        <v>0</v>
      </c>
      <c r="T163" s="8">
        <f t="shared" si="33"/>
        <v>1</v>
      </c>
      <c r="U163" s="8">
        <f t="shared" si="34"/>
        <v>0</v>
      </c>
      <c r="V163" s="8">
        <f t="shared" si="35"/>
        <v>0</v>
      </c>
    </row>
    <row r="164" spans="2:22" x14ac:dyDescent="0.2">
      <c r="B164" s="8" t="s">
        <v>284</v>
      </c>
      <c r="C164" s="7" t="str">
        <f>IFERROR(VLOOKUP($B164,'St A 5M'!C:D,2,FALSE),IFERROR(VLOOKUP($B164,'Strath-Blebo'!C:D,2,FALSE),IFERROR(VLOOKUP($B164,Tarvit!C:D,2,FALSE),IFERROR(VLOOKUP($B164,Dunnikier!C:D,2,FALSE),VLOOKUP($B164,Balmullo!C:D,2,FALSE)))))</f>
        <v>F40</v>
      </c>
      <c r="D164" s="8" t="str">
        <f>IFERROR(IFERROR(VLOOKUP($B164,'St A 5M'!C:E,3,FALSE),IFERROR(VLOOKUP($B164,'Strath-Blebo'!C:E,3,FALSE),IFERROR(VLOOKUP($B164,Tarvit!C:E,3,FALSE),IFERROR(VLOOKUP($B164,Dunnikier!C:E,3,FALSE),VLOOKUP($B164,Balmullo!C:E,3,FALSE))))),"?")</f>
        <v>Carnegie Harriers</v>
      </c>
      <c r="E164" s="7">
        <f t="shared" si="24"/>
        <v>181</v>
      </c>
      <c r="F164" s="7">
        <f t="shared" si="25"/>
        <v>0</v>
      </c>
      <c r="G164" s="7">
        <f t="shared" si="26"/>
        <v>0</v>
      </c>
      <c r="H164" s="7">
        <f t="shared" si="27"/>
        <v>0</v>
      </c>
      <c r="I164" s="7">
        <f t="shared" si="28"/>
        <v>0</v>
      </c>
      <c r="J164" s="7">
        <f t="shared" si="29"/>
        <v>181</v>
      </c>
      <c r="K164" s="7" t="str">
        <f t="shared" si="30"/>
        <v>N</v>
      </c>
      <c r="M164" s="8">
        <f>VLOOKUP($B164,'St A 5M'!C:G,4,FALSE)</f>
        <v>181</v>
      </c>
      <c r="N164" s="8" t="e">
        <f>VLOOKUP($B164,'Strath-Blebo'!C:F,4,FALSE)</f>
        <v>#N/A</v>
      </c>
      <c r="O164" s="8" t="e">
        <f>VLOOKUP($B164,Tarvit!C:F,4,FALSE)</f>
        <v>#N/A</v>
      </c>
      <c r="P164" s="8" t="e">
        <f>VLOOKUP($B164,Dunnikier!C:F,4,FALSE)</f>
        <v>#N/A</v>
      </c>
      <c r="Q164" s="8" t="e">
        <f>VLOOKUP($B164,Balmullo!$C:$F,4,FALSE)</f>
        <v>#N/A</v>
      </c>
      <c r="R164" s="8">
        <f t="shared" si="31"/>
        <v>1</v>
      </c>
      <c r="S164" s="8">
        <f t="shared" si="32"/>
        <v>0</v>
      </c>
      <c r="T164" s="8">
        <f t="shared" si="33"/>
        <v>0</v>
      </c>
      <c r="U164" s="8">
        <f t="shared" si="34"/>
        <v>0</v>
      </c>
      <c r="V164" s="8">
        <f t="shared" si="35"/>
        <v>0</v>
      </c>
    </row>
    <row r="165" spans="2:22" x14ac:dyDescent="0.2">
      <c r="B165" s="8" t="s">
        <v>326</v>
      </c>
      <c r="C165" s="7" t="str">
        <f>IFERROR(VLOOKUP($B165,'St A 5M'!C:D,2,FALSE),IFERROR(VLOOKUP($B165,'Strath-Blebo'!C:D,2,FALSE),IFERROR(VLOOKUP($B165,Tarvit!C:D,2,FALSE),IFERROR(VLOOKUP($B165,Dunnikier!C:D,2,FALSE),VLOOKUP($B165,Balmullo!C:D,2,FALSE)))))</f>
        <v>F70</v>
      </c>
      <c r="D165" s="8" t="str">
        <f>IFERROR(IFERROR(VLOOKUP($B165,'St A 5M'!C:E,3,FALSE),IFERROR(VLOOKUP($B165,'Strath-Blebo'!C:E,3,FALSE),IFERROR(VLOOKUP($B165,Tarvit!C:E,3,FALSE),IFERROR(VLOOKUP($B165,Dunnikier!C:E,3,FALSE),VLOOKUP($B165,Balmullo!C:E,3,FALSE))))),"?")</f>
        <v>?</v>
      </c>
      <c r="E165" s="7">
        <f t="shared" si="24"/>
        <v>0</v>
      </c>
      <c r="F165" s="7">
        <f t="shared" si="25"/>
        <v>180</v>
      </c>
      <c r="G165" s="7">
        <f t="shared" si="26"/>
        <v>0</v>
      </c>
      <c r="H165" s="7">
        <f t="shared" si="27"/>
        <v>0</v>
      </c>
      <c r="I165" s="7">
        <f t="shared" si="28"/>
        <v>0</v>
      </c>
      <c r="J165" s="7">
        <f t="shared" si="29"/>
        <v>180</v>
      </c>
      <c r="K165" s="7" t="str">
        <f t="shared" si="30"/>
        <v>N</v>
      </c>
      <c r="M165" s="8" t="e">
        <f>VLOOKUP($B165,'St A 5M'!C:G,4,FALSE)</f>
        <v>#N/A</v>
      </c>
      <c r="N165" s="8">
        <f>VLOOKUP($B165,'Strath-Blebo'!C:F,4,FALSE)</f>
        <v>180</v>
      </c>
      <c r="O165" s="8" t="e">
        <f>VLOOKUP($B165,Tarvit!C:F,4,FALSE)</f>
        <v>#N/A</v>
      </c>
      <c r="P165" s="8" t="e">
        <f>VLOOKUP($B165,Dunnikier!C:F,4,FALSE)</f>
        <v>#N/A</v>
      </c>
      <c r="Q165" s="8" t="e">
        <f>VLOOKUP($B165,Balmullo!$C:$F,4,FALSE)</f>
        <v>#N/A</v>
      </c>
      <c r="R165" s="8">
        <f t="shared" si="31"/>
        <v>0</v>
      </c>
      <c r="S165" s="8">
        <f t="shared" si="32"/>
        <v>1</v>
      </c>
      <c r="T165" s="8">
        <f t="shared" si="33"/>
        <v>0</v>
      </c>
      <c r="U165" s="8">
        <f t="shared" si="34"/>
        <v>0</v>
      </c>
      <c r="V165" s="8">
        <f t="shared" si="35"/>
        <v>0</v>
      </c>
    </row>
    <row r="166" spans="2:22" x14ac:dyDescent="0.2">
      <c r="B166" s="8" t="s">
        <v>360</v>
      </c>
      <c r="C166" s="7" t="str">
        <f>IFERROR(VLOOKUP($B166,'St A 5M'!C:D,2,FALSE),IFERROR(VLOOKUP($B166,'Strath-Blebo'!C:D,2,FALSE),IFERROR(VLOOKUP($B166,Tarvit!C:D,2,FALSE),IFERROR(VLOOKUP($B166,Dunnikier!C:D,2,FALSE),VLOOKUP($B166,Balmullo!C:D,2,FALSE)))))</f>
        <v>FSen</v>
      </c>
      <c r="D166" s="8" t="str">
        <f>IFERROR(IFERROR(VLOOKUP($B166,'St A 5M'!C:E,3,FALSE),IFERROR(VLOOKUP($B166,'Strath-Blebo'!C:E,3,FALSE),IFERROR(VLOOKUP($B166,Tarvit!C:E,3,FALSE),IFERROR(VLOOKUP($B166,Dunnikier!C:E,3,FALSE),VLOOKUP($B166,Balmullo!C:E,3,FALSE))))),"?")</f>
        <v>Kinross Road Runners</v>
      </c>
      <c r="E166" s="7">
        <f t="shared" si="24"/>
        <v>0</v>
      </c>
      <c r="F166" s="7">
        <f t="shared" si="25"/>
        <v>0</v>
      </c>
      <c r="G166" s="7">
        <f t="shared" si="26"/>
        <v>180</v>
      </c>
      <c r="H166" s="7">
        <f t="shared" si="27"/>
        <v>0</v>
      </c>
      <c r="I166" s="7">
        <f t="shared" si="28"/>
        <v>0</v>
      </c>
      <c r="J166" s="7">
        <f t="shared" si="29"/>
        <v>180</v>
      </c>
      <c r="K166" s="7" t="str">
        <f t="shared" si="30"/>
        <v>N</v>
      </c>
      <c r="M166" s="8" t="e">
        <f>VLOOKUP($B166,'St A 5M'!C:G,4,FALSE)</f>
        <v>#N/A</v>
      </c>
      <c r="N166" s="8" t="e">
        <f>VLOOKUP($B166,'Strath-Blebo'!C:F,4,FALSE)</f>
        <v>#N/A</v>
      </c>
      <c r="O166" s="8">
        <f>VLOOKUP($B166,Tarvit!C:F,4,FALSE)</f>
        <v>180</v>
      </c>
      <c r="P166" s="8" t="e">
        <f>VLOOKUP($B166,Dunnikier!C:F,4,FALSE)</f>
        <v>#N/A</v>
      </c>
      <c r="Q166" s="8" t="e">
        <f>VLOOKUP($B166,Balmullo!$C:$F,4,FALSE)</f>
        <v>#N/A</v>
      </c>
      <c r="R166" s="8">
        <f t="shared" si="31"/>
        <v>0</v>
      </c>
      <c r="S166" s="8">
        <f t="shared" si="32"/>
        <v>0</v>
      </c>
      <c r="T166" s="8">
        <f t="shared" si="33"/>
        <v>1</v>
      </c>
      <c r="U166" s="8">
        <f t="shared" si="34"/>
        <v>0</v>
      </c>
      <c r="V166" s="8">
        <f t="shared" si="35"/>
        <v>0</v>
      </c>
    </row>
    <row r="167" spans="2:22" x14ac:dyDescent="0.2">
      <c r="B167" s="8" t="s">
        <v>263</v>
      </c>
      <c r="C167" s="7" t="str">
        <f>IFERROR(VLOOKUP($B167,'St A 5M'!C:D,2,FALSE),IFERROR(VLOOKUP($B167,'Strath-Blebo'!C:D,2,FALSE),IFERROR(VLOOKUP($B167,Tarvit!C:D,2,FALSE),IFERROR(VLOOKUP($B167,Dunnikier!C:D,2,FALSE),VLOOKUP($B167,Balmullo!C:D,2,FALSE)))))</f>
        <v>F50</v>
      </c>
      <c r="D167" s="8" t="str">
        <f>IFERROR(IFERROR(VLOOKUP($B167,'St A 5M'!C:E,3,FALSE),IFERROR(VLOOKUP($B167,'Strath-Blebo'!C:E,3,FALSE),IFERROR(VLOOKUP($B167,Tarvit!C:E,3,FALSE),IFERROR(VLOOKUP($B167,Dunnikier!C:E,3,FALSE),VLOOKUP($B167,Balmullo!C:E,3,FALSE))))),"?")</f>
        <v>Unatt.</v>
      </c>
      <c r="E167" s="7">
        <f t="shared" si="24"/>
        <v>180</v>
      </c>
      <c r="F167" s="7">
        <f t="shared" si="25"/>
        <v>0</v>
      </c>
      <c r="G167" s="7">
        <f t="shared" si="26"/>
        <v>0</v>
      </c>
      <c r="H167" s="7">
        <f t="shared" si="27"/>
        <v>0</v>
      </c>
      <c r="I167" s="7">
        <f t="shared" si="28"/>
        <v>0</v>
      </c>
      <c r="J167" s="7">
        <f t="shared" si="29"/>
        <v>180</v>
      </c>
      <c r="K167" s="7" t="str">
        <f t="shared" si="30"/>
        <v>N</v>
      </c>
      <c r="M167" s="8">
        <f>VLOOKUP($B167,'St A 5M'!C:G,4,FALSE)</f>
        <v>180</v>
      </c>
      <c r="N167" s="8" t="e">
        <f>VLOOKUP($B167,'Strath-Blebo'!C:F,4,FALSE)</f>
        <v>#N/A</v>
      </c>
      <c r="O167" s="8" t="e">
        <f>VLOOKUP($B167,Tarvit!C:F,4,FALSE)</f>
        <v>#N/A</v>
      </c>
      <c r="P167" s="8" t="e">
        <f>VLOOKUP($B167,Dunnikier!C:F,4,FALSE)</f>
        <v>#N/A</v>
      </c>
      <c r="Q167" s="8" t="e">
        <f>VLOOKUP($B167,Balmullo!$C:$F,4,FALSE)</f>
        <v>#N/A</v>
      </c>
      <c r="R167" s="8">
        <f t="shared" si="31"/>
        <v>1</v>
      </c>
      <c r="S167" s="8">
        <f t="shared" si="32"/>
        <v>0</v>
      </c>
      <c r="T167" s="8">
        <f t="shared" si="33"/>
        <v>0</v>
      </c>
      <c r="U167" s="8">
        <f t="shared" si="34"/>
        <v>0</v>
      </c>
      <c r="V167" s="8">
        <f t="shared" si="35"/>
        <v>0</v>
      </c>
    </row>
    <row r="168" spans="2:22" x14ac:dyDescent="0.2">
      <c r="B168" s="8" t="s">
        <v>374</v>
      </c>
      <c r="C168" s="7" t="str">
        <f>IFERROR(VLOOKUP($B168,'St A 5M'!C:D,2,FALSE),IFERROR(VLOOKUP($B168,'Strath-Blebo'!C:D,2,FALSE),IFERROR(VLOOKUP($B168,Tarvit!C:D,2,FALSE),IFERROR(VLOOKUP($B168,Dunnikier!C:D,2,FALSE),VLOOKUP($B168,Balmullo!C:D,2,FALSE)))))</f>
        <v>M50</v>
      </c>
      <c r="D168" s="8" t="str">
        <f>IFERROR(IFERROR(VLOOKUP($B168,'St A 5M'!C:E,3,FALSE),IFERROR(VLOOKUP($B168,'Strath-Blebo'!C:E,3,FALSE),IFERROR(VLOOKUP($B168,Tarvit!C:E,3,FALSE),IFERROR(VLOOKUP($B168,Dunnikier!C:E,3,FALSE),VLOOKUP($B168,Balmullo!C:E,3,FALSE))))),"?")</f>
        <v>Kirkcaldy Wizards</v>
      </c>
      <c r="E168" s="7">
        <f t="shared" si="24"/>
        <v>0</v>
      </c>
      <c r="F168" s="7">
        <f t="shared" si="25"/>
        <v>0</v>
      </c>
      <c r="G168" s="7">
        <f t="shared" si="26"/>
        <v>0</v>
      </c>
      <c r="H168" s="7">
        <f t="shared" si="27"/>
        <v>179</v>
      </c>
      <c r="I168" s="7">
        <f t="shared" si="28"/>
        <v>0</v>
      </c>
      <c r="J168" s="7">
        <f t="shared" si="29"/>
        <v>179</v>
      </c>
      <c r="K168" s="7" t="str">
        <f t="shared" si="30"/>
        <v>N</v>
      </c>
      <c r="M168" s="8" t="e">
        <f>VLOOKUP($B168,'St A 5M'!C:G,4,FALSE)</f>
        <v>#N/A</v>
      </c>
      <c r="N168" s="8" t="e">
        <f>VLOOKUP($B168,'Strath-Blebo'!C:F,4,FALSE)</f>
        <v>#N/A</v>
      </c>
      <c r="O168" s="8" t="e">
        <f>VLOOKUP($B168,Tarvit!C:F,4,FALSE)</f>
        <v>#N/A</v>
      </c>
      <c r="P168" s="8">
        <f>VLOOKUP($B168,Dunnikier!C:F,4,FALSE)</f>
        <v>179</v>
      </c>
      <c r="Q168" s="8" t="e">
        <f>VLOOKUP($B168,Balmullo!$C:$F,4,FALSE)</f>
        <v>#N/A</v>
      </c>
      <c r="R168" s="8">
        <f t="shared" si="31"/>
        <v>0</v>
      </c>
      <c r="S168" s="8">
        <f t="shared" si="32"/>
        <v>0</v>
      </c>
      <c r="T168" s="8">
        <f t="shared" si="33"/>
        <v>0</v>
      </c>
      <c r="U168" s="8">
        <f t="shared" si="34"/>
        <v>1</v>
      </c>
      <c r="V168" s="8">
        <f t="shared" si="35"/>
        <v>0</v>
      </c>
    </row>
    <row r="169" spans="2:22" x14ac:dyDescent="0.2">
      <c r="B169" s="8" t="s">
        <v>327</v>
      </c>
      <c r="C169" s="7" t="str">
        <f>IFERROR(VLOOKUP($B169,'St A 5M'!C:D,2,FALSE),IFERROR(VLOOKUP($B169,'Strath-Blebo'!C:D,2,FALSE),IFERROR(VLOOKUP($B169,Tarvit!C:D,2,FALSE),IFERROR(VLOOKUP($B169,Dunnikier!C:D,2,FALSE),VLOOKUP($B169,Balmullo!C:D,2,FALSE)))))</f>
        <v>F40</v>
      </c>
      <c r="D169" s="8" t="str">
        <f>IFERROR(IFERROR(VLOOKUP($B169,'St A 5M'!C:E,3,FALSE),IFERROR(VLOOKUP($B169,'Strath-Blebo'!C:E,3,FALSE),IFERROR(VLOOKUP($B169,Tarvit!C:E,3,FALSE),IFERROR(VLOOKUP($B169,Dunnikier!C:E,3,FALSE),VLOOKUP($B169,Balmullo!C:E,3,FALSE))))),"?")</f>
        <v>?</v>
      </c>
      <c r="E169" s="7">
        <f t="shared" si="24"/>
        <v>0</v>
      </c>
      <c r="F169" s="7">
        <f t="shared" si="25"/>
        <v>179</v>
      </c>
      <c r="G169" s="7">
        <f t="shared" si="26"/>
        <v>0</v>
      </c>
      <c r="H169" s="7">
        <f t="shared" si="27"/>
        <v>0</v>
      </c>
      <c r="I169" s="7">
        <f t="shared" si="28"/>
        <v>0</v>
      </c>
      <c r="J169" s="7">
        <f t="shared" si="29"/>
        <v>179</v>
      </c>
      <c r="K169" s="7" t="str">
        <f t="shared" si="30"/>
        <v>N</v>
      </c>
      <c r="M169" s="8" t="e">
        <f>VLOOKUP($B169,'St A 5M'!C:G,4,FALSE)</f>
        <v>#N/A</v>
      </c>
      <c r="N169" s="8">
        <f>VLOOKUP($B169,'Strath-Blebo'!C:F,4,FALSE)</f>
        <v>179</v>
      </c>
      <c r="O169" s="8" t="e">
        <f>VLOOKUP($B169,Tarvit!C:F,4,FALSE)</f>
        <v>#N/A</v>
      </c>
      <c r="P169" s="8" t="e">
        <f>VLOOKUP($B169,Dunnikier!C:F,4,FALSE)</f>
        <v>#N/A</v>
      </c>
      <c r="Q169" s="8" t="e">
        <f>VLOOKUP($B169,Balmullo!$C:$F,4,FALSE)</f>
        <v>#N/A</v>
      </c>
      <c r="R169" s="8">
        <f t="shared" si="31"/>
        <v>0</v>
      </c>
      <c r="S169" s="8">
        <f t="shared" si="32"/>
        <v>1</v>
      </c>
      <c r="T169" s="8">
        <f t="shared" si="33"/>
        <v>0</v>
      </c>
      <c r="U169" s="8">
        <f t="shared" si="34"/>
        <v>0</v>
      </c>
      <c r="V169" s="8">
        <f t="shared" si="35"/>
        <v>0</v>
      </c>
    </row>
    <row r="170" spans="2:22" x14ac:dyDescent="0.2">
      <c r="B170" s="8" t="s">
        <v>264</v>
      </c>
      <c r="C170" s="7" t="str">
        <f>IFERROR(VLOOKUP($B170,'St A 5M'!C:D,2,FALSE),IFERROR(VLOOKUP($B170,'Strath-Blebo'!C:D,2,FALSE),IFERROR(VLOOKUP($B170,Tarvit!C:D,2,FALSE),IFERROR(VLOOKUP($B170,Dunnikier!C:D,2,FALSE),VLOOKUP($B170,Balmullo!C:D,2,FALSE)))))</f>
        <v>F50</v>
      </c>
      <c r="D170" s="8" t="str">
        <f>IFERROR(IFERROR(VLOOKUP($B170,'St A 5M'!C:E,3,FALSE),IFERROR(VLOOKUP($B170,'Strath-Blebo'!C:E,3,FALSE),IFERROR(VLOOKUP($B170,Tarvit!C:E,3,FALSE),IFERROR(VLOOKUP($B170,Dunnikier!C:E,3,FALSE),VLOOKUP($B170,Balmullo!C:E,3,FALSE))))),"?")</f>
        <v>Unatt.</v>
      </c>
      <c r="E170" s="7">
        <f t="shared" si="24"/>
        <v>179</v>
      </c>
      <c r="F170" s="7">
        <f t="shared" si="25"/>
        <v>0</v>
      </c>
      <c r="G170" s="7">
        <f t="shared" si="26"/>
        <v>0</v>
      </c>
      <c r="H170" s="7">
        <f t="shared" si="27"/>
        <v>0</v>
      </c>
      <c r="I170" s="7">
        <f t="shared" si="28"/>
        <v>0</v>
      </c>
      <c r="J170" s="7">
        <f t="shared" si="29"/>
        <v>179</v>
      </c>
      <c r="K170" s="7" t="str">
        <f t="shared" si="30"/>
        <v>N</v>
      </c>
      <c r="M170" s="8">
        <f>VLOOKUP($B170,'St A 5M'!C:G,4,FALSE)</f>
        <v>179</v>
      </c>
      <c r="N170" s="8" t="e">
        <f>VLOOKUP($B170,'Strath-Blebo'!C:F,4,FALSE)</f>
        <v>#N/A</v>
      </c>
      <c r="O170" s="8" t="e">
        <f>VLOOKUP($B170,Tarvit!C:F,4,FALSE)</f>
        <v>#N/A</v>
      </c>
      <c r="P170" s="8" t="e">
        <f>VLOOKUP($B170,Dunnikier!C:F,4,FALSE)</f>
        <v>#N/A</v>
      </c>
      <c r="Q170" s="8" t="e">
        <f>VLOOKUP($B170,Balmullo!$C:$F,4,FALSE)</f>
        <v>#N/A</v>
      </c>
      <c r="R170" s="8">
        <f t="shared" si="31"/>
        <v>1</v>
      </c>
      <c r="S170" s="8">
        <f t="shared" si="32"/>
        <v>0</v>
      </c>
      <c r="T170" s="8">
        <f t="shared" si="33"/>
        <v>0</v>
      </c>
      <c r="U170" s="8">
        <f t="shared" si="34"/>
        <v>0</v>
      </c>
      <c r="V170" s="8">
        <f t="shared" si="35"/>
        <v>0</v>
      </c>
    </row>
    <row r="171" spans="2:22" x14ac:dyDescent="0.2">
      <c r="B171" s="8" t="s">
        <v>273</v>
      </c>
      <c r="C171" s="7" t="str">
        <f>IFERROR(VLOOKUP($B171,'St A 5M'!C:D,2,FALSE),IFERROR(VLOOKUP($B171,'Strath-Blebo'!C:D,2,FALSE),IFERROR(VLOOKUP($B171,Tarvit!C:D,2,FALSE),IFERROR(VLOOKUP($B171,Dunnikier!C:D,2,FALSE),VLOOKUP($B171,Balmullo!C:D,2,FALSE)))))</f>
        <v>F50</v>
      </c>
      <c r="D171" s="12" t="s">
        <v>362</v>
      </c>
      <c r="E171" s="7">
        <f t="shared" si="24"/>
        <v>0</v>
      </c>
      <c r="F171" s="7">
        <f t="shared" si="25"/>
        <v>178</v>
      </c>
      <c r="G171" s="7">
        <f t="shared" si="26"/>
        <v>0</v>
      </c>
      <c r="H171" s="7">
        <f t="shared" si="27"/>
        <v>0</v>
      </c>
      <c r="I171" s="7">
        <f t="shared" si="28"/>
        <v>0</v>
      </c>
      <c r="J171" s="7">
        <f t="shared" si="29"/>
        <v>178</v>
      </c>
      <c r="K171" s="7" t="str">
        <f t="shared" si="30"/>
        <v>N</v>
      </c>
      <c r="M171" s="8" t="e">
        <f>1/0</f>
        <v>#DIV/0!</v>
      </c>
      <c r="N171" s="8">
        <f>VLOOKUP($B171,'Strath-Blebo'!C:F,4,FALSE)</f>
        <v>178</v>
      </c>
      <c r="O171" s="8" t="e">
        <f>1/0</f>
        <v>#DIV/0!</v>
      </c>
      <c r="P171" s="8" t="e">
        <f>VLOOKUP($B171,Dunnikier!C:F,4,FALSE)</f>
        <v>#N/A</v>
      </c>
      <c r="Q171" s="8" t="e">
        <f>VLOOKUP($B171,Balmullo!$C:$F,4,FALSE)</f>
        <v>#N/A</v>
      </c>
      <c r="R171" s="8">
        <f t="shared" si="31"/>
        <v>0</v>
      </c>
      <c r="S171" s="8">
        <f t="shared" si="32"/>
        <v>1</v>
      </c>
      <c r="T171" s="8">
        <f t="shared" si="33"/>
        <v>0</v>
      </c>
      <c r="U171" s="8">
        <f t="shared" si="34"/>
        <v>0</v>
      </c>
      <c r="V171" s="8">
        <f t="shared" si="35"/>
        <v>0</v>
      </c>
    </row>
    <row r="172" spans="2:22" x14ac:dyDescent="0.2">
      <c r="B172" s="8" t="s">
        <v>417</v>
      </c>
      <c r="C172" s="7" t="str">
        <f>IFERROR(VLOOKUP($B172,'St A 5M'!C:D,2,FALSE),IFERROR(VLOOKUP($B172,'Strath-Blebo'!C:D,2,FALSE),IFERROR(VLOOKUP($B172,Tarvit!C:D,2,FALSE),IFERROR(VLOOKUP($B172,Dunnikier!C:D,2,FALSE),VLOOKUP($B172,Balmullo!C:D,2,FALSE)))))</f>
        <v>F50</v>
      </c>
      <c r="D172" s="8" t="str">
        <f>IFERROR(IFERROR(VLOOKUP($B172,'St A 5M'!C:E,3,FALSE),IFERROR(VLOOKUP($B172,'Strath-Blebo'!C:E,3,FALSE),IFERROR(VLOOKUP($B172,Tarvit!C:E,3,FALSE),IFERROR(VLOOKUP($B172,Dunnikier!C:E,3,FALSE),VLOOKUP($B172,Balmullo!C:E,3,FALSE))))),"?")</f>
        <v>Forfar Road Runners</v>
      </c>
      <c r="E172" s="7">
        <f t="shared" si="24"/>
        <v>0</v>
      </c>
      <c r="F172" s="7">
        <f t="shared" si="25"/>
        <v>0</v>
      </c>
      <c r="G172" s="7">
        <f t="shared" si="26"/>
        <v>0</v>
      </c>
      <c r="H172" s="7">
        <f t="shared" si="27"/>
        <v>0</v>
      </c>
      <c r="I172" s="7">
        <f t="shared" si="28"/>
        <v>178</v>
      </c>
      <c r="J172" s="7">
        <f t="shared" si="29"/>
        <v>178</v>
      </c>
      <c r="K172" s="7" t="str">
        <f t="shared" si="30"/>
        <v>N</v>
      </c>
      <c r="M172" s="8" t="e">
        <f>VLOOKUP($B172,'St A 5M'!C:G,4,FALSE)</f>
        <v>#N/A</v>
      </c>
      <c r="N172" s="8" t="e">
        <f>VLOOKUP($B172,'Strath-Blebo'!C:F,4,FALSE)</f>
        <v>#N/A</v>
      </c>
      <c r="O172" s="8" t="e">
        <f>VLOOKUP($B172,Tarvit!C:F,4,FALSE)</f>
        <v>#N/A</v>
      </c>
      <c r="P172" s="8" t="e">
        <f>VLOOKUP($B172,Dunnikier!C:F,4,FALSE)</f>
        <v>#N/A</v>
      </c>
      <c r="Q172" s="8">
        <f>VLOOKUP($B172,Balmullo!$C:$F,4,FALSE)</f>
        <v>178</v>
      </c>
      <c r="R172" s="8">
        <f t="shared" si="31"/>
        <v>0</v>
      </c>
      <c r="S172" s="8">
        <f t="shared" si="32"/>
        <v>0</v>
      </c>
      <c r="T172" s="8">
        <f t="shared" si="33"/>
        <v>0</v>
      </c>
      <c r="U172" s="8">
        <f t="shared" si="34"/>
        <v>0</v>
      </c>
      <c r="V172" s="8">
        <f t="shared" si="35"/>
        <v>1</v>
      </c>
    </row>
    <row r="173" spans="2:22" x14ac:dyDescent="0.2">
      <c r="B173" s="8" t="s">
        <v>376</v>
      </c>
      <c r="C173" s="7" t="str">
        <f>IFERROR(VLOOKUP($B173,'St A 5M'!C:D,2,FALSE),IFERROR(VLOOKUP($B173,'Strath-Blebo'!C:D,2,FALSE),IFERROR(VLOOKUP($B173,Tarvit!C:D,2,FALSE),IFERROR(VLOOKUP($B173,Dunnikier!C:D,2,FALSE),VLOOKUP($B173,Balmullo!C:D,2,FALSE)))))</f>
        <v>M40</v>
      </c>
      <c r="D173" s="8" t="str">
        <f>IFERROR(IFERROR(VLOOKUP($B173,'St A 5M'!C:E,3,FALSE),IFERROR(VLOOKUP($B173,'Strath-Blebo'!C:E,3,FALSE),IFERROR(VLOOKUP($B173,Tarvit!C:E,3,FALSE),IFERROR(VLOOKUP($B173,Dunnikier!C:E,3,FALSE),VLOOKUP($B173,Balmullo!C:E,3,FALSE))))),"?")</f>
        <v>Kirkcaldy Wizards</v>
      </c>
      <c r="E173" s="7">
        <f t="shared" si="24"/>
        <v>0</v>
      </c>
      <c r="F173" s="7">
        <f t="shared" si="25"/>
        <v>0</v>
      </c>
      <c r="G173" s="7">
        <f t="shared" si="26"/>
        <v>0</v>
      </c>
      <c r="H173" s="7">
        <f t="shared" si="27"/>
        <v>178</v>
      </c>
      <c r="I173" s="7">
        <f t="shared" si="28"/>
        <v>0</v>
      </c>
      <c r="J173" s="7">
        <f t="shared" si="29"/>
        <v>178</v>
      </c>
      <c r="K173" s="7" t="str">
        <f t="shared" si="30"/>
        <v>N</v>
      </c>
      <c r="M173" s="8" t="e">
        <f>VLOOKUP($B173,'St A 5M'!C:G,4,FALSE)</f>
        <v>#N/A</v>
      </c>
      <c r="N173" s="8" t="e">
        <f>VLOOKUP($B173,'Strath-Blebo'!C:F,4,FALSE)</f>
        <v>#N/A</v>
      </c>
      <c r="O173" s="8" t="e">
        <f>VLOOKUP($B173,Tarvit!C:F,4,FALSE)</f>
        <v>#N/A</v>
      </c>
      <c r="P173" s="8">
        <f>VLOOKUP($B173,Dunnikier!C:F,4,FALSE)</f>
        <v>178</v>
      </c>
      <c r="Q173" s="8" t="e">
        <f>VLOOKUP($B173,Balmullo!$C:$F,4,FALSE)</f>
        <v>#N/A</v>
      </c>
      <c r="R173" s="8">
        <f t="shared" si="31"/>
        <v>0</v>
      </c>
      <c r="S173" s="8">
        <f t="shared" si="32"/>
        <v>0</v>
      </c>
      <c r="T173" s="8">
        <f t="shared" si="33"/>
        <v>0</v>
      </c>
      <c r="U173" s="8">
        <f t="shared" si="34"/>
        <v>1</v>
      </c>
      <c r="V173" s="8">
        <f t="shared" si="35"/>
        <v>0</v>
      </c>
    </row>
    <row r="174" spans="2:22" x14ac:dyDescent="0.2">
      <c r="B174" s="8" t="s">
        <v>418</v>
      </c>
      <c r="C174" s="7" t="str">
        <f>IFERROR(VLOOKUP($B174,'St A 5M'!C:D,2,FALSE),IFERROR(VLOOKUP($B174,'Strath-Blebo'!C:D,2,FALSE),IFERROR(VLOOKUP($B174,Tarvit!C:D,2,FALSE),IFERROR(VLOOKUP($B174,Dunnikier!C:D,2,FALSE),VLOOKUP($B174,Balmullo!C:D,2,FALSE)))))</f>
        <v>F50</v>
      </c>
      <c r="D174" s="8" t="str">
        <f>IFERROR(IFERROR(VLOOKUP($B174,'St A 5M'!C:E,3,FALSE),IFERROR(VLOOKUP($B174,'Strath-Blebo'!C:E,3,FALSE),IFERROR(VLOOKUP($B174,Tarvit!C:E,3,FALSE),IFERROR(VLOOKUP($B174,Dunnikier!C:E,3,FALSE),VLOOKUP($B174,Balmullo!C:E,3,FALSE))))),"?")</f>
        <v>Fife AC</v>
      </c>
      <c r="E174" s="7">
        <f t="shared" si="24"/>
        <v>0</v>
      </c>
      <c r="F174" s="7">
        <f t="shared" si="25"/>
        <v>0</v>
      </c>
      <c r="G174" s="7">
        <f t="shared" si="26"/>
        <v>0</v>
      </c>
      <c r="H174" s="7">
        <f t="shared" si="27"/>
        <v>0</v>
      </c>
      <c r="I174" s="7">
        <f t="shared" si="28"/>
        <v>177</v>
      </c>
      <c r="J174" s="7">
        <f t="shared" si="29"/>
        <v>177</v>
      </c>
      <c r="K174" s="7" t="str">
        <f t="shared" si="30"/>
        <v>N</v>
      </c>
      <c r="M174" s="8" t="e">
        <f>VLOOKUP($B174,'St A 5M'!C:G,4,FALSE)</f>
        <v>#N/A</v>
      </c>
      <c r="N174" s="8" t="e">
        <f>VLOOKUP($B174,'Strath-Blebo'!C:F,4,FALSE)</f>
        <v>#N/A</v>
      </c>
      <c r="O174" s="8" t="e">
        <f>VLOOKUP($B174,Tarvit!C:F,4,FALSE)</f>
        <v>#N/A</v>
      </c>
      <c r="P174" s="8" t="e">
        <f>VLOOKUP($B174,Dunnikier!C:F,4,FALSE)</f>
        <v>#N/A</v>
      </c>
      <c r="Q174" s="8">
        <f>VLOOKUP($B174,Balmullo!$C:$F,4,FALSE)</f>
        <v>177</v>
      </c>
      <c r="R174" s="8">
        <f t="shared" si="31"/>
        <v>0</v>
      </c>
      <c r="S174" s="8">
        <f t="shared" si="32"/>
        <v>0</v>
      </c>
      <c r="T174" s="8">
        <f t="shared" si="33"/>
        <v>0</v>
      </c>
      <c r="U174" s="8">
        <f t="shared" si="34"/>
        <v>0</v>
      </c>
      <c r="V174" s="8">
        <f t="shared" si="35"/>
        <v>1</v>
      </c>
    </row>
    <row r="175" spans="2:22" x14ac:dyDescent="0.2">
      <c r="B175" s="8" t="s">
        <v>400</v>
      </c>
      <c r="C175" s="7" t="str">
        <f>IFERROR(VLOOKUP($B175,'St A 5M'!C:D,2,FALSE),IFERROR(VLOOKUP($B175,'Strath-Blebo'!C:D,2,FALSE),IFERROR(VLOOKUP($B175,Tarvit!C:D,2,FALSE),IFERROR(VLOOKUP($B175,Dunnikier!C:D,2,FALSE),VLOOKUP($B175,Balmullo!C:D,2,FALSE)))))</f>
        <v>M50</v>
      </c>
      <c r="D175" s="8" t="str">
        <f>IFERROR(IFERROR(VLOOKUP($B175,'St A 5M'!C:E,3,FALSE),IFERROR(VLOOKUP($B175,'Strath-Blebo'!C:E,3,FALSE),IFERROR(VLOOKUP($B175,Tarvit!C:E,3,FALSE),IFERROR(VLOOKUP($B175,Dunnikier!C:E,3,FALSE),VLOOKUP($B175,Balmullo!C:E,3,FALSE))))),"?")</f>
        <v xml:space="preserve">Dundee Road Runners </v>
      </c>
      <c r="E175" s="7">
        <f t="shared" si="24"/>
        <v>0</v>
      </c>
      <c r="F175" s="7">
        <f t="shared" si="25"/>
        <v>0</v>
      </c>
      <c r="G175" s="7">
        <f t="shared" si="26"/>
        <v>0</v>
      </c>
      <c r="H175" s="7">
        <f t="shared" si="27"/>
        <v>0</v>
      </c>
      <c r="I175" s="7">
        <f t="shared" si="28"/>
        <v>177</v>
      </c>
      <c r="J175" s="7">
        <f t="shared" si="29"/>
        <v>177</v>
      </c>
      <c r="K175" s="7" t="str">
        <f t="shared" si="30"/>
        <v>N</v>
      </c>
      <c r="M175" s="8" t="e">
        <f>VLOOKUP($B175,'St A 5M'!C:G,4,FALSE)</f>
        <v>#N/A</v>
      </c>
      <c r="N175" s="8" t="e">
        <f>VLOOKUP($B175,'Strath-Blebo'!C:F,4,FALSE)</f>
        <v>#N/A</v>
      </c>
      <c r="O175" s="8" t="e">
        <f>VLOOKUP($B175,Tarvit!C:F,4,FALSE)</f>
        <v>#N/A</v>
      </c>
      <c r="P175" s="8" t="e">
        <f>VLOOKUP($B175,Dunnikier!C:F,4,FALSE)</f>
        <v>#N/A</v>
      </c>
      <c r="Q175" s="8">
        <f>VLOOKUP($B175,Balmullo!$C:$F,4,FALSE)</f>
        <v>177</v>
      </c>
      <c r="R175" s="8">
        <f t="shared" si="31"/>
        <v>0</v>
      </c>
      <c r="S175" s="8">
        <f t="shared" si="32"/>
        <v>0</v>
      </c>
      <c r="T175" s="8">
        <f t="shared" si="33"/>
        <v>0</v>
      </c>
      <c r="U175" s="8">
        <f t="shared" si="34"/>
        <v>0</v>
      </c>
      <c r="V175" s="8">
        <f t="shared" si="35"/>
        <v>1</v>
      </c>
    </row>
    <row r="176" spans="2:22" x14ac:dyDescent="0.2">
      <c r="B176" s="8" t="s">
        <v>328</v>
      </c>
      <c r="C176" s="7" t="str">
        <f>IFERROR(VLOOKUP($B176,'St A 5M'!C:D,2,FALSE),IFERROR(VLOOKUP($B176,'Strath-Blebo'!C:D,2,FALSE),IFERROR(VLOOKUP($B176,Tarvit!C:D,2,FALSE),IFERROR(VLOOKUP($B176,Dunnikier!C:D,2,FALSE),VLOOKUP($B176,Balmullo!C:D,2,FALSE)))))</f>
        <v>F40</v>
      </c>
      <c r="D176" s="8" t="str">
        <f>IFERROR(IFERROR(VLOOKUP($B176,'St A 5M'!C:E,3,FALSE),IFERROR(VLOOKUP($B176,'Strath-Blebo'!C:E,3,FALSE),IFERROR(VLOOKUP($B176,Tarvit!C:E,3,FALSE),IFERROR(VLOOKUP($B176,Dunnikier!C:E,3,FALSE),VLOOKUP($B176,Balmullo!C:E,3,FALSE))))),"?")</f>
        <v>?</v>
      </c>
      <c r="E176" s="7">
        <f t="shared" si="24"/>
        <v>0</v>
      </c>
      <c r="F176" s="7">
        <f t="shared" si="25"/>
        <v>177</v>
      </c>
      <c r="G176" s="7">
        <f t="shared" si="26"/>
        <v>0</v>
      </c>
      <c r="H176" s="7">
        <f t="shared" si="27"/>
        <v>0</v>
      </c>
      <c r="I176" s="7">
        <f t="shared" si="28"/>
        <v>0</v>
      </c>
      <c r="J176" s="7">
        <f t="shared" si="29"/>
        <v>177</v>
      </c>
      <c r="K176" s="7" t="str">
        <f t="shared" si="30"/>
        <v>N</v>
      </c>
      <c r="M176" s="8" t="e">
        <f>VLOOKUP($B176,'St A 5M'!C:G,4,FALSE)</f>
        <v>#N/A</v>
      </c>
      <c r="N176" s="8">
        <f>VLOOKUP($B176,'Strath-Blebo'!C:F,4,FALSE)</f>
        <v>177</v>
      </c>
      <c r="O176" s="8" t="e">
        <f>VLOOKUP($B176,Tarvit!C:F,4,FALSE)</f>
        <v>#N/A</v>
      </c>
      <c r="P176" s="8" t="e">
        <f>VLOOKUP($B176,Dunnikier!C:F,4,FALSE)</f>
        <v>#N/A</v>
      </c>
      <c r="Q176" s="8" t="e">
        <f>VLOOKUP($B176,Balmullo!$C:$F,4,FALSE)</f>
        <v>#N/A</v>
      </c>
      <c r="R176" s="8">
        <f t="shared" si="31"/>
        <v>0</v>
      </c>
      <c r="S176" s="8">
        <f t="shared" si="32"/>
        <v>1</v>
      </c>
      <c r="T176" s="8">
        <f t="shared" si="33"/>
        <v>0</v>
      </c>
      <c r="U176" s="8">
        <f t="shared" si="34"/>
        <v>0</v>
      </c>
      <c r="V176" s="8">
        <f t="shared" si="35"/>
        <v>0</v>
      </c>
    </row>
    <row r="177" spans="2:22" x14ac:dyDescent="0.2">
      <c r="B177" s="8" t="s">
        <v>265</v>
      </c>
      <c r="C177" s="7" t="str">
        <f>IFERROR(VLOOKUP($B177,'St A 5M'!C:D,2,FALSE),IFERROR(VLOOKUP($B177,'Strath-Blebo'!C:D,2,FALSE),IFERROR(VLOOKUP($B177,Tarvit!C:D,2,FALSE),IFERROR(VLOOKUP($B177,Dunnikier!C:D,2,FALSE),VLOOKUP($B177,Balmullo!C:D,2,FALSE)))))</f>
        <v>FSen</v>
      </c>
      <c r="D177" s="8" t="str">
        <f>IFERROR(IFERROR(VLOOKUP($B177,'St A 5M'!C:E,3,FALSE),IFERROR(VLOOKUP($B177,'Strath-Blebo'!C:E,3,FALSE),IFERROR(VLOOKUP($B177,Tarvit!C:E,3,FALSE),IFERROR(VLOOKUP($B177,Dunnikier!C:E,3,FALSE),VLOOKUP($B177,Balmullo!C:E,3,FALSE))))),"?")</f>
        <v>Dundee Road Runners</v>
      </c>
      <c r="E177" s="7">
        <f t="shared" si="24"/>
        <v>177</v>
      </c>
      <c r="F177" s="7">
        <f t="shared" si="25"/>
        <v>0</v>
      </c>
      <c r="G177" s="7">
        <f t="shared" si="26"/>
        <v>0</v>
      </c>
      <c r="H177" s="7">
        <f t="shared" si="27"/>
        <v>0</v>
      </c>
      <c r="I177" s="7">
        <f t="shared" si="28"/>
        <v>0</v>
      </c>
      <c r="J177" s="7">
        <f t="shared" si="29"/>
        <v>177</v>
      </c>
      <c r="K177" s="7" t="str">
        <f t="shared" si="30"/>
        <v>N</v>
      </c>
      <c r="M177" s="8">
        <f>VLOOKUP($B177,'St A 5M'!C:G,4,FALSE)</f>
        <v>177</v>
      </c>
      <c r="N177" s="8" t="e">
        <f>VLOOKUP($B177,'Strath-Blebo'!C:F,4,FALSE)</f>
        <v>#N/A</v>
      </c>
      <c r="O177" s="8" t="e">
        <f>VLOOKUP($B177,Tarvit!C:F,4,FALSE)</f>
        <v>#N/A</v>
      </c>
      <c r="P177" s="8" t="e">
        <f>VLOOKUP($B177,Dunnikier!C:F,4,FALSE)</f>
        <v>#N/A</v>
      </c>
      <c r="Q177" s="8" t="e">
        <f>VLOOKUP($B177,Balmullo!$C:$F,4,FALSE)</f>
        <v>#N/A</v>
      </c>
      <c r="R177" s="8">
        <f t="shared" si="31"/>
        <v>1</v>
      </c>
      <c r="S177" s="8">
        <f t="shared" si="32"/>
        <v>0</v>
      </c>
      <c r="T177" s="8">
        <f t="shared" si="33"/>
        <v>0</v>
      </c>
      <c r="U177" s="8">
        <f t="shared" si="34"/>
        <v>0</v>
      </c>
      <c r="V177" s="8">
        <f t="shared" si="35"/>
        <v>0</v>
      </c>
    </row>
    <row r="178" spans="2:22" x14ac:dyDescent="0.2">
      <c r="B178" s="8" t="s">
        <v>273</v>
      </c>
      <c r="C178" s="7" t="str">
        <f>IFERROR(VLOOKUP($B178,'St A 5M'!C:D,2,FALSE),IFERROR(VLOOKUP($B178,'Strath-Blebo'!C:D,2,FALSE),IFERROR(VLOOKUP($B178,Tarvit!C:D,2,FALSE),IFERROR(VLOOKUP($B178,Dunnikier!C:D,2,FALSE),VLOOKUP($B178,Balmullo!C:D,2,FALSE)))))</f>
        <v>F50</v>
      </c>
      <c r="D178" s="12" t="s">
        <v>4</v>
      </c>
      <c r="E178" s="7">
        <f t="shared" si="24"/>
        <v>0</v>
      </c>
      <c r="F178" s="7">
        <f t="shared" si="25"/>
        <v>0</v>
      </c>
      <c r="G178" s="7">
        <f t="shared" si="26"/>
        <v>176</v>
      </c>
      <c r="H178" s="7">
        <f t="shared" si="27"/>
        <v>0</v>
      </c>
      <c r="I178" s="7">
        <f t="shared" si="28"/>
        <v>0</v>
      </c>
      <c r="J178" s="7">
        <f t="shared" si="29"/>
        <v>176</v>
      </c>
      <c r="K178" s="7" t="str">
        <f t="shared" si="30"/>
        <v>N</v>
      </c>
      <c r="M178" s="8" t="e">
        <f>1/0</f>
        <v>#DIV/0!</v>
      </c>
      <c r="N178" s="8" t="e">
        <f>1/0</f>
        <v>#DIV/0!</v>
      </c>
      <c r="O178" s="8">
        <f>VLOOKUP($B178,Tarvit!C:F,4,FALSE)</f>
        <v>176</v>
      </c>
      <c r="P178" s="8" t="e">
        <f>VLOOKUP($B178,Dunnikier!C:F,4,FALSE)</f>
        <v>#N/A</v>
      </c>
      <c r="Q178" s="8" t="e">
        <f>VLOOKUP($B178,Balmullo!$C:$F,4,FALSE)</f>
        <v>#N/A</v>
      </c>
      <c r="R178" s="8">
        <f t="shared" si="31"/>
        <v>0</v>
      </c>
      <c r="S178" s="8">
        <f t="shared" si="32"/>
        <v>0</v>
      </c>
      <c r="T178" s="8">
        <f t="shared" si="33"/>
        <v>1</v>
      </c>
      <c r="U178" s="8">
        <f t="shared" si="34"/>
        <v>0</v>
      </c>
      <c r="V178" s="8">
        <f t="shared" si="35"/>
        <v>0</v>
      </c>
    </row>
    <row r="179" spans="2:22" x14ac:dyDescent="0.2">
      <c r="B179" s="8" t="s">
        <v>288</v>
      </c>
      <c r="C179" s="7" t="str">
        <f>IFERROR(VLOOKUP($B179,'St A 5M'!C:D,2,FALSE),IFERROR(VLOOKUP($B179,'Strath-Blebo'!C:D,2,FALSE),IFERROR(VLOOKUP($B179,Tarvit!C:D,2,FALSE),IFERROR(VLOOKUP($B179,Dunnikier!C:D,2,FALSE),VLOOKUP($B179,Balmullo!C:D,2,FALSE)))))</f>
        <v>M40</v>
      </c>
      <c r="D179" s="8" t="str">
        <f>IFERROR(IFERROR(VLOOKUP($B179,'St A 5M'!C:E,3,FALSE),IFERROR(VLOOKUP($B179,'Strath-Blebo'!C:E,3,FALSE),IFERROR(VLOOKUP($B179,Tarvit!C:E,3,FALSE),IFERROR(VLOOKUP($B179,Dunnikier!C:E,3,FALSE),VLOOKUP($B179,Balmullo!C:E,3,FALSE))))),"?")</f>
        <v xml:space="preserve">Dundee Road Runners </v>
      </c>
      <c r="E179" s="7">
        <f t="shared" si="24"/>
        <v>176</v>
      </c>
      <c r="F179" s="7">
        <f t="shared" si="25"/>
        <v>0</v>
      </c>
      <c r="G179" s="7">
        <f t="shared" si="26"/>
        <v>0</v>
      </c>
      <c r="H179" s="7">
        <f t="shared" si="27"/>
        <v>0</v>
      </c>
      <c r="I179" s="7">
        <f t="shared" si="28"/>
        <v>0</v>
      </c>
      <c r="J179" s="7">
        <f t="shared" si="29"/>
        <v>176</v>
      </c>
      <c r="K179" s="7" t="str">
        <f t="shared" si="30"/>
        <v>N</v>
      </c>
      <c r="M179" s="8">
        <f>VLOOKUP($B179,'St A 5M'!C:G,4,FALSE)</f>
        <v>176</v>
      </c>
      <c r="N179" s="8" t="e">
        <f>VLOOKUP($B179,'Strath-Blebo'!C:F,4,FALSE)</f>
        <v>#N/A</v>
      </c>
      <c r="O179" s="8" t="e">
        <f>VLOOKUP($B179,Tarvit!C:F,4,FALSE)</f>
        <v>#N/A</v>
      </c>
      <c r="P179" s="8" t="e">
        <f>VLOOKUP($B179,Dunnikier!C:F,4,FALSE)</f>
        <v>#N/A</v>
      </c>
      <c r="Q179" s="8" t="e">
        <f>VLOOKUP($B179,Balmullo!$C:$F,4,FALSE)</f>
        <v>#N/A</v>
      </c>
      <c r="R179" s="8">
        <f t="shared" si="31"/>
        <v>1</v>
      </c>
      <c r="S179" s="8">
        <f t="shared" si="32"/>
        <v>0</v>
      </c>
      <c r="T179" s="8">
        <f t="shared" si="33"/>
        <v>0</v>
      </c>
      <c r="U179" s="8">
        <f t="shared" si="34"/>
        <v>0</v>
      </c>
      <c r="V179" s="8">
        <f t="shared" si="35"/>
        <v>0</v>
      </c>
    </row>
    <row r="180" spans="2:22" x14ac:dyDescent="0.2">
      <c r="B180" s="8" t="s">
        <v>344</v>
      </c>
      <c r="C180" s="7" t="str">
        <f>IFERROR(VLOOKUP($B180,'St A 5M'!C:D,2,FALSE),IFERROR(VLOOKUP($B180,'Strath-Blebo'!C:D,2,FALSE),IFERROR(VLOOKUP($B180,Tarvit!C:D,2,FALSE),IFERROR(VLOOKUP($B180,Dunnikier!C:D,2,FALSE),VLOOKUP($B180,Balmullo!C:D,2,FALSE)))))</f>
        <v>MSen</v>
      </c>
      <c r="D180" s="8" t="str">
        <f>IFERROR(IFERROR(VLOOKUP($B180,'St A 5M'!C:E,3,FALSE),IFERROR(VLOOKUP($B180,'Strath-Blebo'!C:E,3,FALSE),IFERROR(VLOOKUP($B180,Tarvit!C:E,3,FALSE),IFERROR(VLOOKUP($B180,Dunnikier!C:E,3,FALSE),VLOOKUP($B180,Balmullo!C:E,3,FALSE))))),"?")</f>
        <v>Unatt.</v>
      </c>
      <c r="E180" s="7">
        <f t="shared" si="24"/>
        <v>0</v>
      </c>
      <c r="F180" s="7">
        <f t="shared" si="25"/>
        <v>0</v>
      </c>
      <c r="G180" s="7">
        <f t="shared" si="26"/>
        <v>176</v>
      </c>
      <c r="H180" s="7">
        <f t="shared" si="27"/>
        <v>0</v>
      </c>
      <c r="I180" s="7">
        <f t="shared" si="28"/>
        <v>0</v>
      </c>
      <c r="J180" s="7">
        <f t="shared" si="29"/>
        <v>176</v>
      </c>
      <c r="K180" s="7" t="str">
        <f t="shared" si="30"/>
        <v>N</v>
      </c>
      <c r="M180" s="8" t="e">
        <f>VLOOKUP($B180,'St A 5M'!C:G,4,FALSE)</f>
        <v>#N/A</v>
      </c>
      <c r="N180" s="8" t="e">
        <f>VLOOKUP($B180,'Strath-Blebo'!C:F,4,FALSE)</f>
        <v>#N/A</v>
      </c>
      <c r="O180" s="8">
        <f>VLOOKUP($B180,Tarvit!C:F,4,FALSE)</f>
        <v>176</v>
      </c>
      <c r="P180" s="8" t="e">
        <f>VLOOKUP($B180,Dunnikier!C:F,4,FALSE)</f>
        <v>#N/A</v>
      </c>
      <c r="Q180" s="8" t="e">
        <f>VLOOKUP($B180,Balmullo!$C:$F,4,FALSE)</f>
        <v>#N/A</v>
      </c>
      <c r="R180" s="8">
        <f t="shared" si="31"/>
        <v>0</v>
      </c>
      <c r="S180" s="8">
        <f t="shared" si="32"/>
        <v>0</v>
      </c>
      <c r="T180" s="8">
        <f t="shared" si="33"/>
        <v>1</v>
      </c>
      <c r="U180" s="8">
        <f t="shared" si="34"/>
        <v>0</v>
      </c>
      <c r="V180" s="8">
        <f t="shared" si="35"/>
        <v>0</v>
      </c>
    </row>
    <row r="181" spans="2:22" x14ac:dyDescent="0.2">
      <c r="B181" s="8" t="s">
        <v>289</v>
      </c>
      <c r="C181" s="7" t="str">
        <f>IFERROR(VLOOKUP($B181,'St A 5M'!C:D,2,FALSE),IFERROR(VLOOKUP($B181,'Strath-Blebo'!C:D,2,FALSE),IFERROR(VLOOKUP($B181,Tarvit!C:D,2,FALSE),IFERROR(VLOOKUP($B181,Dunnikier!C:D,2,FALSE),VLOOKUP($B181,Balmullo!C:D,2,FALSE)))))</f>
        <v>F50</v>
      </c>
      <c r="D181" s="8" t="str">
        <f>IFERROR(IFERROR(VLOOKUP($B181,'St A 5M'!C:E,3,FALSE),IFERROR(VLOOKUP($B181,'Strath-Blebo'!C:E,3,FALSE),IFERROR(VLOOKUP($B181,Tarvit!C:E,3,FALSE),IFERROR(VLOOKUP($B181,Dunnikier!C:E,3,FALSE),VLOOKUP($B181,Balmullo!C:E,3,FALSE))))),"?")</f>
        <v xml:space="preserve">Dundee Road Runners </v>
      </c>
      <c r="E181" s="7">
        <f t="shared" si="24"/>
        <v>176</v>
      </c>
      <c r="F181" s="7">
        <f t="shared" si="25"/>
        <v>0</v>
      </c>
      <c r="G181" s="7">
        <f t="shared" si="26"/>
        <v>0</v>
      </c>
      <c r="H181" s="7">
        <f t="shared" si="27"/>
        <v>0</v>
      </c>
      <c r="I181" s="7">
        <f t="shared" si="28"/>
        <v>0</v>
      </c>
      <c r="J181" s="7">
        <f t="shared" si="29"/>
        <v>176</v>
      </c>
      <c r="K181" s="7" t="str">
        <f t="shared" si="30"/>
        <v>N</v>
      </c>
      <c r="M181" s="8">
        <f>VLOOKUP($B181,'St A 5M'!C:G,4,FALSE)</f>
        <v>176</v>
      </c>
      <c r="N181" s="8" t="e">
        <f>VLOOKUP($B181,'Strath-Blebo'!C:F,4,FALSE)</f>
        <v>#N/A</v>
      </c>
      <c r="O181" s="8" t="e">
        <f>VLOOKUP($B181,Tarvit!C:F,4,FALSE)</f>
        <v>#N/A</v>
      </c>
      <c r="P181" s="8" t="e">
        <f>VLOOKUP($B181,Dunnikier!C:F,4,FALSE)</f>
        <v>#N/A</v>
      </c>
      <c r="Q181" s="8" t="e">
        <f>VLOOKUP($B181,Balmullo!$C:$F,4,FALSE)</f>
        <v>#N/A</v>
      </c>
      <c r="R181" s="8">
        <f t="shared" si="31"/>
        <v>1</v>
      </c>
      <c r="S181" s="8">
        <f t="shared" si="32"/>
        <v>0</v>
      </c>
      <c r="T181" s="8">
        <f t="shared" si="33"/>
        <v>0</v>
      </c>
      <c r="U181" s="8">
        <f t="shared" si="34"/>
        <v>0</v>
      </c>
      <c r="V181" s="8">
        <f t="shared" si="35"/>
        <v>0</v>
      </c>
    </row>
    <row r="182" spans="2:22" x14ac:dyDescent="0.2">
      <c r="B182" s="8" t="s">
        <v>401</v>
      </c>
      <c r="C182" s="7" t="str">
        <f>IFERROR(VLOOKUP($B182,'St A 5M'!C:D,2,FALSE),IFERROR(VLOOKUP($B182,'Strath-Blebo'!C:D,2,FALSE),IFERROR(VLOOKUP($B182,Tarvit!C:D,2,FALSE),IFERROR(VLOOKUP($B182,Dunnikier!C:D,2,FALSE),VLOOKUP($B182,Balmullo!C:D,2,FALSE)))))</f>
        <v>M40</v>
      </c>
      <c r="D182" s="8" t="str">
        <f>IFERROR(IFERROR(VLOOKUP($B182,'St A 5M'!C:E,3,FALSE),IFERROR(VLOOKUP($B182,'Strath-Blebo'!C:E,3,FALSE),IFERROR(VLOOKUP($B182,Tarvit!C:E,3,FALSE),IFERROR(VLOOKUP($B182,Dunnikier!C:E,3,FALSE),VLOOKUP($B182,Balmullo!C:E,3,FALSE))))),"?")</f>
        <v>Fife AC</v>
      </c>
      <c r="E182" s="7">
        <f t="shared" si="24"/>
        <v>0</v>
      </c>
      <c r="F182" s="7">
        <f t="shared" si="25"/>
        <v>0</v>
      </c>
      <c r="G182" s="7">
        <f t="shared" si="26"/>
        <v>0</v>
      </c>
      <c r="H182" s="7">
        <f t="shared" si="27"/>
        <v>0</v>
      </c>
      <c r="I182" s="7">
        <f t="shared" si="28"/>
        <v>174</v>
      </c>
      <c r="J182" s="7">
        <f t="shared" si="29"/>
        <v>174</v>
      </c>
      <c r="K182" s="7" t="str">
        <f t="shared" si="30"/>
        <v>N</v>
      </c>
      <c r="M182" s="8" t="e">
        <f>VLOOKUP($B182,'St A 5M'!C:G,4,FALSE)</f>
        <v>#N/A</v>
      </c>
      <c r="N182" s="8" t="e">
        <f>VLOOKUP($B182,'Strath-Blebo'!C:F,4,FALSE)</f>
        <v>#N/A</v>
      </c>
      <c r="O182" s="8" t="e">
        <f>VLOOKUP($B182,Tarvit!C:F,4,FALSE)</f>
        <v>#N/A</v>
      </c>
      <c r="P182" s="8" t="e">
        <f>VLOOKUP($B182,Dunnikier!C:F,4,FALSE)</f>
        <v>#N/A</v>
      </c>
      <c r="Q182" s="8">
        <f>VLOOKUP($B182,Balmullo!$C:$F,4,FALSE)</f>
        <v>174</v>
      </c>
      <c r="R182" s="8">
        <f t="shared" si="31"/>
        <v>0</v>
      </c>
      <c r="S182" s="8">
        <f t="shared" si="32"/>
        <v>0</v>
      </c>
      <c r="T182" s="8">
        <f t="shared" si="33"/>
        <v>0</v>
      </c>
      <c r="U182" s="8">
        <f t="shared" si="34"/>
        <v>0</v>
      </c>
      <c r="V182" s="8">
        <f t="shared" si="35"/>
        <v>1</v>
      </c>
    </row>
    <row r="183" spans="2:22" x14ac:dyDescent="0.2">
      <c r="B183" s="8" t="s">
        <v>421</v>
      </c>
      <c r="C183" s="7" t="str">
        <f>IFERROR(VLOOKUP($B183,'St A 5M'!C:D,2,FALSE),IFERROR(VLOOKUP($B183,'Strath-Blebo'!C:D,2,FALSE),IFERROR(VLOOKUP($B183,Tarvit!C:D,2,FALSE),IFERROR(VLOOKUP($B183,Dunnikier!C:D,2,FALSE),VLOOKUP($B183,Balmullo!C:D,2,FALSE)))))</f>
        <v>F60</v>
      </c>
      <c r="D183" s="8" t="str">
        <f>IFERROR(IFERROR(VLOOKUP($B183,'St A 5M'!C:E,3,FALSE),IFERROR(VLOOKUP($B183,'Strath-Blebo'!C:E,3,FALSE),IFERROR(VLOOKUP($B183,Tarvit!C:E,3,FALSE),IFERROR(VLOOKUP($B183,Dunnikier!C:E,3,FALSE),VLOOKUP($B183,Balmullo!C:E,3,FALSE))))),"?")</f>
        <v>Strathearn Harriers</v>
      </c>
      <c r="E183" s="7">
        <f t="shared" si="24"/>
        <v>0</v>
      </c>
      <c r="F183" s="7">
        <f t="shared" si="25"/>
        <v>0</v>
      </c>
      <c r="G183" s="7">
        <f t="shared" si="26"/>
        <v>0</v>
      </c>
      <c r="H183" s="7">
        <f t="shared" si="27"/>
        <v>0</v>
      </c>
      <c r="I183" s="7">
        <f t="shared" si="28"/>
        <v>174</v>
      </c>
      <c r="J183" s="7">
        <f t="shared" si="29"/>
        <v>174</v>
      </c>
      <c r="K183" s="7" t="str">
        <f t="shared" si="30"/>
        <v>N</v>
      </c>
      <c r="M183" s="8" t="e">
        <f>VLOOKUP($B183,'St A 5M'!C:G,4,FALSE)</f>
        <v>#N/A</v>
      </c>
      <c r="N183" s="8" t="e">
        <f>VLOOKUP($B183,'Strath-Blebo'!C:F,4,FALSE)</f>
        <v>#N/A</v>
      </c>
      <c r="O183" s="8" t="e">
        <f>VLOOKUP($B183,Tarvit!C:F,4,FALSE)</f>
        <v>#N/A</v>
      </c>
      <c r="P183" s="8" t="e">
        <f>VLOOKUP($B183,Dunnikier!C:F,4,FALSE)</f>
        <v>#N/A</v>
      </c>
      <c r="Q183" s="8">
        <f>VLOOKUP($B183,Balmullo!$C:$F,4,FALSE)</f>
        <v>174</v>
      </c>
      <c r="R183" s="8">
        <f t="shared" si="31"/>
        <v>0</v>
      </c>
      <c r="S183" s="8">
        <f t="shared" si="32"/>
        <v>0</v>
      </c>
      <c r="T183" s="8">
        <f t="shared" si="33"/>
        <v>0</v>
      </c>
      <c r="U183" s="8">
        <f t="shared" si="34"/>
        <v>0</v>
      </c>
      <c r="V183" s="8">
        <f t="shared" si="35"/>
        <v>1</v>
      </c>
    </row>
    <row r="184" spans="2:22" x14ac:dyDescent="0.2">
      <c r="B184" s="8" t="s">
        <v>268</v>
      </c>
      <c r="C184" s="7" t="str">
        <f>IFERROR(VLOOKUP($B184,'St A 5M'!C:D,2,FALSE),IFERROR(VLOOKUP($B184,'Strath-Blebo'!C:D,2,FALSE),IFERROR(VLOOKUP($B184,Tarvit!C:D,2,FALSE),IFERROR(VLOOKUP($B184,Dunnikier!C:D,2,FALSE),VLOOKUP($B184,Balmullo!C:D,2,FALSE)))))</f>
        <v>FSen</v>
      </c>
      <c r="D184" s="8" t="str">
        <f>IFERROR(IFERROR(VLOOKUP($B184,'St A 5M'!C:E,3,FALSE),IFERROR(VLOOKUP($B184,'Strath-Blebo'!C:E,3,FALSE),IFERROR(VLOOKUP($B184,Tarvit!C:E,3,FALSE),IFERROR(VLOOKUP($B184,Dunnikier!C:E,3,FALSE),VLOOKUP($B184,Balmullo!C:E,3,FALSE))))),"?")</f>
        <v>Dundee Roadrunners</v>
      </c>
      <c r="E184" s="7">
        <f t="shared" si="24"/>
        <v>173</v>
      </c>
      <c r="F184" s="7">
        <f t="shared" si="25"/>
        <v>0</v>
      </c>
      <c r="G184" s="7">
        <f t="shared" si="26"/>
        <v>0</v>
      </c>
      <c r="H184" s="7">
        <f t="shared" si="27"/>
        <v>0</v>
      </c>
      <c r="I184" s="7">
        <f t="shared" si="28"/>
        <v>0</v>
      </c>
      <c r="J184" s="7">
        <f t="shared" si="29"/>
        <v>173</v>
      </c>
      <c r="K184" s="7" t="str">
        <f t="shared" si="30"/>
        <v>N</v>
      </c>
      <c r="M184" s="8">
        <f>VLOOKUP($B184,'St A 5M'!C:G,4,FALSE)</f>
        <v>173</v>
      </c>
      <c r="N184" s="8" t="e">
        <f>VLOOKUP($B184,'Strath-Blebo'!C:F,4,FALSE)</f>
        <v>#N/A</v>
      </c>
      <c r="O184" s="8" t="e">
        <f>VLOOKUP($B184,Tarvit!C:F,4,FALSE)</f>
        <v>#N/A</v>
      </c>
      <c r="P184" s="8" t="e">
        <f>VLOOKUP($B184,Dunnikier!C:F,4,FALSE)</f>
        <v>#N/A</v>
      </c>
      <c r="Q184" s="8" t="e">
        <f>VLOOKUP($B184,Balmullo!$C:$F,4,FALSE)</f>
        <v>#N/A</v>
      </c>
      <c r="R184" s="8">
        <f t="shared" si="31"/>
        <v>1</v>
      </c>
      <c r="S184" s="8">
        <f t="shared" si="32"/>
        <v>0</v>
      </c>
      <c r="T184" s="8">
        <f t="shared" si="33"/>
        <v>0</v>
      </c>
      <c r="U184" s="8">
        <f t="shared" si="34"/>
        <v>0</v>
      </c>
      <c r="V184" s="8">
        <f t="shared" si="35"/>
        <v>0</v>
      </c>
    </row>
    <row r="185" spans="2:22" x14ac:dyDescent="0.2">
      <c r="B185" s="8" t="s">
        <v>422</v>
      </c>
      <c r="C185" s="7" t="str">
        <f>IFERROR(VLOOKUP($B185,'St A 5M'!C:D,2,FALSE),IFERROR(VLOOKUP($B185,'Strath-Blebo'!C:D,2,FALSE),IFERROR(VLOOKUP($B185,Tarvit!C:D,2,FALSE),IFERROR(VLOOKUP($B185,Dunnikier!C:D,2,FALSE),VLOOKUP($B185,Balmullo!C:D,2,FALSE)))))</f>
        <v>F50</v>
      </c>
      <c r="D185" s="8" t="str">
        <f>IFERROR(IFERROR(VLOOKUP($B185,'St A 5M'!C:E,3,FALSE),IFERROR(VLOOKUP($B185,'Strath-Blebo'!C:E,3,FALSE),IFERROR(VLOOKUP($B185,Tarvit!C:E,3,FALSE),IFERROR(VLOOKUP($B185,Dunnikier!C:E,3,FALSE),VLOOKUP($B185,Balmullo!C:E,3,FALSE))))),"?")</f>
        <v>Strathearn Harriers</v>
      </c>
      <c r="E185" s="7">
        <f t="shared" si="24"/>
        <v>0</v>
      </c>
      <c r="F185" s="7">
        <f t="shared" si="25"/>
        <v>0</v>
      </c>
      <c r="G185" s="7">
        <f t="shared" si="26"/>
        <v>0</v>
      </c>
      <c r="H185" s="7">
        <f t="shared" si="27"/>
        <v>0</v>
      </c>
      <c r="I185" s="7">
        <f t="shared" si="28"/>
        <v>172</v>
      </c>
      <c r="J185" s="7">
        <f t="shared" si="29"/>
        <v>172</v>
      </c>
      <c r="K185" s="7" t="str">
        <f t="shared" si="30"/>
        <v>N</v>
      </c>
      <c r="M185" s="8" t="e">
        <f>VLOOKUP($B185,'St A 5M'!C:G,4,FALSE)</f>
        <v>#N/A</v>
      </c>
      <c r="N185" s="8" t="e">
        <f>VLOOKUP($B185,'Strath-Blebo'!C:F,4,FALSE)</f>
        <v>#N/A</v>
      </c>
      <c r="O185" s="8" t="e">
        <f>VLOOKUP($B185,Tarvit!C:F,4,FALSE)</f>
        <v>#N/A</v>
      </c>
      <c r="P185" s="8" t="e">
        <f>VLOOKUP($B185,Dunnikier!C:F,4,FALSE)</f>
        <v>#N/A</v>
      </c>
      <c r="Q185" s="8">
        <f>VLOOKUP($B185,Balmullo!$C:$F,4,FALSE)</f>
        <v>172</v>
      </c>
      <c r="R185" s="8">
        <f t="shared" si="31"/>
        <v>0</v>
      </c>
      <c r="S185" s="8">
        <f t="shared" si="32"/>
        <v>0</v>
      </c>
      <c r="T185" s="8">
        <f t="shared" si="33"/>
        <v>0</v>
      </c>
      <c r="U185" s="8">
        <f t="shared" si="34"/>
        <v>0</v>
      </c>
      <c r="V185" s="8">
        <f t="shared" si="35"/>
        <v>1</v>
      </c>
    </row>
    <row r="186" spans="2:22" x14ac:dyDescent="0.2">
      <c r="B186" s="8" t="s">
        <v>346</v>
      </c>
      <c r="C186" s="7" t="str">
        <f>IFERROR(VLOOKUP($B186,'St A 5M'!C:D,2,FALSE),IFERROR(VLOOKUP($B186,'Strath-Blebo'!C:D,2,FALSE),IFERROR(VLOOKUP($B186,Tarvit!C:D,2,FALSE),IFERROR(VLOOKUP($B186,Dunnikier!C:D,2,FALSE),VLOOKUP($B186,Balmullo!C:D,2,FALSE)))))</f>
        <v>M60</v>
      </c>
      <c r="D186" s="8" t="str">
        <f>IFERROR(IFERROR(VLOOKUP($B186,'St A 5M'!C:E,3,FALSE),IFERROR(VLOOKUP($B186,'Strath-Blebo'!C:E,3,FALSE),IFERROR(VLOOKUP($B186,Tarvit!C:E,3,FALSE),IFERROR(VLOOKUP($B186,Dunnikier!C:E,3,FALSE),VLOOKUP($B186,Balmullo!C:E,3,FALSE))))),"?")</f>
        <v>Fife AC</v>
      </c>
      <c r="E186" s="7">
        <f t="shared" si="24"/>
        <v>0</v>
      </c>
      <c r="F186" s="7">
        <f t="shared" si="25"/>
        <v>0</v>
      </c>
      <c r="G186" s="7">
        <f t="shared" si="26"/>
        <v>172</v>
      </c>
      <c r="H186" s="7">
        <f t="shared" si="27"/>
        <v>0</v>
      </c>
      <c r="I186" s="7">
        <f t="shared" si="28"/>
        <v>0</v>
      </c>
      <c r="J186" s="7">
        <f t="shared" si="29"/>
        <v>172</v>
      </c>
      <c r="K186" s="7" t="str">
        <f t="shared" si="30"/>
        <v>N</v>
      </c>
      <c r="M186" s="8" t="e">
        <f>VLOOKUP($B186,'St A 5M'!C:G,4,FALSE)</f>
        <v>#N/A</v>
      </c>
      <c r="N186" s="8" t="e">
        <f>VLOOKUP($B186,'Strath-Blebo'!C:F,4,FALSE)</f>
        <v>#N/A</v>
      </c>
      <c r="O186" s="8">
        <f>VLOOKUP($B186,Tarvit!C:F,4,FALSE)</f>
        <v>172</v>
      </c>
      <c r="P186" s="8" t="e">
        <f>VLOOKUP($B186,Dunnikier!C:F,4,FALSE)</f>
        <v>#N/A</v>
      </c>
      <c r="Q186" s="8" t="e">
        <f>VLOOKUP($B186,Balmullo!$C:$F,4,FALSE)</f>
        <v>#N/A</v>
      </c>
      <c r="R186" s="8">
        <f t="shared" si="31"/>
        <v>0</v>
      </c>
      <c r="S186" s="8">
        <f t="shared" si="32"/>
        <v>0</v>
      </c>
      <c r="T186" s="8">
        <f t="shared" si="33"/>
        <v>1</v>
      </c>
      <c r="U186" s="8">
        <f t="shared" si="34"/>
        <v>0</v>
      </c>
      <c r="V186" s="8">
        <f t="shared" si="35"/>
        <v>0</v>
      </c>
    </row>
    <row r="187" spans="2:22" x14ac:dyDescent="0.2">
      <c r="B187" s="8" t="s">
        <v>249</v>
      </c>
      <c r="C187" s="7" t="str">
        <f>IFERROR(VLOOKUP($B187,'St A 5M'!C:D,2,FALSE),IFERROR(VLOOKUP($B187,'Strath-Blebo'!C:D,2,FALSE),IFERROR(VLOOKUP($B187,Tarvit!C:D,2,FALSE),IFERROR(VLOOKUP($B187,Dunnikier!C:D,2,FALSE),VLOOKUP($B187,Balmullo!C:D,2,FALSE)))))</f>
        <v>M60</v>
      </c>
      <c r="D187" s="8" t="str">
        <f>IFERROR(IFERROR(VLOOKUP($B187,'St A 5M'!C:E,3,FALSE),IFERROR(VLOOKUP($B187,'Strath-Blebo'!C:E,3,FALSE),IFERROR(VLOOKUP($B187,Tarvit!C:E,3,FALSE),IFERROR(VLOOKUP($B187,Dunnikier!C:E,3,FALSE),VLOOKUP($B187,Balmullo!C:E,3,FALSE))))),"?")</f>
        <v xml:space="preserve">Fife AC </v>
      </c>
      <c r="E187" s="7">
        <f t="shared" si="24"/>
        <v>172</v>
      </c>
      <c r="F187" s="7">
        <f t="shared" si="25"/>
        <v>0</v>
      </c>
      <c r="G187" s="7">
        <f t="shared" si="26"/>
        <v>0</v>
      </c>
      <c r="H187" s="7">
        <f t="shared" si="27"/>
        <v>0</v>
      </c>
      <c r="I187" s="7">
        <f t="shared" si="28"/>
        <v>0</v>
      </c>
      <c r="J187" s="7">
        <f t="shared" si="29"/>
        <v>172</v>
      </c>
      <c r="K187" s="7" t="str">
        <f t="shared" si="30"/>
        <v>N</v>
      </c>
      <c r="M187" s="8">
        <f>VLOOKUP($B187,'St A 5M'!C:G,4,FALSE)</f>
        <v>172</v>
      </c>
      <c r="N187" s="8" t="e">
        <f>VLOOKUP($B187,'Strath-Blebo'!C:F,4,FALSE)</f>
        <v>#N/A</v>
      </c>
      <c r="O187" s="8" t="e">
        <f>VLOOKUP($B187,Tarvit!C:F,4,FALSE)</f>
        <v>#N/A</v>
      </c>
      <c r="P187" s="8" t="e">
        <f>VLOOKUP($B187,Dunnikier!C:F,4,FALSE)</f>
        <v>#N/A</v>
      </c>
      <c r="Q187" s="8" t="e">
        <f>VLOOKUP($B187,Balmullo!$C:$F,4,FALSE)</f>
        <v>#N/A</v>
      </c>
      <c r="R187" s="8">
        <f t="shared" si="31"/>
        <v>1</v>
      </c>
      <c r="S187" s="8">
        <f t="shared" si="32"/>
        <v>0</v>
      </c>
      <c r="T187" s="8">
        <f t="shared" si="33"/>
        <v>0</v>
      </c>
      <c r="U187" s="8">
        <f t="shared" si="34"/>
        <v>0</v>
      </c>
      <c r="V187" s="8">
        <f t="shared" si="35"/>
        <v>0</v>
      </c>
    </row>
    <row r="188" spans="2:22" x14ac:dyDescent="0.2">
      <c r="B188" s="8" t="s">
        <v>329</v>
      </c>
      <c r="C188" s="7" t="str">
        <f>IFERROR(VLOOKUP($B188,'St A 5M'!C:D,2,FALSE),IFERROR(VLOOKUP($B188,'Strath-Blebo'!C:D,2,FALSE),IFERROR(VLOOKUP($B188,Tarvit!C:D,2,FALSE),IFERROR(VLOOKUP($B188,Dunnikier!C:D,2,FALSE),VLOOKUP($B188,Balmullo!C:D,2,FALSE)))))</f>
        <v>F50</v>
      </c>
      <c r="D188" s="8" t="str">
        <f>IFERROR(IFERROR(VLOOKUP($B188,'St A 5M'!C:E,3,FALSE),IFERROR(VLOOKUP($B188,'Strath-Blebo'!C:E,3,FALSE),IFERROR(VLOOKUP($B188,Tarvit!C:E,3,FALSE),IFERROR(VLOOKUP($B188,Dunnikier!C:E,3,FALSE),VLOOKUP($B188,Balmullo!C:E,3,FALSE))))),"?")</f>
        <v>?</v>
      </c>
      <c r="E188" s="7">
        <f t="shared" si="24"/>
        <v>0</v>
      </c>
      <c r="F188" s="7">
        <f t="shared" si="25"/>
        <v>172</v>
      </c>
      <c r="G188" s="7">
        <f t="shared" si="26"/>
        <v>0</v>
      </c>
      <c r="H188" s="7">
        <f t="shared" si="27"/>
        <v>0</v>
      </c>
      <c r="I188" s="7">
        <f t="shared" si="28"/>
        <v>0</v>
      </c>
      <c r="J188" s="7">
        <f t="shared" si="29"/>
        <v>172</v>
      </c>
      <c r="K188" s="7" t="str">
        <f t="shared" si="30"/>
        <v>N</v>
      </c>
      <c r="M188" s="8" t="e">
        <f>VLOOKUP($B188,'St A 5M'!C:G,4,FALSE)</f>
        <v>#N/A</v>
      </c>
      <c r="N188" s="8">
        <f>VLOOKUP($B188,'Strath-Blebo'!C:F,4,FALSE)</f>
        <v>172</v>
      </c>
      <c r="O188" s="8" t="e">
        <f>VLOOKUP($B188,Tarvit!C:F,4,FALSE)</f>
        <v>#N/A</v>
      </c>
      <c r="P188" s="8" t="e">
        <f>VLOOKUP($B188,Dunnikier!C:F,4,FALSE)</f>
        <v>#N/A</v>
      </c>
      <c r="Q188" s="8" t="e">
        <f>VLOOKUP($B188,Balmullo!$C:$F,4,FALSE)</f>
        <v>#N/A</v>
      </c>
      <c r="R188" s="8">
        <f t="shared" si="31"/>
        <v>0</v>
      </c>
      <c r="S188" s="8">
        <f t="shared" si="32"/>
        <v>1</v>
      </c>
      <c r="T188" s="8">
        <f t="shared" si="33"/>
        <v>0</v>
      </c>
      <c r="U188" s="8">
        <f t="shared" si="34"/>
        <v>0</v>
      </c>
      <c r="V188" s="8">
        <f t="shared" si="35"/>
        <v>0</v>
      </c>
    </row>
    <row r="189" spans="2:22" x14ac:dyDescent="0.2">
      <c r="B189" s="8" t="s">
        <v>331</v>
      </c>
      <c r="C189" s="7" t="str">
        <f>IFERROR(VLOOKUP($B189,'St A 5M'!C:D,2,FALSE),IFERROR(VLOOKUP($B189,'Strath-Blebo'!C:D,2,FALSE),IFERROR(VLOOKUP($B189,Tarvit!C:D,2,FALSE),IFERROR(VLOOKUP($B189,Dunnikier!C:D,2,FALSE),VLOOKUP($B189,Balmullo!C:D,2,FALSE)))))</f>
        <v>F40</v>
      </c>
      <c r="D189" s="8" t="str">
        <f>IFERROR(IFERROR(VLOOKUP($B189,'St A 5M'!C:E,3,FALSE),IFERROR(VLOOKUP($B189,'Strath-Blebo'!C:E,3,FALSE),IFERROR(VLOOKUP($B189,Tarvit!C:E,3,FALSE),IFERROR(VLOOKUP($B189,Dunnikier!C:E,3,FALSE),VLOOKUP($B189,Balmullo!C:E,3,FALSE))))),"?")</f>
        <v>?</v>
      </c>
      <c r="E189" s="7">
        <f t="shared" si="24"/>
        <v>0</v>
      </c>
      <c r="F189" s="7">
        <f t="shared" si="25"/>
        <v>171</v>
      </c>
      <c r="G189" s="7">
        <f t="shared" si="26"/>
        <v>0</v>
      </c>
      <c r="H189" s="7">
        <f t="shared" si="27"/>
        <v>0</v>
      </c>
      <c r="I189" s="7">
        <f t="shared" si="28"/>
        <v>0</v>
      </c>
      <c r="J189" s="7">
        <f t="shared" si="29"/>
        <v>171</v>
      </c>
      <c r="K189" s="7" t="str">
        <f t="shared" si="30"/>
        <v>N</v>
      </c>
      <c r="M189" s="8" t="e">
        <f>VLOOKUP($B189,'St A 5M'!C:G,4,FALSE)</f>
        <v>#N/A</v>
      </c>
      <c r="N189" s="8">
        <f>VLOOKUP($B189,'Strath-Blebo'!C:F,4,FALSE)</f>
        <v>171</v>
      </c>
      <c r="O189" s="8" t="e">
        <f>VLOOKUP($B189,Tarvit!C:F,4,FALSE)</f>
        <v>#N/A</v>
      </c>
      <c r="P189" s="8" t="e">
        <f>VLOOKUP($B189,Dunnikier!C:F,4,FALSE)</f>
        <v>#N/A</v>
      </c>
      <c r="Q189" s="8" t="e">
        <f>VLOOKUP($B189,Balmullo!$C:$F,4,FALSE)</f>
        <v>#N/A</v>
      </c>
      <c r="R189" s="8">
        <f t="shared" si="31"/>
        <v>0</v>
      </c>
      <c r="S189" s="8">
        <f t="shared" si="32"/>
        <v>1</v>
      </c>
      <c r="T189" s="8">
        <f t="shared" si="33"/>
        <v>0</v>
      </c>
      <c r="U189" s="8">
        <f t="shared" si="34"/>
        <v>0</v>
      </c>
      <c r="V189" s="8">
        <f t="shared" si="35"/>
        <v>0</v>
      </c>
    </row>
    <row r="190" spans="2:22" x14ac:dyDescent="0.2">
      <c r="B190" s="8" t="s">
        <v>272</v>
      </c>
      <c r="C190" s="7" t="str">
        <f>IFERROR(VLOOKUP($B190,'St A 5M'!C:D,2,FALSE),IFERROR(VLOOKUP($B190,'Strath-Blebo'!C:D,2,FALSE),IFERROR(VLOOKUP($B190,Tarvit!C:D,2,FALSE),IFERROR(VLOOKUP($B190,Dunnikier!C:D,2,FALSE),VLOOKUP($B190,Balmullo!C:D,2,FALSE)))))</f>
        <v>F60</v>
      </c>
      <c r="D190" s="8" t="str">
        <f>IFERROR(IFERROR(VLOOKUP($B190,'St A 5M'!C:E,3,FALSE),IFERROR(VLOOKUP($B190,'Strath-Blebo'!C:E,3,FALSE),IFERROR(VLOOKUP($B190,Tarvit!C:E,3,FALSE),IFERROR(VLOOKUP($B190,Dunnikier!C:E,3,FALSE),VLOOKUP($B190,Balmullo!C:E,3,FALSE))))),"?")</f>
        <v>Dundee Road Runners</v>
      </c>
      <c r="E190" s="7">
        <f t="shared" si="24"/>
        <v>170</v>
      </c>
      <c r="F190" s="7">
        <f t="shared" si="25"/>
        <v>0</v>
      </c>
      <c r="G190" s="7">
        <f t="shared" si="26"/>
        <v>0</v>
      </c>
      <c r="H190" s="7">
        <f t="shared" si="27"/>
        <v>0</v>
      </c>
      <c r="I190" s="7">
        <f t="shared" si="28"/>
        <v>0</v>
      </c>
      <c r="J190" s="7">
        <f t="shared" si="29"/>
        <v>170</v>
      </c>
      <c r="K190" s="7" t="str">
        <f t="shared" si="30"/>
        <v>N</v>
      </c>
      <c r="M190" s="8">
        <f>VLOOKUP($B190,'St A 5M'!C:G,4,FALSE)</f>
        <v>170</v>
      </c>
      <c r="N190" s="8" t="e">
        <f>VLOOKUP($B190,'Strath-Blebo'!C:F,4,FALSE)</f>
        <v>#N/A</v>
      </c>
      <c r="O190" s="8" t="e">
        <f>VLOOKUP($B190,Tarvit!C:F,4,FALSE)</f>
        <v>#N/A</v>
      </c>
      <c r="P190" s="8" t="e">
        <f>VLOOKUP($B190,Dunnikier!C:F,4,FALSE)</f>
        <v>#N/A</v>
      </c>
      <c r="Q190" s="8" t="e">
        <f>VLOOKUP($B190,Balmullo!$C:$F,4,FALSE)</f>
        <v>#N/A</v>
      </c>
      <c r="R190" s="8">
        <f t="shared" si="31"/>
        <v>1</v>
      </c>
      <c r="S190" s="8">
        <f t="shared" si="32"/>
        <v>0</v>
      </c>
      <c r="T190" s="8">
        <f t="shared" si="33"/>
        <v>0</v>
      </c>
      <c r="U190" s="8">
        <f t="shared" si="34"/>
        <v>0</v>
      </c>
      <c r="V190" s="8">
        <f t="shared" si="35"/>
        <v>0</v>
      </c>
    </row>
    <row r="191" spans="2:22" x14ac:dyDescent="0.2">
      <c r="B191" s="8" t="s">
        <v>332</v>
      </c>
      <c r="C191" s="7" t="str">
        <f>IFERROR(VLOOKUP($B191,'St A 5M'!C:D,2,FALSE),IFERROR(VLOOKUP($B191,'Strath-Blebo'!C:D,2,FALSE),IFERROR(VLOOKUP($B191,Tarvit!C:D,2,FALSE),IFERROR(VLOOKUP($B191,Dunnikier!C:D,2,FALSE),VLOOKUP($B191,Balmullo!C:D,2,FALSE)))))</f>
        <v>F40</v>
      </c>
      <c r="D191" s="8" t="str">
        <f>IFERROR(IFERROR(VLOOKUP($B191,'St A 5M'!C:E,3,FALSE),IFERROR(VLOOKUP($B191,'Strath-Blebo'!C:E,3,FALSE),IFERROR(VLOOKUP($B191,Tarvit!C:E,3,FALSE),IFERROR(VLOOKUP($B191,Dunnikier!C:E,3,FALSE),VLOOKUP($B191,Balmullo!C:E,3,FALSE))))),"?")</f>
        <v>?</v>
      </c>
      <c r="E191" s="7">
        <f t="shared" si="24"/>
        <v>0</v>
      </c>
      <c r="F191" s="7">
        <f t="shared" si="25"/>
        <v>170</v>
      </c>
      <c r="G191" s="7">
        <f t="shared" si="26"/>
        <v>0</v>
      </c>
      <c r="H191" s="7">
        <f t="shared" si="27"/>
        <v>0</v>
      </c>
      <c r="I191" s="7">
        <f t="shared" si="28"/>
        <v>0</v>
      </c>
      <c r="J191" s="7">
        <f t="shared" si="29"/>
        <v>170</v>
      </c>
      <c r="K191" s="7" t="str">
        <f t="shared" si="30"/>
        <v>N</v>
      </c>
      <c r="M191" s="8" t="e">
        <f>VLOOKUP($B191,'St A 5M'!C:G,4,FALSE)</f>
        <v>#N/A</v>
      </c>
      <c r="N191" s="8">
        <f>VLOOKUP($B191,'Strath-Blebo'!C:F,4,FALSE)</f>
        <v>170</v>
      </c>
      <c r="O191" s="8" t="e">
        <f>VLOOKUP($B191,Tarvit!C:F,4,FALSE)</f>
        <v>#N/A</v>
      </c>
      <c r="P191" s="8" t="e">
        <f>VLOOKUP($B191,Dunnikier!C:F,4,FALSE)</f>
        <v>#N/A</v>
      </c>
      <c r="Q191" s="8" t="e">
        <f>VLOOKUP($B191,Balmullo!$C:$F,4,FALSE)</f>
        <v>#N/A</v>
      </c>
      <c r="R191" s="8">
        <f t="shared" si="31"/>
        <v>0</v>
      </c>
      <c r="S191" s="8">
        <f t="shared" si="32"/>
        <v>1</v>
      </c>
      <c r="T191" s="8">
        <f t="shared" si="33"/>
        <v>0</v>
      </c>
      <c r="U191" s="8">
        <f t="shared" si="34"/>
        <v>0</v>
      </c>
      <c r="V191" s="8">
        <f t="shared" si="35"/>
        <v>0</v>
      </c>
    </row>
    <row r="192" spans="2:22" x14ac:dyDescent="0.2">
      <c r="B192" s="8" t="s">
        <v>314</v>
      </c>
      <c r="C192" s="7" t="str">
        <f>IFERROR(VLOOKUP($B192,'St A 5M'!C:D,2,FALSE),IFERROR(VLOOKUP($B192,'Strath-Blebo'!C:D,2,FALSE),IFERROR(VLOOKUP($B192,Tarvit!C:D,2,FALSE),IFERROR(VLOOKUP($B192,Dunnikier!C:D,2,FALSE),VLOOKUP($B192,Balmullo!C:D,2,FALSE)))))</f>
        <v>M60</v>
      </c>
      <c r="D192" s="8" t="str">
        <f>IFERROR(IFERROR(VLOOKUP($B192,'St A 5M'!C:E,3,FALSE),IFERROR(VLOOKUP($B192,'Strath-Blebo'!C:E,3,FALSE),IFERROR(VLOOKUP($B192,Tarvit!C:E,3,FALSE),IFERROR(VLOOKUP($B192,Dunnikier!C:E,3,FALSE),VLOOKUP($B192,Balmullo!C:E,3,FALSE))))),"?")</f>
        <v>?</v>
      </c>
      <c r="E192" s="7">
        <f t="shared" si="24"/>
        <v>0</v>
      </c>
      <c r="F192" s="7">
        <f t="shared" si="25"/>
        <v>170</v>
      </c>
      <c r="G192" s="7">
        <f t="shared" si="26"/>
        <v>0</v>
      </c>
      <c r="H192" s="7">
        <f t="shared" si="27"/>
        <v>0</v>
      </c>
      <c r="I192" s="7">
        <f t="shared" si="28"/>
        <v>0</v>
      </c>
      <c r="J192" s="7">
        <f t="shared" si="29"/>
        <v>170</v>
      </c>
      <c r="K192" s="7" t="str">
        <f t="shared" si="30"/>
        <v>N</v>
      </c>
      <c r="M192" s="8" t="e">
        <f>VLOOKUP($B192,'St A 5M'!C:G,4,FALSE)</f>
        <v>#N/A</v>
      </c>
      <c r="N192" s="8">
        <f>VLOOKUP($B192,'Strath-Blebo'!C:F,4,FALSE)</f>
        <v>170</v>
      </c>
      <c r="O192" s="8" t="e">
        <f>VLOOKUP($B192,Tarvit!C:F,4,FALSE)</f>
        <v>#N/A</v>
      </c>
      <c r="P192" s="8" t="e">
        <f>VLOOKUP($B192,Dunnikier!C:F,4,FALSE)</f>
        <v>#N/A</v>
      </c>
      <c r="Q192" s="8" t="e">
        <f>VLOOKUP($B192,Balmullo!$C:$F,4,FALSE)</f>
        <v>#N/A</v>
      </c>
      <c r="R192" s="8">
        <f t="shared" si="31"/>
        <v>0</v>
      </c>
      <c r="S192" s="8">
        <f t="shared" si="32"/>
        <v>1</v>
      </c>
      <c r="T192" s="8">
        <f t="shared" si="33"/>
        <v>0</v>
      </c>
      <c r="U192" s="8">
        <f t="shared" si="34"/>
        <v>0</v>
      </c>
      <c r="V192" s="8">
        <f t="shared" si="35"/>
        <v>0</v>
      </c>
    </row>
    <row r="193" spans="2:22" x14ac:dyDescent="0.2">
      <c r="B193" s="8" t="s">
        <v>382</v>
      </c>
      <c r="C193" s="7" t="str">
        <f>IFERROR(VLOOKUP($B193,'St A 5M'!C:D,2,FALSE),IFERROR(VLOOKUP($B193,'Strath-Blebo'!C:D,2,FALSE),IFERROR(VLOOKUP($B193,Tarvit!C:D,2,FALSE),IFERROR(VLOOKUP($B193,Dunnikier!C:D,2,FALSE),VLOOKUP($B193,Balmullo!C:D,2,FALSE)))))</f>
        <v>M40</v>
      </c>
      <c r="D193" s="8" t="str">
        <f>IFERROR(IFERROR(VLOOKUP($B193,'St A 5M'!C:E,3,FALSE),IFERROR(VLOOKUP($B193,'Strath-Blebo'!C:E,3,FALSE),IFERROR(VLOOKUP($B193,Tarvit!C:E,3,FALSE),IFERROR(VLOOKUP($B193,Dunnikier!C:E,3,FALSE),VLOOKUP($B193,Balmullo!C:E,3,FALSE))))),"?")</f>
        <v>U/A</v>
      </c>
      <c r="E193" s="7">
        <f t="shared" si="24"/>
        <v>0</v>
      </c>
      <c r="F193" s="7">
        <f t="shared" si="25"/>
        <v>0</v>
      </c>
      <c r="G193" s="7">
        <f t="shared" si="26"/>
        <v>0</v>
      </c>
      <c r="H193" s="7">
        <f t="shared" si="27"/>
        <v>170</v>
      </c>
      <c r="I193" s="7">
        <f t="shared" si="28"/>
        <v>0</v>
      </c>
      <c r="J193" s="7">
        <f t="shared" si="29"/>
        <v>170</v>
      </c>
      <c r="K193" s="7" t="str">
        <f t="shared" si="30"/>
        <v>N</v>
      </c>
      <c r="M193" s="8" t="e">
        <f>VLOOKUP($B193,'St A 5M'!C:G,4,FALSE)</f>
        <v>#N/A</v>
      </c>
      <c r="N193" s="8" t="e">
        <f>VLOOKUP($B193,'Strath-Blebo'!C:F,4,FALSE)</f>
        <v>#N/A</v>
      </c>
      <c r="O193" s="8" t="e">
        <f>VLOOKUP($B193,Tarvit!C:F,4,FALSE)</f>
        <v>#N/A</v>
      </c>
      <c r="P193" s="8">
        <f>VLOOKUP($B193,Dunnikier!C:F,4,FALSE)</f>
        <v>170</v>
      </c>
      <c r="Q193" s="8" t="e">
        <f>VLOOKUP($B193,Balmullo!$C:$F,4,FALSE)</f>
        <v>#N/A</v>
      </c>
      <c r="R193" s="8">
        <f t="shared" si="31"/>
        <v>0</v>
      </c>
      <c r="S193" s="8">
        <f t="shared" si="32"/>
        <v>0</v>
      </c>
      <c r="T193" s="8">
        <f t="shared" si="33"/>
        <v>0</v>
      </c>
      <c r="U193" s="8">
        <f t="shared" si="34"/>
        <v>1</v>
      </c>
      <c r="V193" s="8">
        <f t="shared" si="35"/>
        <v>0</v>
      </c>
    </row>
    <row r="194" spans="2:22" x14ac:dyDescent="0.2">
      <c r="B194" s="8" t="s">
        <v>273</v>
      </c>
      <c r="C194" s="7" t="str">
        <f>IFERROR(VLOOKUP($B194,'St A 5M'!C:D,2,FALSE),IFERROR(VLOOKUP($B194,'Strath-Blebo'!C:D,2,FALSE),IFERROR(VLOOKUP($B194,Tarvit!C:D,2,FALSE),IFERROR(VLOOKUP($B194,Dunnikier!C:D,2,FALSE),VLOOKUP($B194,Balmullo!C:D,2,FALSE)))))</f>
        <v>F50</v>
      </c>
      <c r="D194" s="12" t="s">
        <v>356</v>
      </c>
      <c r="E194" s="7">
        <f t="shared" ref="E194:E257" si="36">IF(ISERROR(M194),0,M194)</f>
        <v>169</v>
      </c>
      <c r="F194" s="7">
        <f t="shared" ref="F194:F257" si="37">IF(ISERROR(N194),0,N194)</f>
        <v>0</v>
      </c>
      <c r="G194" s="7">
        <f t="shared" ref="G194:G257" si="38">IF(ISERROR(O194),0,O194)</f>
        <v>0</v>
      </c>
      <c r="H194" s="7">
        <f t="shared" ref="H194:H257" si="39">IF(ISERROR(P194),0,P194)</f>
        <v>0</v>
      </c>
      <c r="I194" s="7">
        <f t="shared" ref="I194:I257" si="40">IF(ISERROR(Q194),0,Q194)</f>
        <v>0</v>
      </c>
      <c r="J194" s="7">
        <f t="shared" ref="J194:J257" si="41">LARGE(E194:I194,1)+LARGE(E194:I194,2)+LARGE(E194:I194,3)+LARGE(E194:I194,4)</f>
        <v>169</v>
      </c>
      <c r="K194" s="7" t="str">
        <f t="shared" ref="K194:K257" si="42">IF(SUM(R194:V194)&gt;3,"Y","N")</f>
        <v>N</v>
      </c>
      <c r="M194" s="8">
        <f>VLOOKUP($B194,'St A 5M'!C:G,4,FALSE)</f>
        <v>169</v>
      </c>
      <c r="N194" s="8" t="e">
        <f>1/0</f>
        <v>#DIV/0!</v>
      </c>
      <c r="O194" s="8" t="e">
        <f>1/0</f>
        <v>#DIV/0!</v>
      </c>
      <c r="P194" s="8" t="e">
        <f>VLOOKUP($B194,Dunnikier!C:F,4,FALSE)</f>
        <v>#N/A</v>
      </c>
      <c r="Q194" s="8" t="e">
        <f>VLOOKUP($B194,Balmullo!$C:$F,4,FALSE)</f>
        <v>#N/A</v>
      </c>
      <c r="R194" s="8">
        <f t="shared" ref="R194:R257" si="43">IF(ISERROR(M194),0,1)</f>
        <v>1</v>
      </c>
      <c r="S194" s="8">
        <f t="shared" ref="S194:S257" si="44">IF(ISERROR(N194),0,1)</f>
        <v>0</v>
      </c>
      <c r="T194" s="8">
        <f t="shared" ref="T194:T257" si="45">IF(ISERROR(O194),0,1)</f>
        <v>0</v>
      </c>
      <c r="U194" s="8">
        <f t="shared" ref="U194:U257" si="46">IF(ISERROR(P194),0,1)</f>
        <v>0</v>
      </c>
      <c r="V194" s="8">
        <f t="shared" ref="V194:V257" si="47">IF(ISERROR(Q194),0,1)</f>
        <v>0</v>
      </c>
    </row>
    <row r="195" spans="2:22" x14ac:dyDescent="0.2">
      <c r="B195" s="8" t="s">
        <v>315</v>
      </c>
      <c r="C195" s="7" t="str">
        <f>IFERROR(VLOOKUP($B195,'St A 5M'!C:D,2,FALSE),IFERROR(VLOOKUP($B195,'Strath-Blebo'!C:D,2,FALSE),IFERROR(VLOOKUP($B195,Tarvit!C:D,2,FALSE),IFERROR(VLOOKUP($B195,Dunnikier!C:D,2,FALSE),VLOOKUP($B195,Balmullo!C:D,2,FALSE)))))</f>
        <v>M60</v>
      </c>
      <c r="D195" s="8" t="str">
        <f>IFERROR(IFERROR(VLOOKUP($B195,'St A 5M'!C:E,3,FALSE),IFERROR(VLOOKUP($B195,'Strath-Blebo'!C:E,3,FALSE),IFERROR(VLOOKUP($B195,Tarvit!C:E,3,FALSE),IFERROR(VLOOKUP($B195,Dunnikier!C:E,3,FALSE),VLOOKUP($B195,Balmullo!C:E,3,FALSE))))),"?")</f>
        <v>?</v>
      </c>
      <c r="E195" s="7">
        <f t="shared" si="36"/>
        <v>0</v>
      </c>
      <c r="F195" s="7">
        <f t="shared" si="37"/>
        <v>169</v>
      </c>
      <c r="G195" s="7">
        <f t="shared" si="38"/>
        <v>0</v>
      </c>
      <c r="H195" s="7">
        <f t="shared" si="39"/>
        <v>0</v>
      </c>
      <c r="I195" s="7">
        <f t="shared" si="40"/>
        <v>0</v>
      </c>
      <c r="J195" s="7">
        <f t="shared" si="41"/>
        <v>169</v>
      </c>
      <c r="K195" s="7" t="str">
        <f t="shared" si="42"/>
        <v>N</v>
      </c>
      <c r="M195" s="8" t="e">
        <f>VLOOKUP($B195,'St A 5M'!C:G,4,FALSE)</f>
        <v>#N/A</v>
      </c>
      <c r="N195" s="8">
        <f>VLOOKUP($B195,'Strath-Blebo'!C:F,4,FALSE)</f>
        <v>169</v>
      </c>
      <c r="O195" s="8" t="e">
        <f>VLOOKUP($B195,Tarvit!C:F,4,FALSE)</f>
        <v>#N/A</v>
      </c>
      <c r="P195" s="8" t="e">
        <f>VLOOKUP($B195,Dunnikier!C:F,4,FALSE)</f>
        <v>#N/A</v>
      </c>
      <c r="Q195" s="8" t="e">
        <f>VLOOKUP($B195,Balmullo!$C:$F,4,FALSE)</f>
        <v>#N/A</v>
      </c>
      <c r="R195" s="8">
        <f t="shared" si="43"/>
        <v>0</v>
      </c>
      <c r="S195" s="8">
        <f t="shared" si="44"/>
        <v>1</v>
      </c>
      <c r="T195" s="8">
        <f t="shared" si="45"/>
        <v>0</v>
      </c>
      <c r="U195" s="8">
        <f t="shared" si="46"/>
        <v>0</v>
      </c>
      <c r="V195" s="8">
        <f t="shared" si="47"/>
        <v>0</v>
      </c>
    </row>
    <row r="196" spans="2:22" x14ac:dyDescent="0.2">
      <c r="B196" s="8" t="s">
        <v>402</v>
      </c>
      <c r="C196" s="7" t="str">
        <f>IFERROR(VLOOKUP($B196,'St A 5M'!C:D,2,FALSE),IFERROR(VLOOKUP($B196,'Strath-Blebo'!C:D,2,FALSE),IFERROR(VLOOKUP($B196,Tarvit!C:D,2,FALSE),IFERROR(VLOOKUP($B196,Dunnikier!C:D,2,FALSE),VLOOKUP($B196,Balmullo!C:D,2,FALSE)))))</f>
        <v>M60</v>
      </c>
      <c r="D196" s="8" t="str">
        <f>IFERROR(IFERROR(VLOOKUP($B196,'St A 5M'!C:E,3,FALSE),IFERROR(VLOOKUP($B196,'Strath-Blebo'!C:E,3,FALSE),IFERROR(VLOOKUP($B196,Tarvit!C:E,3,FALSE),IFERROR(VLOOKUP($B196,Dunnikier!C:E,3,FALSE),VLOOKUP($B196,Balmullo!C:E,3,FALSE))))),"?")</f>
        <v xml:space="preserve">Strathearn Harriers </v>
      </c>
      <c r="E196" s="7">
        <f t="shared" si="36"/>
        <v>0</v>
      </c>
      <c r="F196" s="7">
        <f t="shared" si="37"/>
        <v>0</v>
      </c>
      <c r="G196" s="7">
        <f t="shared" si="38"/>
        <v>0</v>
      </c>
      <c r="H196" s="7">
        <f t="shared" si="39"/>
        <v>0</v>
      </c>
      <c r="I196" s="7">
        <f t="shared" si="40"/>
        <v>169</v>
      </c>
      <c r="J196" s="7">
        <f t="shared" si="41"/>
        <v>169</v>
      </c>
      <c r="K196" s="7" t="str">
        <f t="shared" si="42"/>
        <v>N</v>
      </c>
      <c r="M196" s="8" t="e">
        <f>VLOOKUP($B196,'St A 5M'!C:G,4,FALSE)</f>
        <v>#N/A</v>
      </c>
      <c r="N196" s="8" t="e">
        <f>VLOOKUP($B196,'Strath-Blebo'!C:F,4,FALSE)</f>
        <v>#N/A</v>
      </c>
      <c r="O196" s="8" t="e">
        <f>VLOOKUP($B196,Tarvit!C:F,4,FALSE)</f>
        <v>#N/A</v>
      </c>
      <c r="P196" s="8" t="e">
        <f>VLOOKUP($B196,Dunnikier!C:F,4,FALSE)</f>
        <v>#N/A</v>
      </c>
      <c r="Q196" s="8">
        <f>VLOOKUP($B196,Balmullo!$C:$F,4,FALSE)</f>
        <v>169</v>
      </c>
      <c r="R196" s="8">
        <f t="shared" si="43"/>
        <v>0</v>
      </c>
      <c r="S196" s="8">
        <f t="shared" si="44"/>
        <v>0</v>
      </c>
      <c r="T196" s="8">
        <f t="shared" si="45"/>
        <v>0</v>
      </c>
      <c r="U196" s="8">
        <f t="shared" si="46"/>
        <v>0</v>
      </c>
      <c r="V196" s="8">
        <f t="shared" si="47"/>
        <v>1</v>
      </c>
    </row>
    <row r="197" spans="2:22" x14ac:dyDescent="0.2">
      <c r="B197" s="8" t="s">
        <v>383</v>
      </c>
      <c r="C197" s="7" t="str">
        <f>IFERROR(VLOOKUP($B197,'St A 5M'!C:D,2,FALSE),IFERROR(VLOOKUP($B197,'Strath-Blebo'!C:D,2,FALSE),IFERROR(VLOOKUP($B197,Tarvit!C:D,2,FALSE),IFERROR(VLOOKUP($B197,Dunnikier!C:D,2,FALSE),VLOOKUP($B197,Balmullo!C:D,2,FALSE)))))</f>
        <v>M50</v>
      </c>
      <c r="D197" s="8" t="str">
        <f>IFERROR(IFERROR(VLOOKUP($B197,'St A 5M'!C:E,3,FALSE),IFERROR(VLOOKUP($B197,'Strath-Blebo'!C:E,3,FALSE),IFERROR(VLOOKUP($B197,Tarvit!C:E,3,FALSE),IFERROR(VLOOKUP($B197,Dunnikier!C:E,3,FALSE),VLOOKUP($B197,Balmullo!C:E,3,FALSE))))),"?")</f>
        <v>Kirkcaldy Wizards</v>
      </c>
      <c r="E197" s="7">
        <f t="shared" si="36"/>
        <v>0</v>
      </c>
      <c r="F197" s="7">
        <f t="shared" si="37"/>
        <v>0</v>
      </c>
      <c r="G197" s="7">
        <f t="shared" si="38"/>
        <v>0</v>
      </c>
      <c r="H197" s="7">
        <f t="shared" si="39"/>
        <v>169</v>
      </c>
      <c r="I197" s="7">
        <f t="shared" si="40"/>
        <v>0</v>
      </c>
      <c r="J197" s="7">
        <f t="shared" si="41"/>
        <v>169</v>
      </c>
      <c r="K197" s="7" t="str">
        <f t="shared" si="42"/>
        <v>N</v>
      </c>
      <c r="M197" s="8" t="e">
        <f>VLOOKUP($B197,'St A 5M'!C:G,4,FALSE)</f>
        <v>#N/A</v>
      </c>
      <c r="N197" s="8" t="e">
        <f>VLOOKUP($B197,'Strath-Blebo'!C:F,4,FALSE)</f>
        <v>#N/A</v>
      </c>
      <c r="O197" s="8" t="e">
        <f>VLOOKUP($B197,Tarvit!C:F,4,FALSE)</f>
        <v>#N/A</v>
      </c>
      <c r="P197" s="8">
        <f>VLOOKUP($B197,Dunnikier!C:F,4,FALSE)</f>
        <v>169</v>
      </c>
      <c r="Q197" s="8" t="e">
        <f>VLOOKUP($B197,Balmullo!$C:$F,4,FALSE)</f>
        <v>#N/A</v>
      </c>
      <c r="R197" s="8">
        <f t="shared" si="43"/>
        <v>0</v>
      </c>
      <c r="S197" s="8">
        <f t="shared" si="44"/>
        <v>0</v>
      </c>
      <c r="T197" s="8">
        <f t="shared" si="45"/>
        <v>0</v>
      </c>
      <c r="U197" s="8">
        <f t="shared" si="46"/>
        <v>1</v>
      </c>
      <c r="V197" s="8">
        <f t="shared" si="47"/>
        <v>0</v>
      </c>
    </row>
    <row r="198" spans="2:22" x14ac:dyDescent="0.2">
      <c r="B198" s="8" t="s">
        <v>348</v>
      </c>
      <c r="C198" s="7" t="str">
        <f>IFERROR(VLOOKUP($B198,'St A 5M'!C:D,2,FALSE),IFERROR(VLOOKUP($B198,'Strath-Blebo'!C:D,2,FALSE),IFERROR(VLOOKUP($B198,Tarvit!C:D,2,FALSE),IFERROR(VLOOKUP($B198,Dunnikier!C:D,2,FALSE),VLOOKUP($B198,Balmullo!C:D,2,FALSE)))))</f>
        <v>M50</v>
      </c>
      <c r="D198" s="8" t="str">
        <f>IFERROR(IFERROR(VLOOKUP($B198,'St A 5M'!C:E,3,FALSE),IFERROR(VLOOKUP($B198,'Strath-Blebo'!C:E,3,FALSE),IFERROR(VLOOKUP($B198,Tarvit!C:E,3,FALSE),IFERROR(VLOOKUP($B198,Dunnikier!C:E,3,FALSE),VLOOKUP($B198,Balmullo!C:E,3,FALSE))))),"?")</f>
        <v>Fife AC</v>
      </c>
      <c r="E198" s="7">
        <f t="shared" si="36"/>
        <v>0</v>
      </c>
      <c r="F198" s="7">
        <f t="shared" si="37"/>
        <v>0</v>
      </c>
      <c r="G198" s="7">
        <f t="shared" si="38"/>
        <v>169</v>
      </c>
      <c r="H198" s="7">
        <f t="shared" si="39"/>
        <v>0</v>
      </c>
      <c r="I198" s="7">
        <f t="shared" si="40"/>
        <v>0</v>
      </c>
      <c r="J198" s="7">
        <f t="shared" si="41"/>
        <v>169</v>
      </c>
      <c r="K198" s="7" t="str">
        <f t="shared" si="42"/>
        <v>N</v>
      </c>
      <c r="M198" s="8" t="e">
        <f>VLOOKUP($B198,'St A 5M'!C:G,4,FALSE)</f>
        <v>#N/A</v>
      </c>
      <c r="N198" s="8" t="e">
        <f>VLOOKUP($B198,'Strath-Blebo'!C:F,4,FALSE)</f>
        <v>#N/A</v>
      </c>
      <c r="O198" s="8">
        <f>VLOOKUP($B198,Tarvit!C:F,4,FALSE)</f>
        <v>169</v>
      </c>
      <c r="P198" s="8" t="e">
        <f>VLOOKUP($B198,Dunnikier!C:F,4,FALSE)</f>
        <v>#N/A</v>
      </c>
      <c r="Q198" s="8" t="e">
        <f>VLOOKUP($B198,Balmullo!$C:$F,4,FALSE)</f>
        <v>#N/A</v>
      </c>
      <c r="R198" s="8">
        <f t="shared" si="43"/>
        <v>0</v>
      </c>
      <c r="S198" s="8">
        <f t="shared" si="44"/>
        <v>0</v>
      </c>
      <c r="T198" s="8">
        <f t="shared" si="45"/>
        <v>1</v>
      </c>
      <c r="U198" s="8">
        <f t="shared" si="46"/>
        <v>0</v>
      </c>
      <c r="V198" s="8">
        <f t="shared" si="47"/>
        <v>0</v>
      </c>
    </row>
    <row r="199" spans="2:22" x14ac:dyDescent="0.2">
      <c r="B199" s="8" t="s">
        <v>384</v>
      </c>
      <c r="C199" s="7" t="str">
        <f>IFERROR(VLOOKUP($B199,'St A 5M'!C:D,2,FALSE),IFERROR(VLOOKUP($B199,'Strath-Blebo'!C:D,2,FALSE),IFERROR(VLOOKUP($B199,Tarvit!C:D,2,FALSE),IFERROR(VLOOKUP($B199,Dunnikier!C:D,2,FALSE),VLOOKUP($B199,Balmullo!C:D,2,FALSE)))))</f>
        <v>M60</v>
      </c>
      <c r="D199" s="8" t="str">
        <f>IFERROR(IFERROR(VLOOKUP($B199,'St A 5M'!C:E,3,FALSE),IFERROR(VLOOKUP($B199,'Strath-Blebo'!C:E,3,FALSE),IFERROR(VLOOKUP($B199,Tarvit!C:E,3,FALSE),IFERROR(VLOOKUP($B199,Dunnikier!C:E,3,FALSE),VLOOKUP($B199,Balmullo!C:E,3,FALSE))))),"?")</f>
        <v>U/A</v>
      </c>
      <c r="E199" s="7">
        <f t="shared" si="36"/>
        <v>0</v>
      </c>
      <c r="F199" s="7">
        <f t="shared" si="37"/>
        <v>0</v>
      </c>
      <c r="G199" s="7">
        <f t="shared" si="38"/>
        <v>0</v>
      </c>
      <c r="H199" s="7">
        <f t="shared" si="39"/>
        <v>168</v>
      </c>
      <c r="I199" s="7">
        <f t="shared" si="40"/>
        <v>0</v>
      </c>
      <c r="J199" s="7">
        <f t="shared" si="41"/>
        <v>168</v>
      </c>
      <c r="K199" s="7" t="str">
        <f t="shared" si="42"/>
        <v>N</v>
      </c>
      <c r="M199" s="8" t="e">
        <f>VLOOKUP($B199,'St A 5M'!C:G,4,FALSE)</f>
        <v>#N/A</v>
      </c>
      <c r="N199" s="8" t="e">
        <f>VLOOKUP($B199,'Strath-Blebo'!C:F,4,FALSE)</f>
        <v>#N/A</v>
      </c>
      <c r="O199" s="8" t="e">
        <f>VLOOKUP($B199,Tarvit!C:F,4,FALSE)</f>
        <v>#N/A</v>
      </c>
      <c r="P199" s="8">
        <f>VLOOKUP($B199,Dunnikier!C:F,4,FALSE)</f>
        <v>168</v>
      </c>
      <c r="Q199" s="8" t="e">
        <f>VLOOKUP($B199,Balmullo!$C:$F,4,FALSE)</f>
        <v>#N/A</v>
      </c>
      <c r="R199" s="8">
        <f t="shared" si="43"/>
        <v>0</v>
      </c>
      <c r="S199" s="8">
        <f t="shared" si="44"/>
        <v>0</v>
      </c>
      <c r="T199" s="8">
        <f t="shared" si="45"/>
        <v>0</v>
      </c>
      <c r="U199" s="8">
        <f t="shared" si="46"/>
        <v>1</v>
      </c>
      <c r="V199" s="8">
        <f t="shared" si="47"/>
        <v>0</v>
      </c>
    </row>
    <row r="200" spans="2:22" x14ac:dyDescent="0.2">
      <c r="B200" s="8" t="s">
        <v>387</v>
      </c>
      <c r="C200" s="7" t="str">
        <f>IFERROR(VLOOKUP($B200,'St A 5M'!C:D,2,FALSE),IFERROR(VLOOKUP($B200,'Strath-Blebo'!C:D,2,FALSE),IFERROR(VLOOKUP($B200,Tarvit!C:D,2,FALSE),IFERROR(VLOOKUP($B200,Dunnikier!C:D,2,FALSE),VLOOKUP($B200,Balmullo!C:D,2,FALSE)))))</f>
        <v>M40</v>
      </c>
      <c r="D200" s="8" t="str">
        <f>IFERROR(IFERROR(VLOOKUP($B200,'St A 5M'!C:E,3,FALSE),IFERROR(VLOOKUP($B200,'Strath-Blebo'!C:E,3,FALSE),IFERROR(VLOOKUP($B200,Tarvit!C:E,3,FALSE),IFERROR(VLOOKUP($B200,Dunnikier!C:E,3,FALSE),VLOOKUP($B200,Balmullo!C:E,3,FALSE))))),"?")</f>
        <v>Anster Haddies</v>
      </c>
      <c r="E200" s="7">
        <f t="shared" si="36"/>
        <v>0</v>
      </c>
      <c r="F200" s="7">
        <f t="shared" si="37"/>
        <v>0</v>
      </c>
      <c r="G200" s="7">
        <f t="shared" si="38"/>
        <v>0</v>
      </c>
      <c r="H200" s="7">
        <f t="shared" si="39"/>
        <v>167</v>
      </c>
      <c r="I200" s="7">
        <f t="shared" si="40"/>
        <v>0</v>
      </c>
      <c r="J200" s="7">
        <f t="shared" si="41"/>
        <v>167</v>
      </c>
      <c r="K200" s="7" t="str">
        <f t="shared" si="42"/>
        <v>N</v>
      </c>
      <c r="M200" s="8" t="e">
        <f>VLOOKUP($B200,'St A 5M'!C:G,4,FALSE)</f>
        <v>#N/A</v>
      </c>
      <c r="N200" s="8" t="e">
        <f>VLOOKUP($B200,'Strath-Blebo'!C:F,4,FALSE)</f>
        <v>#N/A</v>
      </c>
      <c r="O200" s="8" t="e">
        <f>VLOOKUP($B200,Tarvit!C:F,4,FALSE)</f>
        <v>#N/A</v>
      </c>
      <c r="P200" s="8">
        <f>VLOOKUP($B200,Dunnikier!C:F,4,FALSE)</f>
        <v>167</v>
      </c>
      <c r="Q200" s="8" t="e">
        <f>VLOOKUP($B200,Balmullo!$C:$F,4,FALSE)</f>
        <v>#N/A</v>
      </c>
      <c r="R200" s="8">
        <f t="shared" si="43"/>
        <v>0</v>
      </c>
      <c r="S200" s="8">
        <f t="shared" si="44"/>
        <v>0</v>
      </c>
      <c r="T200" s="8">
        <f t="shared" si="45"/>
        <v>0</v>
      </c>
      <c r="U200" s="8">
        <f t="shared" si="46"/>
        <v>1</v>
      </c>
      <c r="V200" s="8">
        <f t="shared" si="47"/>
        <v>0</v>
      </c>
    </row>
    <row r="201" spans="2:22" x14ac:dyDescent="0.2">
      <c r="B201" s="8" t="s">
        <v>425</v>
      </c>
      <c r="C201" s="7" t="str">
        <f>IFERROR(VLOOKUP($B201,'St A 5M'!C:D,2,FALSE),IFERROR(VLOOKUP($B201,'Strath-Blebo'!C:D,2,FALSE),IFERROR(VLOOKUP($B201,Tarvit!C:D,2,FALSE),IFERROR(VLOOKUP($B201,Dunnikier!C:D,2,FALSE),VLOOKUP($B201,Balmullo!C:D,2,FALSE)))))</f>
        <v>F50</v>
      </c>
      <c r="D201" s="8" t="str">
        <f>IFERROR(IFERROR(VLOOKUP($B201,'St A 5M'!C:E,3,FALSE),IFERROR(VLOOKUP($B201,'Strath-Blebo'!C:E,3,FALSE),IFERROR(VLOOKUP($B201,Tarvit!C:E,3,FALSE),IFERROR(VLOOKUP($B201,Dunnikier!C:E,3,FALSE),VLOOKUP($B201,Balmullo!C:E,3,FALSE))))),"?")</f>
        <v>Falkland Trail Runners</v>
      </c>
      <c r="E201" s="7">
        <f t="shared" si="36"/>
        <v>0</v>
      </c>
      <c r="F201" s="7">
        <f t="shared" si="37"/>
        <v>0</v>
      </c>
      <c r="G201" s="7">
        <f t="shared" si="38"/>
        <v>0</v>
      </c>
      <c r="H201" s="7">
        <f t="shared" si="39"/>
        <v>0</v>
      </c>
      <c r="I201" s="7">
        <f t="shared" si="40"/>
        <v>167</v>
      </c>
      <c r="J201" s="7">
        <f t="shared" si="41"/>
        <v>167</v>
      </c>
      <c r="K201" s="7" t="str">
        <f t="shared" si="42"/>
        <v>N</v>
      </c>
      <c r="M201" s="8" t="e">
        <f>VLOOKUP($B201,'St A 5M'!C:G,4,FALSE)</f>
        <v>#N/A</v>
      </c>
      <c r="N201" s="8" t="e">
        <f>VLOOKUP($B201,'Strath-Blebo'!C:F,4,FALSE)</f>
        <v>#N/A</v>
      </c>
      <c r="O201" s="8" t="e">
        <f>VLOOKUP($B201,Tarvit!C:F,4,FALSE)</f>
        <v>#N/A</v>
      </c>
      <c r="P201" s="8" t="e">
        <f>VLOOKUP($B201,Dunnikier!C:F,4,FALSE)</f>
        <v>#N/A</v>
      </c>
      <c r="Q201" s="8">
        <f>VLOOKUP($B201,Balmullo!$C:$F,4,FALSE)</f>
        <v>167</v>
      </c>
      <c r="R201" s="8">
        <f t="shared" si="43"/>
        <v>0</v>
      </c>
      <c r="S201" s="8">
        <f t="shared" si="44"/>
        <v>0</v>
      </c>
      <c r="T201" s="8">
        <f t="shared" si="45"/>
        <v>0</v>
      </c>
      <c r="U201" s="8">
        <f t="shared" si="46"/>
        <v>0</v>
      </c>
      <c r="V201" s="8">
        <f t="shared" si="47"/>
        <v>1</v>
      </c>
    </row>
    <row r="202" spans="2:22" x14ac:dyDescent="0.2">
      <c r="B202" s="8" t="s">
        <v>427</v>
      </c>
      <c r="C202" s="7" t="str">
        <f>IFERROR(VLOOKUP($B202,'St A 5M'!C:D,2,FALSE),IFERROR(VLOOKUP($B202,'Strath-Blebo'!C:D,2,FALSE),IFERROR(VLOOKUP($B202,Tarvit!C:D,2,FALSE),IFERROR(VLOOKUP($B202,Dunnikier!C:D,2,FALSE),VLOOKUP($B202,Balmullo!C:D,2,FALSE)))))</f>
        <v>F40</v>
      </c>
      <c r="D202" s="8" t="str">
        <f>IFERROR(IFERROR(VLOOKUP($B202,'St A 5M'!C:E,3,FALSE),IFERROR(VLOOKUP($B202,'Strath-Blebo'!C:E,3,FALSE),IFERROR(VLOOKUP($B202,Tarvit!C:E,3,FALSE),IFERROR(VLOOKUP($B202,Dunnikier!C:E,3,FALSE),VLOOKUP($B202,Balmullo!C:E,3,FALSE))))),"?")</f>
        <v xml:space="preserve">Falkland Trail Runners </v>
      </c>
      <c r="E202" s="7">
        <f t="shared" si="36"/>
        <v>0</v>
      </c>
      <c r="F202" s="7">
        <f t="shared" si="37"/>
        <v>0</v>
      </c>
      <c r="G202" s="7">
        <f t="shared" si="38"/>
        <v>0</v>
      </c>
      <c r="H202" s="7">
        <f t="shared" si="39"/>
        <v>0</v>
      </c>
      <c r="I202" s="7">
        <f t="shared" si="40"/>
        <v>165</v>
      </c>
      <c r="J202" s="7">
        <f t="shared" si="41"/>
        <v>165</v>
      </c>
      <c r="K202" s="7" t="str">
        <f t="shared" si="42"/>
        <v>N</v>
      </c>
      <c r="M202" s="8" t="e">
        <f>VLOOKUP($B202,'St A 5M'!C:G,4,FALSE)</f>
        <v>#N/A</v>
      </c>
      <c r="N202" s="8" t="e">
        <f>VLOOKUP($B202,'Strath-Blebo'!C:F,4,FALSE)</f>
        <v>#N/A</v>
      </c>
      <c r="O202" s="8" t="e">
        <f>VLOOKUP($B202,Tarvit!C:F,4,FALSE)</f>
        <v>#N/A</v>
      </c>
      <c r="P202" s="8" t="e">
        <f>VLOOKUP($B202,Dunnikier!C:F,4,FALSE)</f>
        <v>#N/A</v>
      </c>
      <c r="Q202" s="8">
        <f>VLOOKUP($B202,Balmullo!$C:$F,4,FALSE)</f>
        <v>165</v>
      </c>
      <c r="R202" s="8">
        <f t="shared" si="43"/>
        <v>0</v>
      </c>
      <c r="S202" s="8">
        <f t="shared" si="44"/>
        <v>0</v>
      </c>
      <c r="T202" s="8">
        <f t="shared" si="45"/>
        <v>0</v>
      </c>
      <c r="U202" s="8">
        <f t="shared" si="46"/>
        <v>0</v>
      </c>
      <c r="V202" s="8">
        <f t="shared" si="47"/>
        <v>1</v>
      </c>
    </row>
    <row r="203" spans="2:22" x14ac:dyDescent="0.2">
      <c r="B203" s="8" t="s">
        <v>428</v>
      </c>
      <c r="C203" s="7" t="str">
        <f>IFERROR(VLOOKUP($B203,'St A 5M'!C:D,2,FALSE),IFERROR(VLOOKUP($B203,'Strath-Blebo'!C:D,2,FALSE),IFERROR(VLOOKUP($B203,Tarvit!C:D,2,FALSE),IFERROR(VLOOKUP($B203,Dunnikier!C:D,2,FALSE),VLOOKUP($B203,Balmullo!C:D,2,FALSE)))))</f>
        <v>F60</v>
      </c>
      <c r="D203" s="8" t="str">
        <f>IFERROR(IFERROR(VLOOKUP($B203,'St A 5M'!C:E,3,FALSE),IFERROR(VLOOKUP($B203,'Strath-Blebo'!C:E,3,FALSE),IFERROR(VLOOKUP($B203,Tarvit!C:E,3,FALSE),IFERROR(VLOOKUP($B203,Dunnikier!C:E,3,FALSE),VLOOKUP($B203,Balmullo!C:E,3,FALSE))))),"?")</f>
        <v>Falkland Trail Runners</v>
      </c>
      <c r="E203" s="7">
        <f t="shared" si="36"/>
        <v>0</v>
      </c>
      <c r="F203" s="7">
        <f t="shared" si="37"/>
        <v>0</v>
      </c>
      <c r="G203" s="7">
        <f t="shared" si="38"/>
        <v>0</v>
      </c>
      <c r="H203" s="7">
        <f t="shared" si="39"/>
        <v>0</v>
      </c>
      <c r="I203" s="7">
        <f t="shared" si="40"/>
        <v>164</v>
      </c>
      <c r="J203" s="7">
        <f t="shared" si="41"/>
        <v>164</v>
      </c>
      <c r="K203" s="7" t="str">
        <f t="shared" si="42"/>
        <v>N</v>
      </c>
      <c r="M203" s="8" t="e">
        <f>VLOOKUP($B203,'St A 5M'!C:G,4,FALSE)</f>
        <v>#N/A</v>
      </c>
      <c r="N203" s="8" t="e">
        <f>VLOOKUP($B203,'Strath-Blebo'!C:F,4,FALSE)</f>
        <v>#N/A</v>
      </c>
      <c r="O203" s="8" t="e">
        <f>VLOOKUP($B203,Tarvit!C:F,4,FALSE)</f>
        <v>#N/A</v>
      </c>
      <c r="P203" s="8" t="e">
        <f>VLOOKUP($B203,Dunnikier!C:F,4,FALSE)</f>
        <v>#N/A</v>
      </c>
      <c r="Q203" s="8">
        <f>VLOOKUP($B203,Balmullo!$C:$F,4,FALSE)</f>
        <v>164</v>
      </c>
      <c r="R203" s="8">
        <f t="shared" si="43"/>
        <v>0</v>
      </c>
      <c r="S203" s="8">
        <f t="shared" si="44"/>
        <v>0</v>
      </c>
      <c r="T203" s="8">
        <f t="shared" si="45"/>
        <v>0</v>
      </c>
      <c r="U203" s="8">
        <f t="shared" si="46"/>
        <v>0</v>
      </c>
      <c r="V203" s="8">
        <f t="shared" si="47"/>
        <v>1</v>
      </c>
    </row>
    <row r="204" spans="2:22" x14ac:dyDescent="0.2">
      <c r="B204" s="8" t="s">
        <v>429</v>
      </c>
      <c r="C204" s="7" t="str">
        <f>IFERROR(VLOOKUP($B204,'St A 5M'!C:D,2,FALSE),IFERROR(VLOOKUP($B204,'Strath-Blebo'!C:D,2,FALSE),IFERROR(VLOOKUP($B204,Tarvit!C:D,2,FALSE),IFERROR(VLOOKUP($B204,Dunnikier!C:D,2,FALSE),VLOOKUP($B204,Balmullo!C:D,2,FALSE)))))</f>
        <v>F50</v>
      </c>
      <c r="D204" s="8" t="str">
        <f>IFERROR(IFERROR(VLOOKUP($B204,'St A 5M'!C:E,3,FALSE),IFERROR(VLOOKUP($B204,'Strath-Blebo'!C:E,3,FALSE),IFERROR(VLOOKUP($B204,Tarvit!C:E,3,FALSE),IFERROR(VLOOKUP($B204,Dunnikier!C:E,3,FALSE),VLOOKUP($B204,Balmullo!C:E,3,FALSE))))),"?")</f>
        <v>Falkland Trail Runners</v>
      </c>
      <c r="E204" s="7">
        <f t="shared" si="36"/>
        <v>0</v>
      </c>
      <c r="F204" s="7">
        <f t="shared" si="37"/>
        <v>0</v>
      </c>
      <c r="G204" s="7">
        <f t="shared" si="38"/>
        <v>0</v>
      </c>
      <c r="H204" s="7">
        <f t="shared" si="39"/>
        <v>0</v>
      </c>
      <c r="I204" s="7">
        <f t="shared" si="40"/>
        <v>163</v>
      </c>
      <c r="J204" s="7">
        <f t="shared" si="41"/>
        <v>163</v>
      </c>
      <c r="K204" s="7" t="str">
        <f t="shared" si="42"/>
        <v>N</v>
      </c>
      <c r="M204" s="8" t="e">
        <f>VLOOKUP($B204,'St A 5M'!C:G,4,FALSE)</f>
        <v>#N/A</v>
      </c>
      <c r="N204" s="8" t="e">
        <f>VLOOKUP($B204,'Strath-Blebo'!C:F,4,FALSE)</f>
        <v>#N/A</v>
      </c>
      <c r="O204" s="8" t="e">
        <f>VLOOKUP($B204,Tarvit!C:F,4,FALSE)</f>
        <v>#N/A</v>
      </c>
      <c r="P204" s="8" t="e">
        <f>VLOOKUP($B204,Dunnikier!C:F,4,FALSE)</f>
        <v>#N/A</v>
      </c>
      <c r="Q204" s="8">
        <f>VLOOKUP($B204,Balmullo!$C:$F,4,FALSE)</f>
        <v>163</v>
      </c>
      <c r="R204" s="8">
        <f t="shared" si="43"/>
        <v>0</v>
      </c>
      <c r="S204" s="8">
        <f t="shared" si="44"/>
        <v>0</v>
      </c>
      <c r="T204" s="8">
        <f t="shared" si="45"/>
        <v>0</v>
      </c>
      <c r="U204" s="8">
        <f t="shared" si="46"/>
        <v>0</v>
      </c>
      <c r="V204" s="8">
        <f t="shared" si="47"/>
        <v>1</v>
      </c>
    </row>
    <row r="205" spans="2:22" x14ac:dyDescent="0.2">
      <c r="B205" s="8" t="s">
        <v>407</v>
      </c>
      <c r="C205" s="7" t="str">
        <f>IFERROR(VLOOKUP($B205,'St A 5M'!C:D,2,FALSE),IFERROR(VLOOKUP($B205,'Strath-Blebo'!C:D,2,FALSE),IFERROR(VLOOKUP($B205,Tarvit!C:D,2,FALSE),IFERROR(VLOOKUP($B205,Dunnikier!C:D,2,FALSE),VLOOKUP($B205,Balmullo!C:D,2,FALSE)))))</f>
        <v>MSen</v>
      </c>
      <c r="D205" s="8" t="str">
        <f>IFERROR(IFERROR(VLOOKUP($B205,'St A 5M'!C:E,3,FALSE),IFERROR(VLOOKUP($B205,'Strath-Blebo'!C:E,3,FALSE),IFERROR(VLOOKUP($B205,Tarvit!C:E,3,FALSE),IFERROR(VLOOKUP($B205,Dunnikier!C:E,3,FALSE),VLOOKUP($B205,Balmullo!C:E,3,FALSE))))),"?")</f>
        <v>Strathearn Harriers</v>
      </c>
      <c r="E205" s="7">
        <f t="shared" si="36"/>
        <v>0</v>
      </c>
      <c r="F205" s="7">
        <f t="shared" si="37"/>
        <v>0</v>
      </c>
      <c r="G205" s="7">
        <f t="shared" si="38"/>
        <v>0</v>
      </c>
      <c r="H205" s="7">
        <f t="shared" si="39"/>
        <v>0</v>
      </c>
      <c r="I205" s="7">
        <f t="shared" si="40"/>
        <v>163</v>
      </c>
      <c r="J205" s="7">
        <f t="shared" si="41"/>
        <v>163</v>
      </c>
      <c r="K205" s="7" t="str">
        <f t="shared" si="42"/>
        <v>N</v>
      </c>
      <c r="M205" s="8" t="e">
        <f>VLOOKUP($B205,'St A 5M'!C:G,4,FALSE)</f>
        <v>#N/A</v>
      </c>
      <c r="N205" s="8" t="e">
        <f>VLOOKUP($B205,'Strath-Blebo'!C:F,4,FALSE)</f>
        <v>#N/A</v>
      </c>
      <c r="O205" s="8" t="e">
        <f>VLOOKUP($B205,Tarvit!C:F,4,FALSE)</f>
        <v>#N/A</v>
      </c>
      <c r="P205" s="8" t="e">
        <f>VLOOKUP($B205,Dunnikier!C:F,4,FALSE)</f>
        <v>#N/A</v>
      </c>
      <c r="Q205" s="8">
        <f>VLOOKUP($B205,Balmullo!$C:$F,4,FALSE)</f>
        <v>163</v>
      </c>
      <c r="R205" s="8">
        <f t="shared" si="43"/>
        <v>0</v>
      </c>
      <c r="S205" s="8">
        <f t="shared" si="44"/>
        <v>0</v>
      </c>
      <c r="T205" s="8">
        <f t="shared" si="45"/>
        <v>0</v>
      </c>
      <c r="U205" s="8">
        <f t="shared" si="46"/>
        <v>0</v>
      </c>
      <c r="V205" s="8">
        <f t="shared" si="47"/>
        <v>1</v>
      </c>
    </row>
    <row r="206" spans="2:22" x14ac:dyDescent="0.2">
      <c r="B206" s="8" t="s">
        <v>281</v>
      </c>
      <c r="C206" s="7" t="str">
        <f>IFERROR(VLOOKUP($B206,'St A 5M'!C:D,2,FALSE),IFERROR(VLOOKUP($B206,'Strath-Blebo'!C:D,2,FALSE),IFERROR(VLOOKUP($B206,Tarvit!C:D,2,FALSE),IFERROR(VLOOKUP($B206,Dunnikier!C:D,2,FALSE),VLOOKUP($B206,Balmullo!C:D,2,FALSE)))))</f>
        <v>FSen</v>
      </c>
      <c r="D206" s="8" t="str">
        <f>IFERROR(IFERROR(VLOOKUP($B206,'St A 5M'!C:E,3,FALSE),IFERROR(VLOOKUP($B206,'Strath-Blebo'!C:E,3,FALSE),IFERROR(VLOOKUP($B206,Tarvit!C:E,3,FALSE),IFERROR(VLOOKUP($B206,Dunnikier!C:E,3,FALSE),VLOOKUP($B206,Balmullo!C:E,3,FALSE))))),"?")</f>
        <v xml:space="preserve">Dundee Road Runners </v>
      </c>
      <c r="E206" s="7">
        <f t="shared" si="36"/>
        <v>162</v>
      </c>
      <c r="F206" s="7">
        <f t="shared" si="37"/>
        <v>0</v>
      </c>
      <c r="G206" s="7">
        <f t="shared" si="38"/>
        <v>0</v>
      </c>
      <c r="H206" s="7">
        <f t="shared" si="39"/>
        <v>0</v>
      </c>
      <c r="I206" s="7">
        <f t="shared" si="40"/>
        <v>0</v>
      </c>
      <c r="J206" s="7">
        <f t="shared" si="41"/>
        <v>162</v>
      </c>
      <c r="K206" s="7" t="str">
        <f t="shared" si="42"/>
        <v>N</v>
      </c>
      <c r="M206" s="8">
        <f>VLOOKUP($B206,'St A 5M'!C:G,4,FALSE)</f>
        <v>162</v>
      </c>
      <c r="N206" s="8" t="e">
        <f>VLOOKUP($B206,'Strath-Blebo'!C:F,4,FALSE)</f>
        <v>#N/A</v>
      </c>
      <c r="O206" s="8" t="e">
        <f>VLOOKUP($B206,Tarvit!C:F,4,FALSE)</f>
        <v>#N/A</v>
      </c>
      <c r="P206" s="8" t="e">
        <f>VLOOKUP($B206,Dunnikier!C:F,4,FALSE)</f>
        <v>#N/A</v>
      </c>
      <c r="Q206" s="8" t="e">
        <f>VLOOKUP($B206,Balmullo!$C:$F,4,FALSE)</f>
        <v>#N/A</v>
      </c>
      <c r="R206" s="8">
        <f t="shared" si="43"/>
        <v>1</v>
      </c>
      <c r="S206" s="8">
        <f t="shared" si="44"/>
        <v>0</v>
      </c>
      <c r="T206" s="8">
        <f t="shared" si="45"/>
        <v>0</v>
      </c>
      <c r="U206" s="8">
        <f t="shared" si="46"/>
        <v>0</v>
      </c>
      <c r="V206" s="8">
        <f t="shared" si="47"/>
        <v>0</v>
      </c>
    </row>
    <row r="207" spans="2:22" x14ac:dyDescent="0.2">
      <c r="B207" s="8" t="s">
        <v>430</v>
      </c>
      <c r="C207" s="7" t="str">
        <f>IFERROR(VLOOKUP($B207,'St A 5M'!C:D,2,FALSE),IFERROR(VLOOKUP($B207,'Strath-Blebo'!C:D,2,FALSE),IFERROR(VLOOKUP($B207,Tarvit!C:D,2,FALSE),IFERROR(VLOOKUP($B207,Dunnikier!C:D,2,FALSE),VLOOKUP($B207,Balmullo!C:D,2,FALSE)))))</f>
        <v>F50</v>
      </c>
      <c r="D207" s="8" t="str">
        <f>IFERROR(IFERROR(VLOOKUP($B207,'St A 5M'!C:E,3,FALSE),IFERROR(VLOOKUP($B207,'Strath-Blebo'!C:E,3,FALSE),IFERROR(VLOOKUP($B207,Tarvit!C:E,3,FALSE),IFERROR(VLOOKUP($B207,Dunnikier!C:E,3,FALSE),VLOOKUP($B207,Balmullo!C:E,3,FALSE))))),"?")</f>
        <v xml:space="preserve">Falkland Trail Runners </v>
      </c>
      <c r="E207" s="7">
        <f t="shared" si="36"/>
        <v>0</v>
      </c>
      <c r="F207" s="7">
        <f t="shared" si="37"/>
        <v>0</v>
      </c>
      <c r="G207" s="7">
        <f t="shared" si="38"/>
        <v>0</v>
      </c>
      <c r="H207" s="7">
        <f t="shared" si="39"/>
        <v>0</v>
      </c>
      <c r="I207" s="7">
        <f t="shared" si="40"/>
        <v>162</v>
      </c>
      <c r="J207" s="7">
        <f t="shared" si="41"/>
        <v>162</v>
      </c>
      <c r="K207" s="7" t="str">
        <f t="shared" si="42"/>
        <v>N</v>
      </c>
      <c r="M207" s="8" t="e">
        <f>VLOOKUP($B207,'St A 5M'!C:G,4,FALSE)</f>
        <v>#N/A</v>
      </c>
      <c r="N207" s="8" t="e">
        <f>VLOOKUP($B207,'Strath-Blebo'!C:F,4,FALSE)</f>
        <v>#N/A</v>
      </c>
      <c r="O207" s="8" t="e">
        <f>VLOOKUP($B207,Tarvit!C:F,4,FALSE)</f>
        <v>#N/A</v>
      </c>
      <c r="P207" s="8" t="e">
        <f>VLOOKUP($B207,Dunnikier!C:F,4,FALSE)</f>
        <v>#N/A</v>
      </c>
      <c r="Q207" s="8">
        <f>VLOOKUP($B207,Balmullo!$C:$F,4,FALSE)</f>
        <v>162</v>
      </c>
      <c r="R207" s="8">
        <f t="shared" si="43"/>
        <v>0</v>
      </c>
      <c r="S207" s="8">
        <f t="shared" si="44"/>
        <v>0</v>
      </c>
      <c r="T207" s="8">
        <f t="shared" si="45"/>
        <v>0</v>
      </c>
      <c r="U207" s="8">
        <f t="shared" si="46"/>
        <v>0</v>
      </c>
      <c r="V207" s="8">
        <f t="shared" si="47"/>
        <v>1</v>
      </c>
    </row>
    <row r="208" spans="2:22" x14ac:dyDescent="0.2">
      <c r="B208" s="8" t="s">
        <v>408</v>
      </c>
      <c r="C208" s="7" t="str">
        <f>IFERROR(VLOOKUP($B208,'St A 5M'!C:D,2,FALSE),IFERROR(VLOOKUP($B208,'Strath-Blebo'!C:D,2,FALSE),IFERROR(VLOOKUP($B208,Tarvit!C:D,2,FALSE),IFERROR(VLOOKUP($B208,Dunnikier!C:D,2,FALSE),VLOOKUP($B208,Balmullo!C:D,2,FALSE)))))</f>
        <v>M50</v>
      </c>
      <c r="D208" s="8" t="str">
        <f>IFERROR(IFERROR(VLOOKUP($B208,'St A 5M'!C:E,3,FALSE),IFERROR(VLOOKUP($B208,'Strath-Blebo'!C:E,3,FALSE),IFERROR(VLOOKUP($B208,Tarvit!C:E,3,FALSE),IFERROR(VLOOKUP($B208,Dunnikier!C:E,3,FALSE),VLOOKUP($B208,Balmullo!C:E,3,FALSE))))),"?")</f>
        <v>Dundee Road Runners</v>
      </c>
      <c r="E208" s="7">
        <f t="shared" si="36"/>
        <v>0</v>
      </c>
      <c r="F208" s="7">
        <f t="shared" si="37"/>
        <v>0</v>
      </c>
      <c r="G208" s="7">
        <f t="shared" si="38"/>
        <v>0</v>
      </c>
      <c r="H208" s="7">
        <f t="shared" si="39"/>
        <v>0</v>
      </c>
      <c r="I208" s="7">
        <f t="shared" si="40"/>
        <v>162</v>
      </c>
      <c r="J208" s="7">
        <f t="shared" si="41"/>
        <v>162</v>
      </c>
      <c r="K208" s="7" t="str">
        <f t="shared" si="42"/>
        <v>N</v>
      </c>
      <c r="M208" s="8" t="e">
        <f>VLOOKUP($B208,'St A 5M'!C:G,4,FALSE)</f>
        <v>#N/A</v>
      </c>
      <c r="N208" s="8" t="e">
        <f>VLOOKUP($B208,'Strath-Blebo'!C:F,4,FALSE)</f>
        <v>#N/A</v>
      </c>
      <c r="O208" s="8" t="e">
        <f>VLOOKUP($B208,Tarvit!C:F,4,FALSE)</f>
        <v>#N/A</v>
      </c>
      <c r="P208" s="8" t="e">
        <f>VLOOKUP($B208,Dunnikier!C:F,4,FALSE)</f>
        <v>#N/A</v>
      </c>
      <c r="Q208" s="8">
        <f>VLOOKUP($B208,Balmullo!$C:$F,4,FALSE)</f>
        <v>162</v>
      </c>
      <c r="R208" s="8">
        <f t="shared" si="43"/>
        <v>0</v>
      </c>
      <c r="S208" s="8">
        <f t="shared" si="44"/>
        <v>0</v>
      </c>
      <c r="T208" s="8">
        <f t="shared" si="45"/>
        <v>0</v>
      </c>
      <c r="U208" s="8">
        <f t="shared" si="46"/>
        <v>0</v>
      </c>
      <c r="V208" s="8">
        <f t="shared" si="47"/>
        <v>1</v>
      </c>
    </row>
    <row r="209" spans="2:22" x14ac:dyDescent="0.2">
      <c r="B209" s="8" t="s">
        <v>258</v>
      </c>
      <c r="C209" s="7" t="str">
        <f>IFERROR(VLOOKUP($B209,'St A 5M'!C:D,2,FALSE),IFERROR(VLOOKUP($B209,'Strath-Blebo'!C:D,2,FALSE),IFERROR(VLOOKUP($B209,Tarvit!C:D,2,FALSE),IFERROR(VLOOKUP($B209,Dunnikier!C:D,2,FALSE),VLOOKUP($B209,Balmullo!C:D,2,FALSE)))))</f>
        <v>M70</v>
      </c>
      <c r="D209" s="8" t="str">
        <f>IFERROR(IFERROR(VLOOKUP($B209,'St A 5M'!C:E,3,FALSE),IFERROR(VLOOKUP($B209,'Strath-Blebo'!C:E,3,FALSE),IFERROR(VLOOKUP($B209,Tarvit!C:E,3,FALSE),IFERROR(VLOOKUP($B209,Dunnikier!C:E,3,FALSE),VLOOKUP($B209,Balmullo!C:E,3,FALSE))))),"?")</f>
        <v>Fife AC</v>
      </c>
      <c r="E209" s="7">
        <f t="shared" si="36"/>
        <v>161</v>
      </c>
      <c r="F209" s="7">
        <f t="shared" si="37"/>
        <v>0</v>
      </c>
      <c r="G209" s="7">
        <f t="shared" si="38"/>
        <v>0</v>
      </c>
      <c r="H209" s="7">
        <f t="shared" si="39"/>
        <v>0</v>
      </c>
      <c r="I209" s="7">
        <f t="shared" si="40"/>
        <v>0</v>
      </c>
      <c r="J209" s="7">
        <f t="shared" si="41"/>
        <v>161</v>
      </c>
      <c r="K209" s="7" t="str">
        <f t="shared" si="42"/>
        <v>N</v>
      </c>
      <c r="M209" s="8">
        <f>VLOOKUP($B209,'St A 5M'!C:G,4,FALSE)</f>
        <v>161</v>
      </c>
      <c r="N209" s="8" t="e">
        <f>VLOOKUP($B209,'Strath-Blebo'!C:F,4,FALSE)</f>
        <v>#N/A</v>
      </c>
      <c r="O209" s="8" t="e">
        <f>VLOOKUP($B209,Tarvit!C:F,4,FALSE)</f>
        <v>#N/A</v>
      </c>
      <c r="P209" s="8" t="e">
        <f>VLOOKUP($B209,Dunnikier!C:F,4,FALSE)</f>
        <v>#N/A</v>
      </c>
      <c r="Q209" s="8" t="e">
        <f>VLOOKUP($B209,Balmullo!$C:$F,4,FALSE)</f>
        <v>#N/A</v>
      </c>
      <c r="R209" s="8">
        <f t="shared" si="43"/>
        <v>1</v>
      </c>
      <c r="S209" s="8">
        <f t="shared" si="44"/>
        <v>0</v>
      </c>
      <c r="T209" s="8">
        <f t="shared" si="45"/>
        <v>0</v>
      </c>
      <c r="U209" s="8">
        <f t="shared" si="46"/>
        <v>0</v>
      </c>
      <c r="V209" s="8">
        <f t="shared" si="47"/>
        <v>0</v>
      </c>
    </row>
    <row r="210" spans="2:22" x14ac:dyDescent="0.2">
      <c r="B210" s="8" t="s">
        <v>282</v>
      </c>
      <c r="C210" s="7" t="str">
        <f>IFERROR(VLOOKUP($B210,'St A 5M'!C:D,2,FALSE),IFERROR(VLOOKUP($B210,'Strath-Blebo'!C:D,2,FALSE),IFERROR(VLOOKUP($B210,Tarvit!C:D,2,FALSE),IFERROR(VLOOKUP($B210,Dunnikier!C:D,2,FALSE),VLOOKUP($B210,Balmullo!C:D,2,FALSE)))))</f>
        <v>F50</v>
      </c>
      <c r="D210" s="8" t="str">
        <f>IFERROR(IFERROR(VLOOKUP($B210,'St A 5M'!C:E,3,FALSE),IFERROR(VLOOKUP($B210,'Strath-Blebo'!C:E,3,FALSE),IFERROR(VLOOKUP($B210,Tarvit!C:E,3,FALSE),IFERROR(VLOOKUP($B210,Dunnikier!C:E,3,FALSE),VLOOKUP($B210,Balmullo!C:E,3,FALSE))))),"?")</f>
        <v>Dundee Road Runners</v>
      </c>
      <c r="E210" s="7">
        <f t="shared" si="36"/>
        <v>161</v>
      </c>
      <c r="F210" s="7">
        <f t="shared" si="37"/>
        <v>0</v>
      </c>
      <c r="G210" s="7">
        <f t="shared" si="38"/>
        <v>0</v>
      </c>
      <c r="H210" s="7">
        <f t="shared" si="39"/>
        <v>0</v>
      </c>
      <c r="I210" s="7">
        <f t="shared" si="40"/>
        <v>0</v>
      </c>
      <c r="J210" s="7">
        <f t="shared" si="41"/>
        <v>161</v>
      </c>
      <c r="K210" s="7" t="str">
        <f t="shared" si="42"/>
        <v>N</v>
      </c>
      <c r="M210" s="8">
        <f>VLOOKUP($B210,'St A 5M'!C:G,4,FALSE)</f>
        <v>161</v>
      </c>
      <c r="N210" s="8" t="e">
        <f>VLOOKUP($B210,'Strath-Blebo'!C:F,4,FALSE)</f>
        <v>#N/A</v>
      </c>
      <c r="O210" s="8" t="e">
        <f>VLOOKUP($B210,Tarvit!C:F,4,FALSE)</f>
        <v>#N/A</v>
      </c>
      <c r="P210" s="8" t="e">
        <f>VLOOKUP($B210,Dunnikier!C:F,4,FALSE)</f>
        <v>#N/A</v>
      </c>
      <c r="Q210" s="8" t="e">
        <f>VLOOKUP($B210,Balmullo!$C:$F,4,FALSE)</f>
        <v>#N/A</v>
      </c>
      <c r="R210" s="8">
        <f t="shared" si="43"/>
        <v>1</v>
      </c>
      <c r="S210" s="8">
        <f t="shared" si="44"/>
        <v>0</v>
      </c>
      <c r="T210" s="8">
        <f t="shared" si="45"/>
        <v>0</v>
      </c>
      <c r="U210" s="8">
        <f t="shared" si="46"/>
        <v>0</v>
      </c>
      <c r="V210" s="8">
        <f t="shared" si="47"/>
        <v>0</v>
      </c>
    </row>
    <row r="211" spans="2:22" x14ac:dyDescent="0.2">
      <c r="B211" s="8" t="s">
        <v>259</v>
      </c>
      <c r="C211" s="7" t="str">
        <f>IFERROR(VLOOKUP($B211,'St A 5M'!C:D,2,FALSE),IFERROR(VLOOKUP($B211,'Strath-Blebo'!C:D,2,FALSE),IFERROR(VLOOKUP($B211,Tarvit!C:D,2,FALSE),IFERROR(VLOOKUP($B211,Dunnikier!C:D,2,FALSE),VLOOKUP($B211,Balmullo!C:D,2,FALSE)))))</f>
        <v>M50</v>
      </c>
      <c r="D211" s="8" t="str">
        <f>IFERROR(IFERROR(VLOOKUP($B211,'St A 5M'!C:E,3,FALSE),IFERROR(VLOOKUP($B211,'Strath-Blebo'!C:E,3,FALSE),IFERROR(VLOOKUP($B211,Tarvit!C:E,3,FALSE),IFERROR(VLOOKUP($B211,Dunnikier!C:E,3,FALSE),VLOOKUP($B211,Balmullo!C:E,3,FALSE))))),"?")</f>
        <v>GTC</v>
      </c>
      <c r="E211" s="7">
        <f t="shared" si="36"/>
        <v>160</v>
      </c>
      <c r="F211" s="7">
        <f t="shared" si="37"/>
        <v>0</v>
      </c>
      <c r="G211" s="7">
        <f t="shared" si="38"/>
        <v>0</v>
      </c>
      <c r="H211" s="7">
        <f t="shared" si="39"/>
        <v>0</v>
      </c>
      <c r="I211" s="7">
        <f t="shared" si="40"/>
        <v>0</v>
      </c>
      <c r="J211" s="7">
        <f t="shared" si="41"/>
        <v>160</v>
      </c>
      <c r="K211" s="7" t="str">
        <f t="shared" si="42"/>
        <v>N</v>
      </c>
      <c r="M211" s="8">
        <f>VLOOKUP($B211,'St A 5M'!C:G,4,FALSE)</f>
        <v>160</v>
      </c>
      <c r="N211" s="8" t="e">
        <f>VLOOKUP($B211,'Strath-Blebo'!C:F,4,FALSE)</f>
        <v>#N/A</v>
      </c>
      <c r="O211" s="8" t="e">
        <f>VLOOKUP($B211,Tarvit!C:F,4,FALSE)</f>
        <v>#N/A</v>
      </c>
      <c r="P211" s="8" t="e">
        <f>VLOOKUP($B211,Dunnikier!C:F,4,FALSE)</f>
        <v>#N/A</v>
      </c>
      <c r="Q211" s="8" t="e">
        <f>VLOOKUP($B211,Balmullo!$C:$F,4,FALSE)</f>
        <v>#N/A</v>
      </c>
      <c r="R211" s="8">
        <f t="shared" si="43"/>
        <v>1</v>
      </c>
      <c r="S211" s="8">
        <f t="shared" si="44"/>
        <v>0</v>
      </c>
      <c r="T211" s="8">
        <f t="shared" si="45"/>
        <v>0</v>
      </c>
      <c r="U211" s="8">
        <f t="shared" si="46"/>
        <v>0</v>
      </c>
      <c r="V211" s="8">
        <f t="shared" si="47"/>
        <v>0</v>
      </c>
    </row>
    <row r="212" spans="2:22" x14ac:dyDescent="0.2">
      <c r="B212" s="8" t="s">
        <v>262</v>
      </c>
      <c r="C212" s="7" t="str">
        <f>IFERROR(VLOOKUP($B212,'St A 5M'!C:D,2,FALSE),IFERROR(VLOOKUP($B212,'Strath-Blebo'!C:D,2,FALSE),IFERROR(VLOOKUP($B212,Tarvit!C:D,2,FALSE),IFERROR(VLOOKUP($B212,Dunnikier!C:D,2,FALSE),VLOOKUP($B212,Balmullo!C:D,2,FALSE)))))</f>
        <v>M50</v>
      </c>
      <c r="D212" s="8" t="str">
        <f>IFERROR(IFERROR(VLOOKUP($B212,'St A 5M'!C:E,3,FALSE),IFERROR(VLOOKUP($B212,'Strath-Blebo'!C:E,3,FALSE),IFERROR(VLOOKUP($B212,Tarvit!C:E,3,FALSE),IFERROR(VLOOKUP($B212,Dunnikier!C:E,3,FALSE),VLOOKUP($B212,Balmullo!C:E,3,FALSE))))),"?")</f>
        <v xml:space="preserve">Dundee Road Runners </v>
      </c>
      <c r="E212" s="7">
        <f t="shared" si="36"/>
        <v>159</v>
      </c>
      <c r="F212" s="7">
        <f t="shared" si="37"/>
        <v>0</v>
      </c>
      <c r="G212" s="7">
        <f t="shared" si="38"/>
        <v>0</v>
      </c>
      <c r="H212" s="7">
        <f t="shared" si="39"/>
        <v>0</v>
      </c>
      <c r="I212" s="7">
        <f t="shared" si="40"/>
        <v>0</v>
      </c>
      <c r="J212" s="7">
        <f t="shared" si="41"/>
        <v>159</v>
      </c>
      <c r="K212" s="7" t="str">
        <f t="shared" si="42"/>
        <v>N</v>
      </c>
      <c r="M212" s="8">
        <f>VLOOKUP($B212,'St A 5M'!C:G,4,FALSE)</f>
        <v>159</v>
      </c>
      <c r="N212" s="8" t="e">
        <f>VLOOKUP($B212,'Strath-Blebo'!C:F,4,FALSE)</f>
        <v>#N/A</v>
      </c>
      <c r="O212" s="8" t="e">
        <f>VLOOKUP($B212,Tarvit!C:F,4,FALSE)</f>
        <v>#N/A</v>
      </c>
      <c r="P212" s="8" t="e">
        <f>VLOOKUP($B212,Dunnikier!C:F,4,FALSE)</f>
        <v>#N/A</v>
      </c>
      <c r="Q212" s="8" t="e">
        <f>VLOOKUP($B212,Balmullo!$C:$F,4,FALSE)</f>
        <v>#N/A</v>
      </c>
      <c r="R212" s="8">
        <f t="shared" si="43"/>
        <v>1</v>
      </c>
      <c r="S212" s="8">
        <f t="shared" si="44"/>
        <v>0</v>
      </c>
      <c r="T212" s="8">
        <f t="shared" si="45"/>
        <v>0</v>
      </c>
      <c r="U212" s="8">
        <f t="shared" si="46"/>
        <v>0</v>
      </c>
      <c r="V212" s="8">
        <f t="shared" si="47"/>
        <v>0</v>
      </c>
    </row>
    <row r="213" spans="2:22" x14ac:dyDescent="0.2">
      <c r="B213" s="8" t="s">
        <v>267</v>
      </c>
      <c r="C213" s="7" t="str">
        <f>IFERROR(VLOOKUP($B213,'St A 5M'!C:D,2,FALSE),IFERROR(VLOOKUP($B213,'Strath-Blebo'!C:D,2,FALSE),IFERROR(VLOOKUP($B213,Tarvit!C:D,2,FALSE),IFERROR(VLOOKUP($B213,Dunnikier!C:D,2,FALSE),VLOOKUP($B213,Balmullo!C:D,2,FALSE)))))</f>
        <v>M60</v>
      </c>
      <c r="D213" s="8" t="str">
        <f>IFERROR(IFERROR(VLOOKUP($B213,'St A 5M'!C:E,3,FALSE),IFERROR(VLOOKUP($B213,'Strath-Blebo'!C:E,3,FALSE),IFERROR(VLOOKUP($B213,Tarvit!C:E,3,FALSE),IFERROR(VLOOKUP($B213,Dunnikier!C:E,3,FALSE),VLOOKUP($B213,Balmullo!C:E,3,FALSE))))),"?")</f>
        <v>Anster Haddies</v>
      </c>
      <c r="E213" s="7">
        <f t="shared" si="36"/>
        <v>157</v>
      </c>
      <c r="F213" s="7">
        <f t="shared" si="37"/>
        <v>0</v>
      </c>
      <c r="G213" s="7">
        <f t="shared" si="38"/>
        <v>0</v>
      </c>
      <c r="H213" s="7">
        <f t="shared" si="39"/>
        <v>0</v>
      </c>
      <c r="I213" s="7">
        <f t="shared" si="40"/>
        <v>0</v>
      </c>
      <c r="J213" s="7">
        <f t="shared" si="41"/>
        <v>157</v>
      </c>
      <c r="K213" s="7" t="str">
        <f t="shared" si="42"/>
        <v>N</v>
      </c>
      <c r="M213" s="8">
        <f>VLOOKUP($B213,'St A 5M'!C:G,4,FALSE)</f>
        <v>157</v>
      </c>
      <c r="N213" s="8" t="e">
        <f>VLOOKUP($B213,'Strath-Blebo'!C:F,4,FALSE)</f>
        <v>#N/A</v>
      </c>
      <c r="O213" s="8" t="e">
        <f>VLOOKUP($B213,Tarvit!C:F,4,FALSE)</f>
        <v>#N/A</v>
      </c>
      <c r="P213" s="8" t="e">
        <f>VLOOKUP($B213,Dunnikier!C:F,4,FALSE)</f>
        <v>#N/A</v>
      </c>
      <c r="Q213" s="8" t="e">
        <f>VLOOKUP($B213,Balmullo!$C:$F,4,FALSE)</f>
        <v>#N/A</v>
      </c>
      <c r="R213" s="8">
        <f t="shared" si="43"/>
        <v>1</v>
      </c>
      <c r="S213" s="8">
        <f t="shared" si="44"/>
        <v>0</v>
      </c>
      <c r="T213" s="8">
        <f t="shared" si="45"/>
        <v>0</v>
      </c>
      <c r="U213" s="8">
        <f t="shared" si="46"/>
        <v>0</v>
      </c>
      <c r="V213" s="8">
        <f t="shared" si="47"/>
        <v>0</v>
      </c>
    </row>
    <row r="214" spans="2:22" x14ac:dyDescent="0.2">
      <c r="B214" s="8" t="s">
        <v>321</v>
      </c>
      <c r="C214" s="7" t="str">
        <f>IFERROR(VLOOKUP($B214,'St A 5M'!C:D,2,FALSE),IFERROR(VLOOKUP($B214,'Strath-Blebo'!C:D,2,FALSE),IFERROR(VLOOKUP($B214,Tarvit!C:D,2,FALSE),IFERROR(VLOOKUP($B214,Dunnikier!C:D,2,FALSE),VLOOKUP($B214,Balmullo!C:D,2,FALSE)))))</f>
        <v>M50</v>
      </c>
      <c r="D214" s="8" t="str">
        <f>IFERROR(IFERROR(VLOOKUP($B214,'St A 5M'!C:E,3,FALSE),IFERROR(VLOOKUP($B214,'Strath-Blebo'!C:E,3,FALSE),IFERROR(VLOOKUP($B214,Tarvit!C:E,3,FALSE),IFERROR(VLOOKUP($B214,Dunnikier!C:E,3,FALSE),VLOOKUP($B214,Balmullo!C:E,3,FALSE))))),"?")</f>
        <v>?</v>
      </c>
      <c r="E214" s="7">
        <f t="shared" si="36"/>
        <v>0</v>
      </c>
      <c r="F214" s="7">
        <f t="shared" si="37"/>
        <v>157</v>
      </c>
      <c r="G214" s="7">
        <f t="shared" si="38"/>
        <v>0</v>
      </c>
      <c r="H214" s="7">
        <f t="shared" si="39"/>
        <v>0</v>
      </c>
      <c r="I214" s="7">
        <f t="shared" si="40"/>
        <v>0</v>
      </c>
      <c r="J214" s="7">
        <f t="shared" si="41"/>
        <v>157</v>
      </c>
      <c r="K214" s="7" t="str">
        <f t="shared" si="42"/>
        <v>N</v>
      </c>
      <c r="M214" s="8" t="e">
        <f>VLOOKUP($B214,'St A 5M'!C:G,4,FALSE)</f>
        <v>#N/A</v>
      </c>
      <c r="N214" s="8">
        <f>VLOOKUP($B214,'Strath-Blebo'!C:F,4,FALSE)</f>
        <v>157</v>
      </c>
      <c r="O214" s="8" t="e">
        <f>VLOOKUP($B214,Tarvit!C:F,4,FALSE)</f>
        <v>#N/A</v>
      </c>
      <c r="P214" s="8" t="e">
        <f>VLOOKUP($B214,Dunnikier!C:F,4,FALSE)</f>
        <v>#N/A</v>
      </c>
      <c r="Q214" s="8" t="e">
        <f>VLOOKUP($B214,Balmullo!$C:$F,4,FALSE)</f>
        <v>#N/A</v>
      </c>
      <c r="R214" s="8">
        <f t="shared" si="43"/>
        <v>0</v>
      </c>
      <c r="S214" s="8">
        <f t="shared" si="44"/>
        <v>1</v>
      </c>
      <c r="T214" s="8">
        <f t="shared" si="45"/>
        <v>0</v>
      </c>
      <c r="U214" s="8">
        <f t="shared" si="46"/>
        <v>0</v>
      </c>
      <c r="V214" s="8">
        <f t="shared" si="47"/>
        <v>0</v>
      </c>
    </row>
    <row r="215" spans="2:22" x14ac:dyDescent="0.2">
      <c r="B215" s="8" t="s">
        <v>354</v>
      </c>
      <c r="C215" s="7" t="str">
        <f>IFERROR(VLOOKUP($B215,'St A 5M'!C:D,2,FALSE),IFERROR(VLOOKUP($B215,'Strath-Blebo'!C:D,2,FALSE),IFERROR(VLOOKUP($B215,Tarvit!C:D,2,FALSE),IFERROR(VLOOKUP($B215,Dunnikier!C:D,2,FALSE),VLOOKUP($B215,Balmullo!C:D,2,FALSE)))))</f>
        <v>M60</v>
      </c>
      <c r="D215" s="8" t="str">
        <f>IFERROR(IFERROR(VLOOKUP($B215,'St A 5M'!C:E,3,FALSE),IFERROR(VLOOKUP($B215,'Strath-Blebo'!C:E,3,FALSE),IFERROR(VLOOKUP($B215,Tarvit!C:E,3,FALSE),IFERROR(VLOOKUP($B215,Dunnikier!C:E,3,FALSE),VLOOKUP($B215,Balmullo!C:E,3,FALSE))))),"?")</f>
        <v>Kinross Road Runners</v>
      </c>
      <c r="E215" s="7">
        <f t="shared" si="36"/>
        <v>0</v>
      </c>
      <c r="F215" s="7">
        <f t="shared" si="37"/>
        <v>0</v>
      </c>
      <c r="G215" s="7">
        <f t="shared" si="38"/>
        <v>154</v>
      </c>
      <c r="H215" s="7">
        <f t="shared" si="39"/>
        <v>0</v>
      </c>
      <c r="I215" s="7">
        <f t="shared" si="40"/>
        <v>0</v>
      </c>
      <c r="J215" s="7">
        <f t="shared" si="41"/>
        <v>154</v>
      </c>
      <c r="K215" s="7" t="str">
        <f t="shared" si="42"/>
        <v>N</v>
      </c>
      <c r="M215" s="8" t="e">
        <f>VLOOKUP($B215,'St A 5M'!C:G,4,FALSE)</f>
        <v>#N/A</v>
      </c>
      <c r="N215" s="8" t="e">
        <f>VLOOKUP($B215,'Strath-Blebo'!C:F,4,FALSE)</f>
        <v>#N/A</v>
      </c>
      <c r="O215" s="8">
        <f>VLOOKUP($B215,Tarvit!C:F,4,FALSE)</f>
        <v>154</v>
      </c>
      <c r="P215" s="8" t="e">
        <f>VLOOKUP($B215,Dunnikier!C:F,4,FALSE)</f>
        <v>#N/A</v>
      </c>
      <c r="Q215" s="8" t="e">
        <f>VLOOKUP($B215,Balmullo!$C:$F,4,FALSE)</f>
        <v>#N/A</v>
      </c>
      <c r="R215" s="8">
        <f t="shared" si="43"/>
        <v>0</v>
      </c>
      <c r="S215" s="8">
        <f t="shared" si="44"/>
        <v>0</v>
      </c>
      <c r="T215" s="8">
        <f t="shared" si="45"/>
        <v>1</v>
      </c>
      <c r="U215" s="8">
        <f t="shared" si="46"/>
        <v>0</v>
      </c>
      <c r="V215" s="8">
        <f t="shared" si="47"/>
        <v>0</v>
      </c>
    </row>
    <row r="216" spans="2:22" x14ac:dyDescent="0.2">
      <c r="B216" s="8" t="s">
        <v>413</v>
      </c>
      <c r="C216" s="7" t="str">
        <f>IFERROR(VLOOKUP($B216,'St A 5M'!C:D,2,FALSE),IFERROR(VLOOKUP($B216,'Strath-Blebo'!C:D,2,FALSE),IFERROR(VLOOKUP($B216,Tarvit!C:D,2,FALSE),IFERROR(VLOOKUP($B216,Dunnikier!C:D,2,FALSE),VLOOKUP($B216,Balmullo!C:D,2,FALSE)))))</f>
        <v>M50</v>
      </c>
      <c r="D216" s="8" t="str">
        <f>IFERROR(IFERROR(VLOOKUP($B216,'St A 5M'!C:E,3,FALSE),IFERROR(VLOOKUP($B216,'Strath-Blebo'!C:E,3,FALSE),IFERROR(VLOOKUP($B216,Tarvit!C:E,3,FALSE),IFERROR(VLOOKUP($B216,Dunnikier!C:E,3,FALSE),VLOOKUP($B216,Balmullo!C:E,3,FALSE))))),"?")</f>
        <v>Strathearn Harriers</v>
      </c>
      <c r="E216" s="7">
        <f t="shared" si="36"/>
        <v>0</v>
      </c>
      <c r="F216" s="7">
        <f t="shared" si="37"/>
        <v>0</v>
      </c>
      <c r="G216" s="7">
        <f t="shared" si="38"/>
        <v>0</v>
      </c>
      <c r="H216" s="7">
        <f t="shared" si="39"/>
        <v>0</v>
      </c>
      <c r="I216" s="7">
        <f t="shared" si="40"/>
        <v>154</v>
      </c>
      <c r="J216" s="7">
        <f t="shared" si="41"/>
        <v>154</v>
      </c>
      <c r="K216" s="7" t="str">
        <f t="shared" si="42"/>
        <v>N</v>
      </c>
      <c r="M216" s="8" t="e">
        <f>VLOOKUP($B216,'St A 5M'!C:G,4,FALSE)</f>
        <v>#N/A</v>
      </c>
      <c r="N216" s="8" t="e">
        <f>VLOOKUP($B216,'Strath-Blebo'!C:F,4,FALSE)</f>
        <v>#N/A</v>
      </c>
      <c r="O216" s="8" t="e">
        <f>VLOOKUP($B216,Tarvit!C:F,4,FALSE)</f>
        <v>#N/A</v>
      </c>
      <c r="P216" s="8" t="e">
        <f>VLOOKUP($B216,Dunnikier!C:F,4,FALSE)</f>
        <v>#N/A</v>
      </c>
      <c r="Q216" s="8">
        <f>VLOOKUP($B216,Balmullo!$C:$F,4,FALSE)</f>
        <v>154</v>
      </c>
      <c r="R216" s="8">
        <f t="shared" si="43"/>
        <v>0</v>
      </c>
      <c r="S216" s="8">
        <f t="shared" si="44"/>
        <v>0</v>
      </c>
      <c r="T216" s="8">
        <f t="shared" si="45"/>
        <v>0</v>
      </c>
      <c r="U216" s="8">
        <f t="shared" si="46"/>
        <v>0</v>
      </c>
      <c r="V216" s="8">
        <f t="shared" si="47"/>
        <v>1</v>
      </c>
    </row>
    <row r="217" spans="2:22" x14ac:dyDescent="0.2">
      <c r="B217" s="8" t="s">
        <v>271</v>
      </c>
      <c r="C217" s="7" t="str">
        <f>IFERROR(VLOOKUP($B217,'St A 5M'!C:D,2,FALSE),IFERROR(VLOOKUP($B217,'Strath-Blebo'!C:D,2,FALSE),IFERROR(VLOOKUP($B217,Tarvit!C:D,2,FALSE),IFERROR(VLOOKUP($B217,Dunnikier!C:D,2,FALSE),VLOOKUP($B217,Balmullo!C:D,2,FALSE)))))</f>
        <v>M70</v>
      </c>
      <c r="D217" s="8" t="str">
        <f>IFERROR(IFERROR(VLOOKUP($B217,'St A 5M'!C:E,3,FALSE),IFERROR(VLOOKUP($B217,'Strath-Blebo'!C:E,3,FALSE),IFERROR(VLOOKUP($B217,Tarvit!C:E,3,FALSE),IFERROR(VLOOKUP($B217,Dunnikier!C:E,3,FALSE),VLOOKUP($B217,Balmullo!C:E,3,FALSE))))),"?")</f>
        <v>Fife AC</v>
      </c>
      <c r="E217" s="7">
        <f t="shared" si="36"/>
        <v>153</v>
      </c>
      <c r="F217" s="7">
        <f t="shared" si="37"/>
        <v>0</v>
      </c>
      <c r="G217" s="7">
        <f t="shared" si="38"/>
        <v>0</v>
      </c>
      <c r="H217" s="7">
        <f t="shared" si="39"/>
        <v>0</v>
      </c>
      <c r="I217" s="7">
        <f t="shared" si="40"/>
        <v>0</v>
      </c>
      <c r="J217" s="7">
        <f t="shared" si="41"/>
        <v>153</v>
      </c>
      <c r="K217" s="7" t="str">
        <f t="shared" si="42"/>
        <v>N</v>
      </c>
      <c r="M217" s="8">
        <f>VLOOKUP($B217,'St A 5M'!C:G,4,FALSE)</f>
        <v>153</v>
      </c>
      <c r="N217" s="8" t="e">
        <f>VLOOKUP($B217,'Strath-Blebo'!C:F,4,FALSE)</f>
        <v>#N/A</v>
      </c>
      <c r="O217" s="8" t="e">
        <f>VLOOKUP($B217,Tarvit!C:F,4,FALSE)</f>
        <v>#N/A</v>
      </c>
      <c r="P217" s="8" t="e">
        <f>VLOOKUP($B217,Dunnikier!C:F,4,FALSE)</f>
        <v>#N/A</v>
      </c>
      <c r="Q217" s="8" t="e">
        <f>VLOOKUP($B217,Balmullo!$C:$F,4,FALSE)</f>
        <v>#N/A</v>
      </c>
      <c r="R217" s="8">
        <f t="shared" si="43"/>
        <v>1</v>
      </c>
      <c r="S217" s="8">
        <f t="shared" si="44"/>
        <v>0</v>
      </c>
      <c r="T217" s="8">
        <f t="shared" si="45"/>
        <v>0</v>
      </c>
      <c r="U217" s="8">
        <f t="shared" si="46"/>
        <v>0</v>
      </c>
      <c r="V217" s="8">
        <f t="shared" si="47"/>
        <v>0</v>
      </c>
    </row>
    <row r="218" spans="2:22" x14ac:dyDescent="0.2">
      <c r="B218" s="8" t="s">
        <v>414</v>
      </c>
      <c r="C218" s="7" t="str">
        <f>IFERROR(VLOOKUP($B218,'St A 5M'!C:D,2,FALSE),IFERROR(VLOOKUP($B218,'Strath-Blebo'!C:D,2,FALSE),IFERROR(VLOOKUP($B218,Tarvit!C:D,2,FALSE),IFERROR(VLOOKUP($B218,Dunnikier!C:D,2,FALSE),VLOOKUP($B218,Balmullo!C:D,2,FALSE)))))</f>
        <v>M50</v>
      </c>
      <c r="D218" s="8" t="str">
        <f>IFERROR(IFERROR(VLOOKUP($B218,'St A 5M'!C:E,3,FALSE),IFERROR(VLOOKUP($B218,'Strath-Blebo'!C:E,3,FALSE),IFERROR(VLOOKUP($B218,Tarvit!C:E,3,FALSE),IFERROR(VLOOKUP($B218,Dunnikier!C:E,3,FALSE),VLOOKUP($B218,Balmullo!C:E,3,FALSE))))),"?")</f>
        <v>Unatt.</v>
      </c>
      <c r="E218" s="7">
        <f t="shared" si="36"/>
        <v>0</v>
      </c>
      <c r="F218" s="7">
        <f t="shared" si="37"/>
        <v>0</v>
      </c>
      <c r="G218" s="7">
        <f t="shared" si="38"/>
        <v>0</v>
      </c>
      <c r="H218" s="7">
        <f t="shared" si="39"/>
        <v>0</v>
      </c>
      <c r="I218" s="7">
        <f t="shared" si="40"/>
        <v>153</v>
      </c>
      <c r="J218" s="7">
        <f t="shared" si="41"/>
        <v>153</v>
      </c>
      <c r="K218" s="7" t="str">
        <f t="shared" si="42"/>
        <v>N</v>
      </c>
      <c r="M218" s="8" t="e">
        <f>VLOOKUP($B218,'St A 5M'!C:G,4,FALSE)</f>
        <v>#N/A</v>
      </c>
      <c r="N218" s="8" t="e">
        <f>VLOOKUP($B218,'Strath-Blebo'!C:F,4,FALSE)</f>
        <v>#N/A</v>
      </c>
      <c r="O218" s="8" t="e">
        <f>VLOOKUP($B218,Tarvit!C:F,4,FALSE)</f>
        <v>#N/A</v>
      </c>
      <c r="P218" s="8" t="e">
        <f>VLOOKUP($B218,Dunnikier!C:F,4,FALSE)</f>
        <v>#N/A</v>
      </c>
      <c r="Q218" s="8">
        <f>VLOOKUP($B218,Balmullo!$C:$F,4,FALSE)</f>
        <v>153</v>
      </c>
      <c r="R218" s="8">
        <f t="shared" si="43"/>
        <v>0</v>
      </c>
      <c r="S218" s="8">
        <f t="shared" si="44"/>
        <v>0</v>
      </c>
      <c r="T218" s="8">
        <f t="shared" si="45"/>
        <v>0</v>
      </c>
      <c r="U218" s="8">
        <f t="shared" si="46"/>
        <v>0</v>
      </c>
      <c r="V218" s="8">
        <f t="shared" si="47"/>
        <v>1</v>
      </c>
    </row>
    <row r="219" spans="2:22" x14ac:dyDescent="0.2">
      <c r="B219" s="8" t="s">
        <v>149</v>
      </c>
      <c r="C219" s="7" t="str">
        <f>IFERROR(VLOOKUP($B219,'St A 5M'!C:D,2,FALSE),IFERROR(VLOOKUP($B219,'Strath-Blebo'!C:D,2,FALSE),IFERROR(VLOOKUP($B219,Tarvit!C:D,2,FALSE),IFERROR(VLOOKUP($B219,Dunnikier!C:D,2,FALSE),VLOOKUP($B219,Balmullo!C:D,2,FALSE)))))</f>
        <v>M70</v>
      </c>
      <c r="D219" s="8" t="str">
        <f>IFERROR(IFERROR(VLOOKUP($B219,'St A 5M'!C:E,3,FALSE),IFERROR(VLOOKUP($B219,'Strath-Blebo'!C:E,3,FALSE),IFERROR(VLOOKUP($B219,Tarvit!C:E,3,FALSE),IFERROR(VLOOKUP($B219,Dunnikier!C:E,3,FALSE),VLOOKUP($B219,Balmullo!C:E,3,FALSE))))),"?")</f>
        <v>Fife AC</v>
      </c>
      <c r="E219" s="7">
        <f t="shared" si="36"/>
        <v>151</v>
      </c>
      <c r="F219" s="7">
        <f t="shared" si="37"/>
        <v>0</v>
      </c>
      <c r="G219" s="7">
        <f t="shared" si="38"/>
        <v>0</v>
      </c>
      <c r="H219" s="7">
        <f t="shared" si="39"/>
        <v>0</v>
      </c>
      <c r="I219" s="7">
        <f t="shared" si="40"/>
        <v>0</v>
      </c>
      <c r="J219" s="7">
        <f t="shared" si="41"/>
        <v>151</v>
      </c>
      <c r="K219" s="7" t="str">
        <f t="shared" si="42"/>
        <v>N</v>
      </c>
      <c r="M219" s="8">
        <f>VLOOKUP($B219,'St A 5M'!C:G,4,FALSE)</f>
        <v>151</v>
      </c>
      <c r="N219" s="8" t="e">
        <f>VLOOKUP($B219,'Strath-Blebo'!C:F,4,FALSE)</f>
        <v>#N/A</v>
      </c>
      <c r="O219" s="8" t="e">
        <f>VLOOKUP($B219,Tarvit!C:F,4,FALSE)</f>
        <v>#N/A</v>
      </c>
      <c r="P219" s="8" t="e">
        <f>VLOOKUP($B219,Dunnikier!C:F,4,FALSE)</f>
        <v>#N/A</v>
      </c>
      <c r="Q219" s="8" t="e">
        <f>VLOOKUP($B219,Balmullo!$C:$F,4,FALSE)</f>
        <v>#N/A</v>
      </c>
      <c r="R219" s="8">
        <f t="shared" si="43"/>
        <v>1</v>
      </c>
      <c r="S219" s="8">
        <f t="shared" si="44"/>
        <v>0</v>
      </c>
      <c r="T219" s="8">
        <f t="shared" si="45"/>
        <v>0</v>
      </c>
      <c r="U219" s="8">
        <f t="shared" si="46"/>
        <v>0</v>
      </c>
      <c r="V219" s="8">
        <f t="shared" si="47"/>
        <v>0</v>
      </c>
    </row>
    <row r="220" spans="2:22" x14ac:dyDescent="0.2">
      <c r="B220" s="8" t="s">
        <v>357</v>
      </c>
      <c r="C220" s="7" t="str">
        <f>IFERROR(VLOOKUP($B220,'St A 5M'!C:D,2,FALSE),IFERROR(VLOOKUP($B220,'Strath-Blebo'!C:D,2,FALSE),IFERROR(VLOOKUP($B220,Tarvit!C:D,2,FALSE),IFERROR(VLOOKUP($B220,Dunnikier!C:D,2,FALSE),VLOOKUP($B220,Balmullo!C:D,2,FALSE)))))</f>
        <v>M60</v>
      </c>
      <c r="D220" s="8" t="str">
        <f>IFERROR(IFERROR(VLOOKUP($B220,'St A 5M'!C:E,3,FALSE),IFERROR(VLOOKUP($B220,'Strath-Blebo'!C:E,3,FALSE),IFERROR(VLOOKUP($B220,Tarvit!C:E,3,FALSE),IFERROR(VLOOKUP($B220,Dunnikier!C:E,3,FALSE),VLOOKUP($B220,Balmullo!C:E,3,FALSE))))),"?")</f>
        <v>Falkland Trail Runners</v>
      </c>
      <c r="E220" s="7">
        <f t="shared" si="36"/>
        <v>0</v>
      </c>
      <c r="F220" s="7">
        <f t="shared" si="37"/>
        <v>0</v>
      </c>
      <c r="G220" s="7">
        <f t="shared" si="38"/>
        <v>151</v>
      </c>
      <c r="H220" s="7">
        <f t="shared" si="39"/>
        <v>0</v>
      </c>
      <c r="I220" s="7">
        <f t="shared" si="40"/>
        <v>0</v>
      </c>
      <c r="J220" s="7">
        <f t="shared" si="41"/>
        <v>151</v>
      </c>
      <c r="K220" s="7" t="str">
        <f t="shared" si="42"/>
        <v>N</v>
      </c>
      <c r="M220" s="8" t="e">
        <f>VLOOKUP($B220,'St A 5M'!C:G,4,FALSE)</f>
        <v>#N/A</v>
      </c>
      <c r="N220" s="8" t="e">
        <f>VLOOKUP($B220,'Strath-Blebo'!C:F,4,FALSE)</f>
        <v>#N/A</v>
      </c>
      <c r="O220" s="8">
        <f>VLOOKUP($B220,Tarvit!C:F,4,FALSE)</f>
        <v>151</v>
      </c>
      <c r="P220" s="8" t="e">
        <f>VLOOKUP($B220,Dunnikier!C:F,4,FALSE)</f>
        <v>#N/A</v>
      </c>
      <c r="Q220" s="8" t="e">
        <f>VLOOKUP($B220,Balmullo!$C:$F,4,FALSE)</f>
        <v>#N/A</v>
      </c>
      <c r="R220" s="8">
        <f t="shared" si="43"/>
        <v>0</v>
      </c>
      <c r="S220" s="8">
        <f t="shared" si="44"/>
        <v>0</v>
      </c>
      <c r="T220" s="8">
        <f t="shared" si="45"/>
        <v>1</v>
      </c>
      <c r="U220" s="8">
        <f t="shared" si="46"/>
        <v>0</v>
      </c>
      <c r="V220" s="8">
        <f t="shared" si="47"/>
        <v>0</v>
      </c>
    </row>
    <row r="221" spans="2:22" x14ac:dyDescent="0.2">
      <c r="B221" s="8" t="s">
        <v>219</v>
      </c>
      <c r="C221" s="7" t="str">
        <f>IFERROR(VLOOKUP($B221,'St A 5M'!C:D,2,FALSE),IFERROR(VLOOKUP($B221,'Strath-Blebo'!C:D,2,FALSE),IFERROR(VLOOKUP($B221,Tarvit!C:D,2,FALSE),IFERROR(VLOOKUP($B221,Dunnikier!C:D,2,FALSE),VLOOKUP($B221,Balmullo!C:D,2,FALSE)))))</f>
        <v>M60</v>
      </c>
      <c r="D221" s="8" t="str">
        <f>IFERROR(IFERROR(VLOOKUP($B221,'St A 5M'!C:E,3,FALSE),IFERROR(VLOOKUP($B221,'Strath-Blebo'!C:E,3,FALSE),IFERROR(VLOOKUP($B221,Tarvit!C:E,3,FALSE),IFERROR(VLOOKUP($B221,Dunnikier!C:E,3,FALSE),VLOOKUP($B221,Balmullo!C:E,3,FALSE))))),"?")</f>
        <v xml:space="preserve">Falkland Trail Runners </v>
      </c>
      <c r="E221" s="7">
        <f t="shared" si="36"/>
        <v>150</v>
      </c>
      <c r="F221" s="7">
        <f t="shared" si="37"/>
        <v>0</v>
      </c>
      <c r="G221" s="7">
        <f t="shared" si="38"/>
        <v>0</v>
      </c>
      <c r="H221" s="7">
        <f t="shared" si="39"/>
        <v>0</v>
      </c>
      <c r="I221" s="7">
        <f t="shared" si="40"/>
        <v>0</v>
      </c>
      <c r="J221" s="7">
        <f t="shared" si="41"/>
        <v>150</v>
      </c>
      <c r="K221" s="7" t="str">
        <f t="shared" si="42"/>
        <v>N</v>
      </c>
      <c r="M221" s="8">
        <f>VLOOKUP($B221,'St A 5M'!C:G,4,FALSE)</f>
        <v>150</v>
      </c>
      <c r="N221" s="8" t="e">
        <f>VLOOKUP($B221,'Strath-Blebo'!C:F,4,FALSE)</f>
        <v>#N/A</v>
      </c>
      <c r="O221" s="8" t="e">
        <f>VLOOKUP($B221,Tarvit!C:F,4,FALSE)</f>
        <v>#N/A</v>
      </c>
      <c r="P221" s="8" t="e">
        <f>VLOOKUP($B221,Dunnikier!C:F,4,FALSE)</f>
        <v>#N/A</v>
      </c>
      <c r="Q221" s="8" t="e">
        <f>VLOOKUP($B221,Balmullo!$C:$F,4,FALSE)</f>
        <v>#N/A</v>
      </c>
      <c r="R221" s="8">
        <f t="shared" si="43"/>
        <v>1</v>
      </c>
      <c r="S221" s="8">
        <f t="shared" si="44"/>
        <v>0</v>
      </c>
      <c r="T221" s="8">
        <f t="shared" si="45"/>
        <v>0</v>
      </c>
      <c r="U221" s="8">
        <f t="shared" si="46"/>
        <v>0</v>
      </c>
      <c r="V221" s="8">
        <f t="shared" si="47"/>
        <v>0</v>
      </c>
    </row>
    <row r="222" spans="2:22" x14ac:dyDescent="0.2">
      <c r="B222" s="8" t="s">
        <v>280</v>
      </c>
      <c r="C222" s="7" t="str">
        <f>IFERROR(VLOOKUP($B222,'St A 5M'!C:D,2,FALSE),IFERROR(VLOOKUP($B222,'Strath-Blebo'!C:D,2,FALSE),IFERROR(VLOOKUP($B222,Tarvit!C:D,2,FALSE),IFERROR(VLOOKUP($B222,Dunnikier!C:D,2,FALSE),VLOOKUP($B222,Balmullo!C:D,2,FALSE)))))</f>
        <v>M70</v>
      </c>
      <c r="D222" s="8" t="str">
        <f>IFERROR(IFERROR(VLOOKUP($B222,'St A 5M'!C:E,3,FALSE),IFERROR(VLOOKUP($B222,'Strath-Blebo'!C:E,3,FALSE),IFERROR(VLOOKUP($B222,Tarvit!C:E,3,FALSE),IFERROR(VLOOKUP($B222,Dunnikier!C:E,3,FALSE),VLOOKUP($B222,Balmullo!C:E,3,FALSE))))),"?")</f>
        <v>Falkland Trail Runners</v>
      </c>
      <c r="E222" s="7">
        <f t="shared" si="36"/>
        <v>148</v>
      </c>
      <c r="F222" s="7">
        <f t="shared" si="37"/>
        <v>0</v>
      </c>
      <c r="G222" s="7">
        <f t="shared" si="38"/>
        <v>0</v>
      </c>
      <c r="H222" s="7">
        <f t="shared" si="39"/>
        <v>0</v>
      </c>
      <c r="I222" s="7">
        <f t="shared" si="40"/>
        <v>0</v>
      </c>
      <c r="J222" s="7">
        <f t="shared" si="41"/>
        <v>148</v>
      </c>
      <c r="K222" s="7" t="str">
        <f t="shared" si="42"/>
        <v>N</v>
      </c>
      <c r="M222" s="8">
        <f>VLOOKUP($B222,'St A 5M'!C:G,4,FALSE)</f>
        <v>148</v>
      </c>
      <c r="N222" s="8" t="e">
        <f>VLOOKUP($B222,'Strath-Blebo'!C:F,4,FALSE)</f>
        <v>#N/A</v>
      </c>
      <c r="O222" s="8" t="e">
        <f>VLOOKUP($B222,Tarvit!C:F,4,FALSE)</f>
        <v>#N/A</v>
      </c>
      <c r="P222" s="8" t="e">
        <f>VLOOKUP($B222,Dunnikier!C:F,4,FALSE)</f>
        <v>#N/A</v>
      </c>
      <c r="Q222" s="8" t="e">
        <f>VLOOKUP($B222,Balmullo!$C:$F,4,FALSE)</f>
        <v>#N/A</v>
      </c>
      <c r="R222" s="8">
        <f t="shared" si="43"/>
        <v>1</v>
      </c>
      <c r="S222" s="8">
        <f t="shared" si="44"/>
        <v>0</v>
      </c>
      <c r="T222" s="8">
        <f t="shared" si="45"/>
        <v>0</v>
      </c>
      <c r="U222" s="8">
        <f t="shared" si="46"/>
        <v>0</v>
      </c>
      <c r="V222" s="8">
        <f t="shared" si="47"/>
        <v>0</v>
      </c>
    </row>
    <row r="223" spans="2:22" x14ac:dyDescent="0.2">
      <c r="B223" s="8" t="s">
        <v>415</v>
      </c>
      <c r="C223" s="7" t="str">
        <f>IFERROR(VLOOKUP($B223,'St A 5M'!C:D,2,FALSE),IFERROR(VLOOKUP($B223,'Strath-Blebo'!C:D,2,FALSE),IFERROR(VLOOKUP($B223,Tarvit!C:D,2,FALSE),IFERROR(VLOOKUP($B223,Dunnikier!C:D,2,FALSE),VLOOKUP($B223,Balmullo!C:D,2,FALSE)))))</f>
        <v>M60</v>
      </c>
      <c r="D223" s="8" t="str">
        <f>IFERROR(IFERROR(VLOOKUP($B223,'St A 5M'!C:E,3,FALSE),IFERROR(VLOOKUP($B223,'Strath-Blebo'!C:E,3,FALSE),IFERROR(VLOOKUP($B223,Tarvit!C:E,3,FALSE),IFERROR(VLOOKUP($B223,Dunnikier!C:E,3,FALSE),VLOOKUP($B223,Balmullo!C:E,3,FALSE))))),"?")</f>
        <v>Forfar Road Runners</v>
      </c>
      <c r="E223" s="7">
        <f t="shared" si="36"/>
        <v>0</v>
      </c>
      <c r="F223" s="7">
        <f t="shared" si="37"/>
        <v>0</v>
      </c>
      <c r="G223" s="7">
        <f t="shared" si="38"/>
        <v>0</v>
      </c>
      <c r="H223" s="7">
        <f t="shared" si="39"/>
        <v>0</v>
      </c>
      <c r="I223" s="7">
        <f t="shared" si="40"/>
        <v>148</v>
      </c>
      <c r="J223" s="7">
        <f t="shared" si="41"/>
        <v>148</v>
      </c>
      <c r="K223" s="7" t="str">
        <f t="shared" si="42"/>
        <v>N</v>
      </c>
      <c r="M223" s="8" t="e">
        <f>VLOOKUP($B223,'St A 5M'!C:G,4,FALSE)</f>
        <v>#N/A</v>
      </c>
      <c r="N223" s="8" t="e">
        <f>VLOOKUP($B223,'Strath-Blebo'!C:F,4,FALSE)</f>
        <v>#N/A</v>
      </c>
      <c r="O223" s="8" t="e">
        <f>VLOOKUP($B223,Tarvit!C:F,4,FALSE)</f>
        <v>#N/A</v>
      </c>
      <c r="P223" s="8" t="e">
        <f>VLOOKUP($B223,Dunnikier!C:F,4,FALSE)</f>
        <v>#N/A</v>
      </c>
      <c r="Q223" s="8">
        <f>VLOOKUP($B223,Balmullo!$C:$F,4,FALSE)</f>
        <v>148</v>
      </c>
      <c r="R223" s="8">
        <f t="shared" si="43"/>
        <v>0</v>
      </c>
      <c r="S223" s="8">
        <f t="shared" si="44"/>
        <v>0</v>
      </c>
      <c r="T223" s="8">
        <f t="shared" si="45"/>
        <v>0</v>
      </c>
      <c r="U223" s="8">
        <f t="shared" si="46"/>
        <v>0</v>
      </c>
      <c r="V223" s="8">
        <f t="shared" si="47"/>
        <v>1</v>
      </c>
    </row>
    <row r="224" spans="2:22" x14ac:dyDescent="0.2">
      <c r="B224" s="8" t="s">
        <v>419</v>
      </c>
      <c r="C224" s="7" t="str">
        <f>IFERROR(VLOOKUP($B224,'St A 5M'!C:D,2,FALSE),IFERROR(VLOOKUP($B224,'Strath-Blebo'!C:D,2,FALSE),IFERROR(VLOOKUP($B224,Tarvit!C:D,2,FALSE),IFERROR(VLOOKUP($B224,Dunnikier!C:D,2,FALSE),VLOOKUP($B224,Balmullo!C:D,2,FALSE)))))</f>
        <v>M40</v>
      </c>
      <c r="D224" s="8" t="str">
        <f>IFERROR(IFERROR(VLOOKUP($B224,'St A 5M'!C:E,3,FALSE),IFERROR(VLOOKUP($B224,'Strath-Blebo'!C:E,3,FALSE),IFERROR(VLOOKUP($B224,Tarvit!C:E,3,FALSE),IFERROR(VLOOKUP($B224,Dunnikier!C:E,3,FALSE),VLOOKUP($B224,Balmullo!C:E,3,FALSE))))),"?")</f>
        <v>Unatt.</v>
      </c>
      <c r="E224" s="7">
        <f t="shared" si="36"/>
        <v>0</v>
      </c>
      <c r="F224" s="7">
        <f t="shared" si="37"/>
        <v>0</v>
      </c>
      <c r="G224" s="7">
        <f t="shared" si="38"/>
        <v>0</v>
      </c>
      <c r="H224" s="7">
        <f t="shared" si="39"/>
        <v>0</v>
      </c>
      <c r="I224" s="7">
        <f t="shared" si="40"/>
        <v>146</v>
      </c>
      <c r="J224" s="7">
        <f t="shared" si="41"/>
        <v>146</v>
      </c>
      <c r="K224" s="7" t="str">
        <f t="shared" si="42"/>
        <v>N</v>
      </c>
      <c r="M224" s="8" t="e">
        <f>VLOOKUP($B224,'St A 5M'!C:G,4,FALSE)</f>
        <v>#N/A</v>
      </c>
      <c r="N224" s="8" t="e">
        <f>VLOOKUP($B224,'Strath-Blebo'!C:F,4,FALSE)</f>
        <v>#N/A</v>
      </c>
      <c r="O224" s="8" t="e">
        <f>VLOOKUP($B224,Tarvit!C:F,4,FALSE)</f>
        <v>#N/A</v>
      </c>
      <c r="P224" s="8" t="e">
        <f>VLOOKUP($B224,Dunnikier!C:F,4,FALSE)</f>
        <v>#N/A</v>
      </c>
      <c r="Q224" s="8">
        <f>VLOOKUP($B224,Balmullo!$C:$F,4,FALSE)</f>
        <v>146</v>
      </c>
      <c r="R224" s="8">
        <f t="shared" si="43"/>
        <v>0</v>
      </c>
      <c r="S224" s="8">
        <f t="shared" si="44"/>
        <v>0</v>
      </c>
      <c r="T224" s="8">
        <f t="shared" si="45"/>
        <v>0</v>
      </c>
      <c r="U224" s="8">
        <f t="shared" si="46"/>
        <v>0</v>
      </c>
      <c r="V224" s="8">
        <f t="shared" si="47"/>
        <v>1</v>
      </c>
    </row>
    <row r="225" spans="2:22" x14ac:dyDescent="0.2">
      <c r="B225" s="8" t="s">
        <v>420</v>
      </c>
      <c r="C225" s="7" t="str">
        <f>IFERROR(VLOOKUP($B225,'St A 5M'!C:D,2,FALSE),IFERROR(VLOOKUP($B225,'Strath-Blebo'!C:D,2,FALSE),IFERROR(VLOOKUP($B225,Tarvit!C:D,2,FALSE),IFERROR(VLOOKUP($B225,Dunnikier!C:D,2,FALSE),VLOOKUP($B225,Balmullo!C:D,2,FALSE)))))</f>
        <v>M50</v>
      </c>
      <c r="D225" s="8" t="str">
        <f>IFERROR(IFERROR(VLOOKUP($B225,'St A 5M'!C:E,3,FALSE),IFERROR(VLOOKUP($B225,'Strath-Blebo'!C:E,3,FALSE),IFERROR(VLOOKUP($B225,Tarvit!C:E,3,FALSE),IFERROR(VLOOKUP($B225,Dunnikier!C:E,3,FALSE),VLOOKUP($B225,Balmullo!C:E,3,FALSE))))),"?")</f>
        <v>Dundee Road Runners</v>
      </c>
      <c r="E225" s="7">
        <f t="shared" si="36"/>
        <v>0</v>
      </c>
      <c r="F225" s="7">
        <f t="shared" si="37"/>
        <v>0</v>
      </c>
      <c r="G225" s="7">
        <f t="shared" si="38"/>
        <v>0</v>
      </c>
      <c r="H225" s="7">
        <f t="shared" si="39"/>
        <v>0</v>
      </c>
      <c r="I225" s="7">
        <f t="shared" si="40"/>
        <v>144</v>
      </c>
      <c r="J225" s="7">
        <f t="shared" si="41"/>
        <v>144</v>
      </c>
      <c r="K225" s="7" t="str">
        <f t="shared" si="42"/>
        <v>N</v>
      </c>
      <c r="M225" s="8" t="e">
        <f>VLOOKUP($B225,'St A 5M'!C:G,4,FALSE)</f>
        <v>#N/A</v>
      </c>
      <c r="N225" s="8" t="e">
        <f>VLOOKUP($B225,'Strath-Blebo'!C:F,4,FALSE)</f>
        <v>#N/A</v>
      </c>
      <c r="O225" s="8" t="e">
        <f>VLOOKUP($B225,Tarvit!C:F,4,FALSE)</f>
        <v>#N/A</v>
      </c>
      <c r="P225" s="8" t="e">
        <f>VLOOKUP($B225,Dunnikier!C:F,4,FALSE)</f>
        <v>#N/A</v>
      </c>
      <c r="Q225" s="8">
        <f>VLOOKUP($B225,Balmullo!$C:$F,4,FALSE)</f>
        <v>144</v>
      </c>
      <c r="R225" s="8">
        <f t="shared" si="43"/>
        <v>0</v>
      </c>
      <c r="S225" s="8">
        <f t="shared" si="44"/>
        <v>0</v>
      </c>
      <c r="T225" s="8">
        <f t="shared" si="45"/>
        <v>0</v>
      </c>
      <c r="U225" s="8">
        <f t="shared" si="46"/>
        <v>0</v>
      </c>
      <c r="V225" s="8">
        <f t="shared" si="47"/>
        <v>1</v>
      </c>
    </row>
    <row r="226" spans="2:22" x14ac:dyDescent="0.2">
      <c r="B226" s="8" t="s">
        <v>423</v>
      </c>
      <c r="C226" s="7" t="str">
        <f>IFERROR(VLOOKUP($B226,'St A 5M'!C:D,2,FALSE),IFERROR(VLOOKUP($B226,'Strath-Blebo'!C:D,2,FALSE),IFERROR(VLOOKUP($B226,Tarvit!C:D,2,FALSE),IFERROR(VLOOKUP($B226,Dunnikier!C:D,2,FALSE),VLOOKUP($B226,Balmullo!C:D,2,FALSE)))))</f>
        <v>M70</v>
      </c>
      <c r="D226" s="8" t="str">
        <f>IFERROR(IFERROR(VLOOKUP($B226,'St A 5M'!C:E,3,FALSE),IFERROR(VLOOKUP($B226,'Strath-Blebo'!C:E,3,FALSE),IFERROR(VLOOKUP($B226,Tarvit!C:E,3,FALSE),IFERROR(VLOOKUP($B226,Dunnikier!C:E,3,FALSE),VLOOKUP($B226,Balmullo!C:E,3,FALSE))))),"?")</f>
        <v>Dundee Road Runners</v>
      </c>
      <c r="E226" s="7">
        <f t="shared" si="36"/>
        <v>0</v>
      </c>
      <c r="F226" s="7">
        <f t="shared" si="37"/>
        <v>0</v>
      </c>
      <c r="G226" s="7">
        <f t="shared" si="38"/>
        <v>0</v>
      </c>
      <c r="H226" s="7">
        <f t="shared" si="39"/>
        <v>0</v>
      </c>
      <c r="I226" s="7">
        <f t="shared" si="40"/>
        <v>141</v>
      </c>
      <c r="J226" s="7">
        <f t="shared" si="41"/>
        <v>141</v>
      </c>
      <c r="K226" s="7" t="str">
        <f t="shared" si="42"/>
        <v>N</v>
      </c>
      <c r="M226" s="8" t="e">
        <f>VLOOKUP($B226,'St A 5M'!C:G,4,FALSE)</f>
        <v>#N/A</v>
      </c>
      <c r="N226" s="8" t="e">
        <f>VLOOKUP($B226,'Strath-Blebo'!C:F,4,FALSE)</f>
        <v>#N/A</v>
      </c>
      <c r="O226" s="8" t="e">
        <f>VLOOKUP($B226,Tarvit!C:F,4,FALSE)</f>
        <v>#N/A</v>
      </c>
      <c r="P226" s="8" t="e">
        <f>VLOOKUP($B226,Dunnikier!C:F,4,FALSE)</f>
        <v>#N/A</v>
      </c>
      <c r="Q226" s="8">
        <f>VLOOKUP($B226,Balmullo!$C:$F,4,FALSE)</f>
        <v>141</v>
      </c>
      <c r="R226" s="8">
        <f t="shared" si="43"/>
        <v>0</v>
      </c>
      <c r="S226" s="8">
        <f t="shared" si="44"/>
        <v>0</v>
      </c>
      <c r="T226" s="8">
        <f t="shared" si="45"/>
        <v>0</v>
      </c>
      <c r="U226" s="8">
        <f t="shared" si="46"/>
        <v>0</v>
      </c>
      <c r="V226" s="8">
        <f t="shared" si="47"/>
        <v>1</v>
      </c>
    </row>
    <row r="227" spans="2:22" x14ac:dyDescent="0.2">
      <c r="B227" s="8" t="s">
        <v>424</v>
      </c>
      <c r="C227" s="7" t="str">
        <f>IFERROR(VLOOKUP($B227,'St A 5M'!C:D,2,FALSE),IFERROR(VLOOKUP($B227,'Strath-Blebo'!C:D,2,FALSE),IFERROR(VLOOKUP($B227,Tarvit!C:D,2,FALSE),IFERROR(VLOOKUP($B227,Dunnikier!C:D,2,FALSE),VLOOKUP($B227,Balmullo!C:D,2,FALSE)))))</f>
        <v>M70</v>
      </c>
      <c r="D227" s="8" t="str">
        <f>IFERROR(IFERROR(VLOOKUP($B227,'St A 5M'!C:E,3,FALSE),IFERROR(VLOOKUP($B227,'Strath-Blebo'!C:E,3,FALSE),IFERROR(VLOOKUP($B227,Tarvit!C:E,3,FALSE),IFERROR(VLOOKUP($B227,Dunnikier!C:E,3,FALSE),VLOOKUP($B227,Balmullo!C:E,3,FALSE))))),"?")</f>
        <v>Falkland Trail Runners</v>
      </c>
      <c r="E227" s="7">
        <f t="shared" si="36"/>
        <v>0</v>
      </c>
      <c r="F227" s="7">
        <f t="shared" si="37"/>
        <v>0</v>
      </c>
      <c r="G227" s="7">
        <f t="shared" si="38"/>
        <v>0</v>
      </c>
      <c r="H227" s="7">
        <f t="shared" si="39"/>
        <v>0</v>
      </c>
      <c r="I227" s="7">
        <f t="shared" si="40"/>
        <v>140</v>
      </c>
      <c r="J227" s="7">
        <f t="shared" si="41"/>
        <v>140</v>
      </c>
      <c r="K227" s="7" t="str">
        <f t="shared" si="42"/>
        <v>N</v>
      </c>
      <c r="M227" s="8" t="e">
        <f>VLOOKUP($B227,'St A 5M'!C:G,4,FALSE)</f>
        <v>#N/A</v>
      </c>
      <c r="N227" s="8" t="e">
        <f>VLOOKUP($B227,'Strath-Blebo'!C:F,4,FALSE)</f>
        <v>#N/A</v>
      </c>
      <c r="O227" s="8" t="e">
        <f>VLOOKUP($B227,Tarvit!C:F,4,FALSE)</f>
        <v>#N/A</v>
      </c>
      <c r="P227" s="8" t="e">
        <f>VLOOKUP($B227,Dunnikier!C:F,4,FALSE)</f>
        <v>#N/A</v>
      </c>
      <c r="Q227" s="8">
        <f>VLOOKUP($B227,Balmullo!$C:$F,4,FALSE)</f>
        <v>140</v>
      </c>
      <c r="R227" s="8">
        <f t="shared" si="43"/>
        <v>0</v>
      </c>
      <c r="S227" s="8">
        <f t="shared" si="44"/>
        <v>0</v>
      </c>
      <c r="T227" s="8">
        <f t="shared" si="45"/>
        <v>0</v>
      </c>
      <c r="U227" s="8">
        <f t="shared" si="46"/>
        <v>0</v>
      </c>
      <c r="V227" s="8">
        <f t="shared" si="47"/>
        <v>1</v>
      </c>
    </row>
    <row r="228" spans="2:22" x14ac:dyDescent="0.2">
      <c r="B228" s="8" t="s">
        <v>426</v>
      </c>
      <c r="C228" s="7" t="str">
        <f>IFERROR(VLOOKUP($B228,'St A 5M'!C:D,2,FALSE),IFERROR(VLOOKUP($B228,'Strath-Blebo'!C:D,2,FALSE),IFERROR(VLOOKUP($B228,Tarvit!C:D,2,FALSE),IFERROR(VLOOKUP($B228,Dunnikier!C:D,2,FALSE),VLOOKUP($B228,Balmullo!C:D,2,FALSE)))))</f>
        <v>M70</v>
      </c>
      <c r="D228" s="8" t="str">
        <f>IFERROR(IFERROR(VLOOKUP($B228,'St A 5M'!C:E,3,FALSE),IFERROR(VLOOKUP($B228,'Strath-Blebo'!C:E,3,FALSE),IFERROR(VLOOKUP($B228,Tarvit!C:E,3,FALSE),IFERROR(VLOOKUP($B228,Dunnikier!C:E,3,FALSE),VLOOKUP($B228,Balmullo!C:E,3,FALSE))))),"?")</f>
        <v xml:space="preserve">Falkland Trail Runners </v>
      </c>
      <c r="E228" s="7">
        <f t="shared" si="36"/>
        <v>0</v>
      </c>
      <c r="F228" s="7">
        <f t="shared" si="37"/>
        <v>0</v>
      </c>
      <c r="G228" s="7">
        <f t="shared" si="38"/>
        <v>0</v>
      </c>
      <c r="H228" s="7">
        <f t="shared" si="39"/>
        <v>0</v>
      </c>
      <c r="I228" s="7">
        <f t="shared" si="40"/>
        <v>138</v>
      </c>
      <c r="J228" s="7">
        <f t="shared" si="41"/>
        <v>138</v>
      </c>
      <c r="K228" s="7" t="str">
        <f t="shared" si="42"/>
        <v>N</v>
      </c>
      <c r="M228" s="8" t="e">
        <f>VLOOKUP($B228,'St A 5M'!C:G,4,FALSE)</f>
        <v>#N/A</v>
      </c>
      <c r="N228" s="8" t="e">
        <f>VLOOKUP($B228,'Strath-Blebo'!C:F,4,FALSE)</f>
        <v>#N/A</v>
      </c>
      <c r="O228" s="8" t="e">
        <f>VLOOKUP($B228,Tarvit!C:F,4,FALSE)</f>
        <v>#N/A</v>
      </c>
      <c r="P228" s="8" t="e">
        <f>VLOOKUP($B228,Dunnikier!C:F,4,FALSE)</f>
        <v>#N/A</v>
      </c>
      <c r="Q228" s="8">
        <f>VLOOKUP($B228,Balmullo!$C:$F,4,FALSE)</f>
        <v>138</v>
      </c>
      <c r="R228" s="8">
        <f t="shared" si="43"/>
        <v>0</v>
      </c>
      <c r="S228" s="8">
        <f t="shared" si="44"/>
        <v>0</v>
      </c>
      <c r="T228" s="8">
        <f t="shared" si="45"/>
        <v>0</v>
      </c>
      <c r="U228" s="8">
        <f t="shared" si="46"/>
        <v>0</v>
      </c>
      <c r="V228" s="8">
        <f t="shared" si="47"/>
        <v>1</v>
      </c>
    </row>
    <row r="229" spans="2:22" x14ac:dyDescent="0.2">
      <c r="B229" t="s">
        <v>432</v>
      </c>
      <c r="C229" s="7" t="str">
        <f>IFERROR(VLOOKUP($B229,'St A 5M'!C:D,2,FALSE),IFERROR(VLOOKUP($B229,'Strath-Blebo'!C:D,2,FALSE),IFERROR(VLOOKUP($B229,Tarvit!C:D,2,FALSE),IFERROR(VLOOKUP($B229,Dunnikier!C:D,2,FALSE),VLOOKUP($B229,Balmullo!C:D,2,FALSE)))))</f>
        <v>M40</v>
      </c>
      <c r="D229" s="8" t="str">
        <f>IFERROR(IFERROR(VLOOKUP($B229,'St A 5M'!C:E,3,FALSE),IFERROR(VLOOKUP($B229,'Strath-Blebo'!C:E,3,FALSE),IFERROR(VLOOKUP($B229,Tarvit!C:E,3,FALSE),IFERROR(VLOOKUP($B229,Dunnikier!C:E,3,FALSE),VLOOKUP($B229,Balmullo!C:E,3,FALSE))))),"?")</f>
        <v>Dummy Club</v>
      </c>
      <c r="E229" s="7">
        <f t="shared" si="36"/>
        <v>0</v>
      </c>
      <c r="F229" s="7">
        <f t="shared" si="37"/>
        <v>0</v>
      </c>
      <c r="G229" s="7">
        <f t="shared" si="38"/>
        <v>0</v>
      </c>
      <c r="H229" s="7">
        <f t="shared" si="39"/>
        <v>0</v>
      </c>
      <c r="I229" s="7">
        <f t="shared" si="40"/>
        <v>137</v>
      </c>
      <c r="J229" s="7">
        <f t="shared" si="41"/>
        <v>137</v>
      </c>
      <c r="K229" s="7" t="str">
        <f t="shared" si="42"/>
        <v>N</v>
      </c>
      <c r="M229" s="8" t="e">
        <f>VLOOKUP($B229,'St A 5M'!C:G,4,FALSE)</f>
        <v>#N/A</v>
      </c>
      <c r="N229" s="8" t="e">
        <f>VLOOKUP($B229,'Strath-Blebo'!C:F,4,FALSE)</f>
        <v>#N/A</v>
      </c>
      <c r="O229" s="8" t="e">
        <f>VLOOKUP($B229,Tarvit!C:F,4,FALSE)</f>
        <v>#N/A</v>
      </c>
      <c r="P229" s="8" t="e">
        <f>VLOOKUP($B229,Dunnikier!C:F,4,FALSE)</f>
        <v>#N/A</v>
      </c>
      <c r="Q229" s="8">
        <f>VLOOKUP($B229,Balmullo!$C:$F,4,FALSE)</f>
        <v>137</v>
      </c>
      <c r="R229" s="8">
        <f t="shared" si="43"/>
        <v>0</v>
      </c>
      <c r="S229" s="8">
        <f t="shared" si="44"/>
        <v>0</v>
      </c>
      <c r="T229" s="8">
        <f t="shared" si="45"/>
        <v>0</v>
      </c>
      <c r="U229" s="8">
        <f t="shared" si="46"/>
        <v>0</v>
      </c>
      <c r="V229" s="8">
        <f t="shared" si="47"/>
        <v>1</v>
      </c>
    </row>
    <row r="230" spans="2:22" x14ac:dyDescent="0.2">
      <c r="B230" t="s">
        <v>433</v>
      </c>
      <c r="C230" s="7" t="str">
        <f>IFERROR(VLOOKUP($B230,'St A 5M'!C:D,2,FALSE),IFERROR(VLOOKUP($B230,'Strath-Blebo'!C:D,2,FALSE),IFERROR(VLOOKUP($B230,Tarvit!C:D,2,FALSE),IFERROR(VLOOKUP($B230,Dunnikier!C:D,2,FALSE),VLOOKUP($B230,Balmullo!C:D,2,FALSE)))))</f>
        <v>M40</v>
      </c>
      <c r="D230" s="8" t="str">
        <f>IFERROR(IFERROR(VLOOKUP($B230,'St A 5M'!C:E,3,FALSE),IFERROR(VLOOKUP($B230,'Strath-Blebo'!C:E,3,FALSE),IFERROR(VLOOKUP($B230,Tarvit!C:E,3,FALSE),IFERROR(VLOOKUP($B230,Dunnikier!C:E,3,FALSE),VLOOKUP($B230,Balmullo!C:E,3,FALSE))))),"?")</f>
        <v>Dummy Club</v>
      </c>
      <c r="E230" s="7">
        <f t="shared" si="36"/>
        <v>0</v>
      </c>
      <c r="F230" s="7">
        <f t="shared" si="37"/>
        <v>0</v>
      </c>
      <c r="G230" s="7">
        <f t="shared" si="38"/>
        <v>0</v>
      </c>
      <c r="H230" s="7">
        <f t="shared" si="39"/>
        <v>0</v>
      </c>
      <c r="I230" s="7">
        <f t="shared" si="40"/>
        <v>136</v>
      </c>
      <c r="J230" s="7">
        <f t="shared" si="41"/>
        <v>136</v>
      </c>
      <c r="K230" s="7" t="str">
        <f t="shared" si="42"/>
        <v>N</v>
      </c>
      <c r="M230" s="8" t="e">
        <f>VLOOKUP($B230,'St A 5M'!C:G,4,FALSE)</f>
        <v>#N/A</v>
      </c>
      <c r="N230" s="8" t="e">
        <f>VLOOKUP($B230,'Strath-Blebo'!C:F,4,FALSE)</f>
        <v>#N/A</v>
      </c>
      <c r="O230" s="8" t="e">
        <f>VLOOKUP($B230,Tarvit!C:F,4,FALSE)</f>
        <v>#N/A</v>
      </c>
      <c r="P230" s="8" t="e">
        <f>VLOOKUP($B230,Dunnikier!C:F,4,FALSE)</f>
        <v>#N/A</v>
      </c>
      <c r="Q230" s="8">
        <f>VLOOKUP($B230,Balmullo!$C:$F,4,FALSE)</f>
        <v>136</v>
      </c>
      <c r="R230" s="8">
        <f t="shared" si="43"/>
        <v>0</v>
      </c>
      <c r="S230" s="8">
        <f t="shared" si="44"/>
        <v>0</v>
      </c>
      <c r="T230" s="8">
        <f t="shared" si="45"/>
        <v>0</v>
      </c>
      <c r="U230" s="8">
        <f t="shared" si="46"/>
        <v>0</v>
      </c>
      <c r="V230" s="8">
        <f t="shared" si="47"/>
        <v>1</v>
      </c>
    </row>
    <row r="231" spans="2:22" x14ac:dyDescent="0.2">
      <c r="B231" t="s">
        <v>434</v>
      </c>
      <c r="C231" s="7" t="str">
        <f>IFERROR(VLOOKUP($B231,'St A 5M'!C:D,2,FALSE),IFERROR(VLOOKUP($B231,'Strath-Blebo'!C:D,2,FALSE),IFERROR(VLOOKUP($B231,Tarvit!C:D,2,FALSE),IFERROR(VLOOKUP($B231,Dunnikier!C:D,2,FALSE),VLOOKUP($B231,Balmullo!C:D,2,FALSE)))))</f>
        <v>M40</v>
      </c>
      <c r="D231" s="8" t="str">
        <f>IFERROR(IFERROR(VLOOKUP($B231,'St A 5M'!C:E,3,FALSE),IFERROR(VLOOKUP($B231,'Strath-Blebo'!C:E,3,FALSE),IFERROR(VLOOKUP($B231,Tarvit!C:E,3,FALSE),IFERROR(VLOOKUP($B231,Dunnikier!C:E,3,FALSE),VLOOKUP($B231,Balmullo!C:E,3,FALSE))))),"?")</f>
        <v>Dummy Club</v>
      </c>
      <c r="E231" s="7">
        <f t="shared" si="36"/>
        <v>0</v>
      </c>
      <c r="F231" s="7">
        <f t="shared" si="37"/>
        <v>0</v>
      </c>
      <c r="G231" s="7">
        <f t="shared" si="38"/>
        <v>0</v>
      </c>
      <c r="H231" s="7">
        <f t="shared" si="39"/>
        <v>0</v>
      </c>
      <c r="I231" s="7">
        <f t="shared" si="40"/>
        <v>135</v>
      </c>
      <c r="J231" s="7">
        <f t="shared" si="41"/>
        <v>135</v>
      </c>
      <c r="K231" s="7" t="str">
        <f t="shared" si="42"/>
        <v>N</v>
      </c>
      <c r="M231" s="8" t="e">
        <f>VLOOKUP($B231,'St A 5M'!C:G,4,FALSE)</f>
        <v>#N/A</v>
      </c>
      <c r="N231" s="8" t="e">
        <f>VLOOKUP($B231,'Strath-Blebo'!C:F,4,FALSE)</f>
        <v>#N/A</v>
      </c>
      <c r="O231" s="8" t="e">
        <f>VLOOKUP($B231,Tarvit!C:F,4,FALSE)</f>
        <v>#N/A</v>
      </c>
      <c r="P231" s="8" t="e">
        <f>VLOOKUP($B231,Dunnikier!C:F,4,FALSE)</f>
        <v>#N/A</v>
      </c>
      <c r="Q231" s="8">
        <f>VLOOKUP($B231,Balmullo!$C:$F,4,FALSE)</f>
        <v>135</v>
      </c>
      <c r="R231" s="8">
        <f t="shared" si="43"/>
        <v>0</v>
      </c>
      <c r="S231" s="8">
        <f t="shared" si="44"/>
        <v>0</v>
      </c>
      <c r="T231" s="8">
        <f t="shared" si="45"/>
        <v>0</v>
      </c>
      <c r="U231" s="8">
        <f t="shared" si="46"/>
        <v>0</v>
      </c>
      <c r="V231" s="8">
        <f t="shared" si="47"/>
        <v>1</v>
      </c>
    </row>
    <row r="232" spans="2:22" x14ac:dyDescent="0.2">
      <c r="B232" t="s">
        <v>435</v>
      </c>
      <c r="C232" s="7" t="str">
        <f>IFERROR(VLOOKUP($B232,'St A 5M'!C:D,2,FALSE),IFERROR(VLOOKUP($B232,'Strath-Blebo'!C:D,2,FALSE),IFERROR(VLOOKUP($B232,Tarvit!C:D,2,FALSE),IFERROR(VLOOKUP($B232,Dunnikier!C:D,2,FALSE),VLOOKUP($B232,Balmullo!C:D,2,FALSE)))))</f>
        <v>M40</v>
      </c>
      <c r="D232" s="8" t="str">
        <f>IFERROR(IFERROR(VLOOKUP($B232,'St A 5M'!C:E,3,FALSE),IFERROR(VLOOKUP($B232,'Strath-Blebo'!C:E,3,FALSE),IFERROR(VLOOKUP($B232,Tarvit!C:E,3,FALSE),IFERROR(VLOOKUP($B232,Dunnikier!C:E,3,FALSE),VLOOKUP($B232,Balmullo!C:E,3,FALSE))))),"?")</f>
        <v>Dummy Club</v>
      </c>
      <c r="E232" s="7">
        <f t="shared" si="36"/>
        <v>0</v>
      </c>
      <c r="F232" s="7">
        <f t="shared" si="37"/>
        <v>0</v>
      </c>
      <c r="G232" s="7">
        <f t="shared" si="38"/>
        <v>0</v>
      </c>
      <c r="H232" s="7">
        <f t="shared" si="39"/>
        <v>0</v>
      </c>
      <c r="I232" s="7">
        <f t="shared" si="40"/>
        <v>134</v>
      </c>
      <c r="J232" s="7">
        <f t="shared" si="41"/>
        <v>134</v>
      </c>
      <c r="K232" s="7" t="str">
        <f t="shared" si="42"/>
        <v>N</v>
      </c>
      <c r="M232" s="8" t="e">
        <f>VLOOKUP($B232,'St A 5M'!C:G,4,FALSE)</f>
        <v>#N/A</v>
      </c>
      <c r="N232" s="8" t="e">
        <f>VLOOKUP($B232,'Strath-Blebo'!C:F,4,FALSE)</f>
        <v>#N/A</v>
      </c>
      <c r="O232" s="8" t="e">
        <f>VLOOKUP($B232,Tarvit!C:F,4,FALSE)</f>
        <v>#N/A</v>
      </c>
      <c r="P232" s="8" t="e">
        <f>VLOOKUP($B232,Dunnikier!C:F,4,FALSE)</f>
        <v>#N/A</v>
      </c>
      <c r="Q232" s="8">
        <f>VLOOKUP($B232,Balmullo!$C:$F,4,FALSE)</f>
        <v>134</v>
      </c>
      <c r="R232" s="8">
        <f t="shared" si="43"/>
        <v>0</v>
      </c>
      <c r="S232" s="8">
        <f t="shared" si="44"/>
        <v>0</v>
      </c>
      <c r="T232" s="8">
        <f t="shared" si="45"/>
        <v>0</v>
      </c>
      <c r="U232" s="8">
        <f t="shared" si="46"/>
        <v>0</v>
      </c>
      <c r="V232" s="8">
        <f t="shared" si="47"/>
        <v>1</v>
      </c>
    </row>
    <row r="233" spans="2:22" x14ac:dyDescent="0.2">
      <c r="B233" t="s">
        <v>436</v>
      </c>
      <c r="C233" s="7" t="str">
        <f>IFERROR(VLOOKUP($B233,'St A 5M'!C:D,2,FALSE),IFERROR(VLOOKUP($B233,'Strath-Blebo'!C:D,2,FALSE),IFERROR(VLOOKUP($B233,Tarvit!C:D,2,FALSE),IFERROR(VLOOKUP($B233,Dunnikier!C:D,2,FALSE),VLOOKUP($B233,Balmullo!C:D,2,FALSE)))))</f>
        <v>M40</v>
      </c>
      <c r="D233" s="8" t="str">
        <f>IFERROR(IFERROR(VLOOKUP($B233,'St A 5M'!C:E,3,FALSE),IFERROR(VLOOKUP($B233,'Strath-Blebo'!C:E,3,FALSE),IFERROR(VLOOKUP($B233,Tarvit!C:E,3,FALSE),IFERROR(VLOOKUP($B233,Dunnikier!C:E,3,FALSE),VLOOKUP($B233,Balmullo!C:E,3,FALSE))))),"?")</f>
        <v>Dummy Club</v>
      </c>
      <c r="E233" s="7">
        <f t="shared" si="36"/>
        <v>0</v>
      </c>
      <c r="F233" s="7">
        <f t="shared" si="37"/>
        <v>0</v>
      </c>
      <c r="G233" s="7">
        <f t="shared" si="38"/>
        <v>0</v>
      </c>
      <c r="H233" s="7">
        <f t="shared" si="39"/>
        <v>0</v>
      </c>
      <c r="I233" s="7">
        <f t="shared" si="40"/>
        <v>133</v>
      </c>
      <c r="J233" s="7">
        <f t="shared" si="41"/>
        <v>133</v>
      </c>
      <c r="K233" s="7" t="str">
        <f t="shared" si="42"/>
        <v>N</v>
      </c>
      <c r="M233" s="8" t="e">
        <f>VLOOKUP($B233,'St A 5M'!C:G,4,FALSE)</f>
        <v>#N/A</v>
      </c>
      <c r="N233" s="8" t="e">
        <f>VLOOKUP($B233,'Strath-Blebo'!C:F,4,FALSE)</f>
        <v>#N/A</v>
      </c>
      <c r="O233" s="8" t="e">
        <f>VLOOKUP($B233,Tarvit!C:F,4,FALSE)</f>
        <v>#N/A</v>
      </c>
      <c r="P233" s="8" t="e">
        <f>VLOOKUP($B233,Dunnikier!C:F,4,FALSE)</f>
        <v>#N/A</v>
      </c>
      <c r="Q233" s="8">
        <f>VLOOKUP($B233,Balmullo!$C:$F,4,FALSE)</f>
        <v>133</v>
      </c>
      <c r="R233" s="8">
        <f t="shared" si="43"/>
        <v>0</v>
      </c>
      <c r="S233" s="8">
        <f t="shared" si="44"/>
        <v>0</v>
      </c>
      <c r="T233" s="8">
        <f t="shared" si="45"/>
        <v>0</v>
      </c>
      <c r="U233" s="8">
        <f t="shared" si="46"/>
        <v>0</v>
      </c>
      <c r="V233" s="8">
        <f t="shared" si="47"/>
        <v>1</v>
      </c>
    </row>
    <row r="234" spans="2:22" x14ac:dyDescent="0.2">
      <c r="B234" t="s">
        <v>437</v>
      </c>
      <c r="C234" s="7" t="str">
        <f>IFERROR(VLOOKUP($B234,'St A 5M'!C:D,2,FALSE),IFERROR(VLOOKUP($B234,'Strath-Blebo'!C:D,2,FALSE),IFERROR(VLOOKUP($B234,Tarvit!C:D,2,FALSE),IFERROR(VLOOKUP($B234,Dunnikier!C:D,2,FALSE),VLOOKUP($B234,Balmullo!C:D,2,FALSE)))))</f>
        <v>M40</v>
      </c>
      <c r="D234" s="8" t="str">
        <f>IFERROR(IFERROR(VLOOKUP($B234,'St A 5M'!C:E,3,FALSE),IFERROR(VLOOKUP($B234,'Strath-Blebo'!C:E,3,FALSE),IFERROR(VLOOKUP($B234,Tarvit!C:E,3,FALSE),IFERROR(VLOOKUP($B234,Dunnikier!C:E,3,FALSE),VLOOKUP($B234,Balmullo!C:E,3,FALSE))))),"?")</f>
        <v>Dummy Club</v>
      </c>
      <c r="E234" s="7">
        <f t="shared" si="36"/>
        <v>0</v>
      </c>
      <c r="F234" s="7">
        <f t="shared" si="37"/>
        <v>0</v>
      </c>
      <c r="G234" s="7">
        <f t="shared" si="38"/>
        <v>0</v>
      </c>
      <c r="H234" s="7">
        <f t="shared" si="39"/>
        <v>0</v>
      </c>
      <c r="I234" s="7">
        <f t="shared" si="40"/>
        <v>132</v>
      </c>
      <c r="J234" s="7">
        <f t="shared" si="41"/>
        <v>132</v>
      </c>
      <c r="K234" s="7" t="str">
        <f t="shared" si="42"/>
        <v>N</v>
      </c>
      <c r="M234" s="8" t="e">
        <f>VLOOKUP($B234,'St A 5M'!C:G,4,FALSE)</f>
        <v>#N/A</v>
      </c>
      <c r="N234" s="8" t="e">
        <f>VLOOKUP($B234,'Strath-Blebo'!C:F,4,FALSE)</f>
        <v>#N/A</v>
      </c>
      <c r="O234" s="8" t="e">
        <f>VLOOKUP($B234,Tarvit!C:F,4,FALSE)</f>
        <v>#N/A</v>
      </c>
      <c r="P234" s="8" t="e">
        <f>VLOOKUP($B234,Dunnikier!C:F,4,FALSE)</f>
        <v>#N/A</v>
      </c>
      <c r="Q234" s="8">
        <f>VLOOKUP($B234,Balmullo!$C:$F,4,FALSE)</f>
        <v>132</v>
      </c>
      <c r="R234" s="8">
        <f t="shared" si="43"/>
        <v>0</v>
      </c>
      <c r="S234" s="8">
        <f t="shared" si="44"/>
        <v>0</v>
      </c>
      <c r="T234" s="8">
        <f t="shared" si="45"/>
        <v>0</v>
      </c>
      <c r="U234" s="8">
        <f t="shared" si="46"/>
        <v>0</v>
      </c>
      <c r="V234" s="8">
        <f t="shared" si="47"/>
        <v>1</v>
      </c>
    </row>
    <row r="235" spans="2:22" x14ac:dyDescent="0.2">
      <c r="B235" t="s">
        <v>438</v>
      </c>
      <c r="C235" s="7" t="str">
        <f>IFERROR(VLOOKUP($B235,'St A 5M'!C:D,2,FALSE),IFERROR(VLOOKUP($B235,'Strath-Blebo'!C:D,2,FALSE),IFERROR(VLOOKUP($B235,Tarvit!C:D,2,FALSE),IFERROR(VLOOKUP($B235,Dunnikier!C:D,2,FALSE),VLOOKUP($B235,Balmullo!C:D,2,FALSE)))))</f>
        <v>M40</v>
      </c>
      <c r="D235" s="8" t="str">
        <f>IFERROR(IFERROR(VLOOKUP($B235,'St A 5M'!C:E,3,FALSE),IFERROR(VLOOKUP($B235,'Strath-Blebo'!C:E,3,FALSE),IFERROR(VLOOKUP($B235,Tarvit!C:E,3,FALSE),IFERROR(VLOOKUP($B235,Dunnikier!C:E,3,FALSE),VLOOKUP($B235,Balmullo!C:E,3,FALSE))))),"?")</f>
        <v>Dummy Club</v>
      </c>
      <c r="E235" s="7">
        <f t="shared" si="36"/>
        <v>0</v>
      </c>
      <c r="F235" s="7">
        <f t="shared" si="37"/>
        <v>0</v>
      </c>
      <c r="G235" s="7">
        <f t="shared" si="38"/>
        <v>0</v>
      </c>
      <c r="H235" s="7">
        <f t="shared" si="39"/>
        <v>0</v>
      </c>
      <c r="I235" s="7">
        <f t="shared" si="40"/>
        <v>131</v>
      </c>
      <c r="J235" s="7">
        <f t="shared" si="41"/>
        <v>131</v>
      </c>
      <c r="K235" s="7" t="str">
        <f t="shared" si="42"/>
        <v>N</v>
      </c>
      <c r="M235" s="8" t="e">
        <f>VLOOKUP($B235,'St A 5M'!C:G,4,FALSE)</f>
        <v>#N/A</v>
      </c>
      <c r="N235" s="8" t="e">
        <f>VLOOKUP($B235,'Strath-Blebo'!C:F,4,FALSE)</f>
        <v>#N/A</v>
      </c>
      <c r="O235" s="8" t="e">
        <f>VLOOKUP($B235,Tarvit!C:F,4,FALSE)</f>
        <v>#N/A</v>
      </c>
      <c r="P235" s="8" t="e">
        <f>VLOOKUP($B235,Dunnikier!C:F,4,FALSE)</f>
        <v>#N/A</v>
      </c>
      <c r="Q235" s="8">
        <f>VLOOKUP($B235,Balmullo!$C:$F,4,FALSE)</f>
        <v>131</v>
      </c>
      <c r="R235" s="8">
        <f t="shared" si="43"/>
        <v>0</v>
      </c>
      <c r="S235" s="8">
        <f t="shared" si="44"/>
        <v>0</v>
      </c>
      <c r="T235" s="8">
        <f t="shared" si="45"/>
        <v>0</v>
      </c>
      <c r="U235" s="8">
        <f t="shared" si="46"/>
        <v>0</v>
      </c>
      <c r="V235" s="8">
        <f t="shared" si="47"/>
        <v>1</v>
      </c>
    </row>
    <row r="236" spans="2:22" x14ac:dyDescent="0.2">
      <c r="B236" t="s">
        <v>439</v>
      </c>
      <c r="C236" s="7" t="str">
        <f>IFERROR(VLOOKUP($B236,'St A 5M'!C:D,2,FALSE),IFERROR(VLOOKUP($B236,'Strath-Blebo'!C:D,2,FALSE),IFERROR(VLOOKUP($B236,Tarvit!C:D,2,FALSE),IFERROR(VLOOKUP($B236,Dunnikier!C:D,2,FALSE),VLOOKUP($B236,Balmullo!C:D,2,FALSE)))))</f>
        <v>M40</v>
      </c>
      <c r="D236" s="8" t="str">
        <f>IFERROR(IFERROR(VLOOKUP($B236,'St A 5M'!C:E,3,FALSE),IFERROR(VLOOKUP($B236,'Strath-Blebo'!C:E,3,FALSE),IFERROR(VLOOKUP($B236,Tarvit!C:E,3,FALSE),IFERROR(VLOOKUP($B236,Dunnikier!C:E,3,FALSE),VLOOKUP($B236,Balmullo!C:E,3,FALSE))))),"?")</f>
        <v>Dummy Club</v>
      </c>
      <c r="E236" s="7">
        <f t="shared" si="36"/>
        <v>0</v>
      </c>
      <c r="F236" s="7">
        <f t="shared" si="37"/>
        <v>0</v>
      </c>
      <c r="G236" s="7">
        <f t="shared" si="38"/>
        <v>0</v>
      </c>
      <c r="H236" s="7">
        <f t="shared" si="39"/>
        <v>0</v>
      </c>
      <c r="I236" s="7">
        <f t="shared" si="40"/>
        <v>130</v>
      </c>
      <c r="J236" s="7">
        <f t="shared" si="41"/>
        <v>130</v>
      </c>
      <c r="K236" s="7" t="str">
        <f t="shared" si="42"/>
        <v>N</v>
      </c>
      <c r="M236" s="8" t="e">
        <f>VLOOKUP($B236,'St A 5M'!C:G,4,FALSE)</f>
        <v>#N/A</v>
      </c>
      <c r="N236" s="8" t="e">
        <f>VLOOKUP($B236,'Strath-Blebo'!C:F,4,FALSE)</f>
        <v>#N/A</v>
      </c>
      <c r="O236" s="8" t="e">
        <f>VLOOKUP($B236,Tarvit!C:F,4,FALSE)</f>
        <v>#N/A</v>
      </c>
      <c r="P236" s="8" t="e">
        <f>VLOOKUP($B236,Dunnikier!C:F,4,FALSE)</f>
        <v>#N/A</v>
      </c>
      <c r="Q236" s="8">
        <f>VLOOKUP($B236,Balmullo!$C:$F,4,FALSE)</f>
        <v>130</v>
      </c>
      <c r="R236" s="8">
        <f t="shared" si="43"/>
        <v>0</v>
      </c>
      <c r="S236" s="8">
        <f t="shared" si="44"/>
        <v>0</v>
      </c>
      <c r="T236" s="8">
        <f t="shared" si="45"/>
        <v>0</v>
      </c>
      <c r="U236" s="8">
        <f t="shared" si="46"/>
        <v>0</v>
      </c>
      <c r="V236" s="8">
        <f t="shared" si="47"/>
        <v>1</v>
      </c>
    </row>
    <row r="237" spans="2:22" x14ac:dyDescent="0.2">
      <c r="B237" t="s">
        <v>440</v>
      </c>
      <c r="C237" s="7" t="str">
        <f>IFERROR(VLOOKUP($B237,'St A 5M'!C:D,2,FALSE),IFERROR(VLOOKUP($B237,'Strath-Blebo'!C:D,2,FALSE),IFERROR(VLOOKUP($B237,Tarvit!C:D,2,FALSE),IFERROR(VLOOKUP($B237,Dunnikier!C:D,2,FALSE),VLOOKUP($B237,Balmullo!C:D,2,FALSE)))))</f>
        <v>M40</v>
      </c>
      <c r="D237" s="8" t="str">
        <f>IFERROR(IFERROR(VLOOKUP($B237,'St A 5M'!C:E,3,FALSE),IFERROR(VLOOKUP($B237,'Strath-Blebo'!C:E,3,FALSE),IFERROR(VLOOKUP($B237,Tarvit!C:E,3,FALSE),IFERROR(VLOOKUP($B237,Dunnikier!C:E,3,FALSE),VLOOKUP($B237,Balmullo!C:E,3,FALSE))))),"?")</f>
        <v>Dummy Club</v>
      </c>
      <c r="E237" s="7">
        <f t="shared" si="36"/>
        <v>0</v>
      </c>
      <c r="F237" s="7">
        <f t="shared" si="37"/>
        <v>0</v>
      </c>
      <c r="G237" s="7">
        <f t="shared" si="38"/>
        <v>0</v>
      </c>
      <c r="H237" s="7">
        <f t="shared" si="39"/>
        <v>0</v>
      </c>
      <c r="I237" s="7">
        <f t="shared" si="40"/>
        <v>129</v>
      </c>
      <c r="J237" s="7">
        <f t="shared" si="41"/>
        <v>129</v>
      </c>
      <c r="K237" s="7" t="str">
        <f t="shared" si="42"/>
        <v>N</v>
      </c>
      <c r="M237" s="8" t="e">
        <f>VLOOKUP($B237,'St A 5M'!C:G,4,FALSE)</f>
        <v>#N/A</v>
      </c>
      <c r="N237" s="8" t="e">
        <f>VLOOKUP($B237,'Strath-Blebo'!C:F,4,FALSE)</f>
        <v>#N/A</v>
      </c>
      <c r="O237" s="8" t="e">
        <f>VLOOKUP($B237,Tarvit!C:F,4,FALSE)</f>
        <v>#N/A</v>
      </c>
      <c r="P237" s="8" t="e">
        <f>VLOOKUP($B237,Dunnikier!C:F,4,FALSE)</f>
        <v>#N/A</v>
      </c>
      <c r="Q237" s="8">
        <f>VLOOKUP($B237,Balmullo!$C:$F,4,FALSE)</f>
        <v>129</v>
      </c>
      <c r="R237" s="8">
        <f t="shared" si="43"/>
        <v>0</v>
      </c>
      <c r="S237" s="8">
        <f t="shared" si="44"/>
        <v>0</v>
      </c>
      <c r="T237" s="8">
        <f t="shared" si="45"/>
        <v>0</v>
      </c>
      <c r="U237" s="8">
        <f t="shared" si="46"/>
        <v>0</v>
      </c>
      <c r="V237" s="8">
        <f t="shared" si="47"/>
        <v>1</v>
      </c>
    </row>
    <row r="238" spans="2:22" x14ac:dyDescent="0.2">
      <c r="B238" t="s">
        <v>441</v>
      </c>
      <c r="C238" s="7" t="str">
        <f>IFERROR(VLOOKUP($B238,'St A 5M'!C:D,2,FALSE),IFERROR(VLOOKUP($B238,'Strath-Blebo'!C:D,2,FALSE),IFERROR(VLOOKUP($B238,Tarvit!C:D,2,FALSE),IFERROR(VLOOKUP($B238,Dunnikier!C:D,2,FALSE),VLOOKUP($B238,Balmullo!C:D,2,FALSE)))))</f>
        <v>M40</v>
      </c>
      <c r="D238" s="8" t="str">
        <f>IFERROR(IFERROR(VLOOKUP($B238,'St A 5M'!C:E,3,FALSE),IFERROR(VLOOKUP($B238,'Strath-Blebo'!C:E,3,FALSE),IFERROR(VLOOKUP($B238,Tarvit!C:E,3,FALSE),IFERROR(VLOOKUP($B238,Dunnikier!C:E,3,FALSE),VLOOKUP($B238,Balmullo!C:E,3,FALSE))))),"?")</f>
        <v>Dummy Club</v>
      </c>
      <c r="E238" s="7">
        <f t="shared" si="36"/>
        <v>0</v>
      </c>
      <c r="F238" s="7">
        <f t="shared" si="37"/>
        <v>0</v>
      </c>
      <c r="G238" s="7">
        <f t="shared" si="38"/>
        <v>0</v>
      </c>
      <c r="H238" s="7">
        <f t="shared" si="39"/>
        <v>0</v>
      </c>
      <c r="I238" s="7">
        <f t="shared" si="40"/>
        <v>128</v>
      </c>
      <c r="J238" s="7">
        <f t="shared" si="41"/>
        <v>128</v>
      </c>
      <c r="K238" s="7" t="str">
        <f t="shared" si="42"/>
        <v>N</v>
      </c>
      <c r="M238" s="8" t="e">
        <f>VLOOKUP($B238,'St A 5M'!C:G,4,FALSE)</f>
        <v>#N/A</v>
      </c>
      <c r="N238" s="8" t="e">
        <f>VLOOKUP($B238,'Strath-Blebo'!C:F,4,FALSE)</f>
        <v>#N/A</v>
      </c>
      <c r="O238" s="8" t="e">
        <f>VLOOKUP($B238,Tarvit!C:F,4,FALSE)</f>
        <v>#N/A</v>
      </c>
      <c r="P238" s="8" t="e">
        <f>VLOOKUP($B238,Dunnikier!C:F,4,FALSE)</f>
        <v>#N/A</v>
      </c>
      <c r="Q238" s="8">
        <f>VLOOKUP($B238,Balmullo!$C:$F,4,FALSE)</f>
        <v>128</v>
      </c>
      <c r="R238" s="8">
        <f t="shared" si="43"/>
        <v>0</v>
      </c>
      <c r="S238" s="8">
        <f t="shared" si="44"/>
        <v>0</v>
      </c>
      <c r="T238" s="8">
        <f t="shared" si="45"/>
        <v>0</v>
      </c>
      <c r="U238" s="8">
        <f t="shared" si="46"/>
        <v>0</v>
      </c>
      <c r="V238" s="8">
        <f t="shared" si="47"/>
        <v>1</v>
      </c>
    </row>
    <row r="239" spans="2:22" x14ac:dyDescent="0.2">
      <c r="B239" t="s">
        <v>442</v>
      </c>
      <c r="C239" s="7" t="str">
        <f>IFERROR(VLOOKUP($B239,'St A 5M'!C:D,2,FALSE),IFERROR(VLOOKUP($B239,'Strath-Blebo'!C:D,2,FALSE),IFERROR(VLOOKUP($B239,Tarvit!C:D,2,FALSE),IFERROR(VLOOKUP($B239,Dunnikier!C:D,2,FALSE),VLOOKUP($B239,Balmullo!C:D,2,FALSE)))))</f>
        <v>M40</v>
      </c>
      <c r="D239" s="8" t="str">
        <f>IFERROR(IFERROR(VLOOKUP($B239,'St A 5M'!C:E,3,FALSE),IFERROR(VLOOKUP($B239,'Strath-Blebo'!C:E,3,FALSE),IFERROR(VLOOKUP($B239,Tarvit!C:E,3,FALSE),IFERROR(VLOOKUP($B239,Dunnikier!C:E,3,FALSE),VLOOKUP($B239,Balmullo!C:E,3,FALSE))))),"?")</f>
        <v>Dummy Club</v>
      </c>
      <c r="E239" s="7">
        <f t="shared" si="36"/>
        <v>0</v>
      </c>
      <c r="F239" s="7">
        <f t="shared" si="37"/>
        <v>0</v>
      </c>
      <c r="G239" s="7">
        <f t="shared" si="38"/>
        <v>0</v>
      </c>
      <c r="H239" s="7">
        <f t="shared" si="39"/>
        <v>0</v>
      </c>
      <c r="I239" s="7">
        <f t="shared" si="40"/>
        <v>127</v>
      </c>
      <c r="J239" s="7">
        <f t="shared" si="41"/>
        <v>127</v>
      </c>
      <c r="K239" s="7" t="str">
        <f t="shared" si="42"/>
        <v>N</v>
      </c>
      <c r="M239" s="8" t="e">
        <f>VLOOKUP($B239,'St A 5M'!C:G,4,FALSE)</f>
        <v>#N/A</v>
      </c>
      <c r="N239" s="8" t="e">
        <f>VLOOKUP($B239,'Strath-Blebo'!C:F,4,FALSE)</f>
        <v>#N/A</v>
      </c>
      <c r="O239" s="8" t="e">
        <f>VLOOKUP($B239,Tarvit!C:F,4,FALSE)</f>
        <v>#N/A</v>
      </c>
      <c r="P239" s="8" t="e">
        <f>VLOOKUP($B239,Dunnikier!C:F,4,FALSE)</f>
        <v>#N/A</v>
      </c>
      <c r="Q239" s="8">
        <f>VLOOKUP($B239,Balmullo!$C:$F,4,FALSE)</f>
        <v>127</v>
      </c>
      <c r="R239" s="8">
        <f t="shared" si="43"/>
        <v>0</v>
      </c>
      <c r="S239" s="8">
        <f t="shared" si="44"/>
        <v>0</v>
      </c>
      <c r="T239" s="8">
        <f t="shared" si="45"/>
        <v>0</v>
      </c>
      <c r="U239" s="8">
        <f t="shared" si="46"/>
        <v>0</v>
      </c>
      <c r="V239" s="8">
        <f t="shared" si="47"/>
        <v>1</v>
      </c>
    </row>
    <row r="240" spans="2:22" x14ac:dyDescent="0.2">
      <c r="B240" t="s">
        <v>443</v>
      </c>
      <c r="C240" s="7" t="str">
        <f>IFERROR(VLOOKUP($B240,'St A 5M'!C:D,2,FALSE),IFERROR(VLOOKUP($B240,'Strath-Blebo'!C:D,2,FALSE),IFERROR(VLOOKUP($B240,Tarvit!C:D,2,FALSE),IFERROR(VLOOKUP($B240,Dunnikier!C:D,2,FALSE),VLOOKUP($B240,Balmullo!C:D,2,FALSE)))))</f>
        <v>M40</v>
      </c>
      <c r="D240" s="8" t="str">
        <f>IFERROR(IFERROR(VLOOKUP($B240,'St A 5M'!C:E,3,FALSE),IFERROR(VLOOKUP($B240,'Strath-Blebo'!C:E,3,FALSE),IFERROR(VLOOKUP($B240,Tarvit!C:E,3,FALSE),IFERROR(VLOOKUP($B240,Dunnikier!C:E,3,FALSE),VLOOKUP($B240,Balmullo!C:E,3,FALSE))))),"?")</f>
        <v>Dummy Club</v>
      </c>
      <c r="E240" s="7">
        <f t="shared" si="36"/>
        <v>0</v>
      </c>
      <c r="F240" s="7">
        <f t="shared" si="37"/>
        <v>0</v>
      </c>
      <c r="G240" s="7">
        <f t="shared" si="38"/>
        <v>0</v>
      </c>
      <c r="H240" s="7">
        <f t="shared" si="39"/>
        <v>0</v>
      </c>
      <c r="I240" s="7">
        <f t="shared" si="40"/>
        <v>126</v>
      </c>
      <c r="J240" s="7">
        <f t="shared" si="41"/>
        <v>126</v>
      </c>
      <c r="K240" s="7" t="str">
        <f t="shared" si="42"/>
        <v>N</v>
      </c>
      <c r="M240" s="8" t="e">
        <f>VLOOKUP($B240,'St A 5M'!C:G,4,FALSE)</f>
        <v>#N/A</v>
      </c>
      <c r="N240" s="8" t="e">
        <f>VLOOKUP($B240,'Strath-Blebo'!C:F,4,FALSE)</f>
        <v>#N/A</v>
      </c>
      <c r="O240" s="8" t="e">
        <f>VLOOKUP($B240,Tarvit!C:F,4,FALSE)</f>
        <v>#N/A</v>
      </c>
      <c r="P240" s="8" t="e">
        <f>VLOOKUP($B240,Dunnikier!C:F,4,FALSE)</f>
        <v>#N/A</v>
      </c>
      <c r="Q240" s="8">
        <f>VLOOKUP($B240,Balmullo!$C:$F,4,FALSE)</f>
        <v>126</v>
      </c>
      <c r="R240" s="8">
        <f t="shared" si="43"/>
        <v>0</v>
      </c>
      <c r="S240" s="8">
        <f t="shared" si="44"/>
        <v>0</v>
      </c>
      <c r="T240" s="8">
        <f t="shared" si="45"/>
        <v>0</v>
      </c>
      <c r="U240" s="8">
        <f t="shared" si="46"/>
        <v>0</v>
      </c>
      <c r="V240" s="8">
        <f t="shared" si="47"/>
        <v>1</v>
      </c>
    </row>
    <row r="241" spans="2:22" x14ac:dyDescent="0.2">
      <c r="B241" t="s">
        <v>444</v>
      </c>
      <c r="C241" s="7" t="str">
        <f>IFERROR(VLOOKUP($B241,'St A 5M'!C:D,2,FALSE),IFERROR(VLOOKUP($B241,'Strath-Blebo'!C:D,2,FALSE),IFERROR(VLOOKUP($B241,Tarvit!C:D,2,FALSE),IFERROR(VLOOKUP($B241,Dunnikier!C:D,2,FALSE),VLOOKUP($B241,Balmullo!C:D,2,FALSE)))))</f>
        <v>M40</v>
      </c>
      <c r="D241" s="8" t="str">
        <f>IFERROR(IFERROR(VLOOKUP($B241,'St A 5M'!C:E,3,FALSE),IFERROR(VLOOKUP($B241,'Strath-Blebo'!C:E,3,FALSE),IFERROR(VLOOKUP($B241,Tarvit!C:E,3,FALSE),IFERROR(VLOOKUP($B241,Dunnikier!C:E,3,FALSE),VLOOKUP($B241,Balmullo!C:E,3,FALSE))))),"?")</f>
        <v>Dummy Club</v>
      </c>
      <c r="E241" s="7">
        <f t="shared" si="36"/>
        <v>0</v>
      </c>
      <c r="F241" s="7">
        <f t="shared" si="37"/>
        <v>0</v>
      </c>
      <c r="G241" s="7">
        <f t="shared" si="38"/>
        <v>0</v>
      </c>
      <c r="H241" s="7">
        <f t="shared" si="39"/>
        <v>0</v>
      </c>
      <c r="I241" s="7">
        <f t="shared" si="40"/>
        <v>125</v>
      </c>
      <c r="J241" s="7">
        <f t="shared" si="41"/>
        <v>125</v>
      </c>
      <c r="K241" s="7" t="str">
        <f t="shared" si="42"/>
        <v>N</v>
      </c>
      <c r="M241" s="8" t="e">
        <f>VLOOKUP($B241,'St A 5M'!C:G,4,FALSE)</f>
        <v>#N/A</v>
      </c>
      <c r="N241" s="8" t="e">
        <f>VLOOKUP($B241,'Strath-Blebo'!C:F,4,FALSE)</f>
        <v>#N/A</v>
      </c>
      <c r="O241" s="8" t="e">
        <f>VLOOKUP($B241,Tarvit!C:F,4,FALSE)</f>
        <v>#N/A</v>
      </c>
      <c r="P241" s="8" t="e">
        <f>VLOOKUP($B241,Dunnikier!C:F,4,FALSE)</f>
        <v>#N/A</v>
      </c>
      <c r="Q241" s="8">
        <f>VLOOKUP($B241,Balmullo!$C:$F,4,FALSE)</f>
        <v>125</v>
      </c>
      <c r="R241" s="8">
        <f t="shared" si="43"/>
        <v>0</v>
      </c>
      <c r="S241" s="8">
        <f t="shared" si="44"/>
        <v>0</v>
      </c>
      <c r="T241" s="8">
        <f t="shared" si="45"/>
        <v>0</v>
      </c>
      <c r="U241" s="8">
        <f t="shared" si="46"/>
        <v>0</v>
      </c>
      <c r="V241" s="8">
        <f t="shared" si="47"/>
        <v>1</v>
      </c>
    </row>
    <row r="242" spans="2:22" x14ac:dyDescent="0.2">
      <c r="B242" t="s">
        <v>445</v>
      </c>
      <c r="C242" s="7" t="str">
        <f>IFERROR(VLOOKUP($B242,'St A 5M'!C:D,2,FALSE),IFERROR(VLOOKUP($B242,'Strath-Blebo'!C:D,2,FALSE),IFERROR(VLOOKUP($B242,Tarvit!C:D,2,FALSE),IFERROR(VLOOKUP($B242,Dunnikier!C:D,2,FALSE),VLOOKUP($B242,Balmullo!C:D,2,FALSE)))))</f>
        <v>M40</v>
      </c>
      <c r="D242" s="8" t="str">
        <f>IFERROR(IFERROR(VLOOKUP($B242,'St A 5M'!C:E,3,FALSE),IFERROR(VLOOKUP($B242,'Strath-Blebo'!C:E,3,FALSE),IFERROR(VLOOKUP($B242,Tarvit!C:E,3,FALSE),IFERROR(VLOOKUP($B242,Dunnikier!C:E,3,FALSE),VLOOKUP($B242,Balmullo!C:E,3,FALSE))))),"?")</f>
        <v>Dummy Club</v>
      </c>
      <c r="E242" s="7">
        <f t="shared" si="36"/>
        <v>0</v>
      </c>
      <c r="F242" s="7">
        <f t="shared" si="37"/>
        <v>0</v>
      </c>
      <c r="G242" s="7">
        <f t="shared" si="38"/>
        <v>0</v>
      </c>
      <c r="H242" s="7">
        <f t="shared" si="39"/>
        <v>0</v>
      </c>
      <c r="I242" s="7">
        <f t="shared" si="40"/>
        <v>124</v>
      </c>
      <c r="J242" s="7">
        <f t="shared" si="41"/>
        <v>124</v>
      </c>
      <c r="K242" s="7" t="str">
        <f t="shared" si="42"/>
        <v>N</v>
      </c>
      <c r="M242" s="8" t="e">
        <f>VLOOKUP($B242,'St A 5M'!C:G,4,FALSE)</f>
        <v>#N/A</v>
      </c>
      <c r="N242" s="8" t="e">
        <f>VLOOKUP($B242,'Strath-Blebo'!C:F,4,FALSE)</f>
        <v>#N/A</v>
      </c>
      <c r="O242" s="8" t="e">
        <f>VLOOKUP($B242,Tarvit!C:F,4,FALSE)</f>
        <v>#N/A</v>
      </c>
      <c r="P242" s="8" t="e">
        <f>VLOOKUP($B242,Dunnikier!C:F,4,FALSE)</f>
        <v>#N/A</v>
      </c>
      <c r="Q242" s="8">
        <f>VLOOKUP($B242,Balmullo!$C:$F,4,FALSE)</f>
        <v>124</v>
      </c>
      <c r="R242" s="8">
        <f t="shared" si="43"/>
        <v>0</v>
      </c>
      <c r="S242" s="8">
        <f t="shared" si="44"/>
        <v>0</v>
      </c>
      <c r="T242" s="8">
        <f t="shared" si="45"/>
        <v>0</v>
      </c>
      <c r="U242" s="8">
        <f t="shared" si="46"/>
        <v>0</v>
      </c>
      <c r="V242" s="8">
        <f t="shared" si="47"/>
        <v>1</v>
      </c>
    </row>
    <row r="243" spans="2:22" x14ac:dyDescent="0.2">
      <c r="B243" t="s">
        <v>446</v>
      </c>
      <c r="C243" s="7" t="str">
        <f>IFERROR(VLOOKUP($B243,'St A 5M'!C:D,2,FALSE),IFERROR(VLOOKUP($B243,'Strath-Blebo'!C:D,2,FALSE),IFERROR(VLOOKUP($B243,Tarvit!C:D,2,FALSE),IFERROR(VLOOKUP($B243,Dunnikier!C:D,2,FALSE),VLOOKUP($B243,Balmullo!C:D,2,FALSE)))))</f>
        <v>M40</v>
      </c>
      <c r="D243" s="8" t="str">
        <f>IFERROR(IFERROR(VLOOKUP($B243,'St A 5M'!C:E,3,FALSE),IFERROR(VLOOKUP($B243,'Strath-Blebo'!C:E,3,FALSE),IFERROR(VLOOKUP($B243,Tarvit!C:E,3,FALSE),IFERROR(VLOOKUP($B243,Dunnikier!C:E,3,FALSE),VLOOKUP($B243,Balmullo!C:E,3,FALSE))))),"?")</f>
        <v>Dummy Club</v>
      </c>
      <c r="E243" s="7">
        <f t="shared" si="36"/>
        <v>0</v>
      </c>
      <c r="F243" s="7">
        <f t="shared" si="37"/>
        <v>0</v>
      </c>
      <c r="G243" s="7">
        <f t="shared" si="38"/>
        <v>0</v>
      </c>
      <c r="H243" s="7">
        <f t="shared" si="39"/>
        <v>0</v>
      </c>
      <c r="I243" s="7">
        <f t="shared" si="40"/>
        <v>123</v>
      </c>
      <c r="J243" s="7">
        <f t="shared" si="41"/>
        <v>123</v>
      </c>
      <c r="K243" s="7" t="str">
        <f t="shared" si="42"/>
        <v>N</v>
      </c>
      <c r="M243" s="8" t="e">
        <f>VLOOKUP($B243,'St A 5M'!C:G,4,FALSE)</f>
        <v>#N/A</v>
      </c>
      <c r="N243" s="8" t="e">
        <f>VLOOKUP($B243,'Strath-Blebo'!C:F,4,FALSE)</f>
        <v>#N/A</v>
      </c>
      <c r="O243" s="8" t="e">
        <f>VLOOKUP($B243,Tarvit!C:F,4,FALSE)</f>
        <v>#N/A</v>
      </c>
      <c r="P243" s="8" t="e">
        <f>VLOOKUP($B243,Dunnikier!C:F,4,FALSE)</f>
        <v>#N/A</v>
      </c>
      <c r="Q243" s="8">
        <f>VLOOKUP($B243,Balmullo!$C:$F,4,FALSE)</f>
        <v>123</v>
      </c>
      <c r="R243" s="8">
        <f t="shared" si="43"/>
        <v>0</v>
      </c>
      <c r="S243" s="8">
        <f t="shared" si="44"/>
        <v>0</v>
      </c>
      <c r="T243" s="8">
        <f t="shared" si="45"/>
        <v>0</v>
      </c>
      <c r="U243" s="8">
        <f t="shared" si="46"/>
        <v>0</v>
      </c>
      <c r="V243" s="8">
        <f t="shared" si="47"/>
        <v>1</v>
      </c>
    </row>
    <row r="244" spans="2:22" x14ac:dyDescent="0.2">
      <c r="B244" t="s">
        <v>447</v>
      </c>
      <c r="C244" s="7" t="str">
        <f>IFERROR(VLOOKUP($B244,'St A 5M'!C:D,2,FALSE),IFERROR(VLOOKUP($B244,'Strath-Blebo'!C:D,2,FALSE),IFERROR(VLOOKUP($B244,Tarvit!C:D,2,FALSE),IFERROR(VLOOKUP($B244,Dunnikier!C:D,2,FALSE),VLOOKUP($B244,Balmullo!C:D,2,FALSE)))))</f>
        <v>M40</v>
      </c>
      <c r="D244" s="8" t="str">
        <f>IFERROR(IFERROR(VLOOKUP($B244,'St A 5M'!C:E,3,FALSE),IFERROR(VLOOKUP($B244,'Strath-Blebo'!C:E,3,FALSE),IFERROR(VLOOKUP($B244,Tarvit!C:E,3,FALSE),IFERROR(VLOOKUP($B244,Dunnikier!C:E,3,FALSE),VLOOKUP($B244,Balmullo!C:E,3,FALSE))))),"?")</f>
        <v>Dummy Club</v>
      </c>
      <c r="E244" s="7">
        <f t="shared" si="36"/>
        <v>0</v>
      </c>
      <c r="F244" s="7">
        <f t="shared" si="37"/>
        <v>0</v>
      </c>
      <c r="G244" s="7">
        <f t="shared" si="38"/>
        <v>0</v>
      </c>
      <c r="H244" s="7">
        <f t="shared" si="39"/>
        <v>0</v>
      </c>
      <c r="I244" s="7">
        <f t="shared" si="40"/>
        <v>122</v>
      </c>
      <c r="J244" s="7">
        <f t="shared" si="41"/>
        <v>122</v>
      </c>
      <c r="K244" s="7" t="str">
        <f t="shared" si="42"/>
        <v>N</v>
      </c>
      <c r="M244" s="8" t="e">
        <f>VLOOKUP($B244,'St A 5M'!C:G,4,FALSE)</f>
        <v>#N/A</v>
      </c>
      <c r="N244" s="8" t="e">
        <f>VLOOKUP($B244,'Strath-Blebo'!C:F,4,FALSE)</f>
        <v>#N/A</v>
      </c>
      <c r="O244" s="8" t="e">
        <f>VLOOKUP($B244,Tarvit!C:F,4,FALSE)</f>
        <v>#N/A</v>
      </c>
      <c r="P244" s="8" t="e">
        <f>VLOOKUP($B244,Dunnikier!C:F,4,FALSE)</f>
        <v>#N/A</v>
      </c>
      <c r="Q244" s="8">
        <f>VLOOKUP($B244,Balmullo!$C:$F,4,FALSE)</f>
        <v>122</v>
      </c>
      <c r="R244" s="8">
        <f t="shared" si="43"/>
        <v>0</v>
      </c>
      <c r="S244" s="8">
        <f t="shared" si="44"/>
        <v>0</v>
      </c>
      <c r="T244" s="8">
        <f t="shared" si="45"/>
        <v>0</v>
      </c>
      <c r="U244" s="8">
        <f t="shared" si="46"/>
        <v>0</v>
      </c>
      <c r="V244" s="8">
        <f t="shared" si="47"/>
        <v>1</v>
      </c>
    </row>
    <row r="245" spans="2:22" x14ac:dyDescent="0.2">
      <c r="B245" t="s">
        <v>448</v>
      </c>
      <c r="C245" s="7" t="str">
        <f>IFERROR(VLOOKUP($B245,'St A 5M'!C:D,2,FALSE),IFERROR(VLOOKUP($B245,'Strath-Blebo'!C:D,2,FALSE),IFERROR(VLOOKUP($B245,Tarvit!C:D,2,FALSE),IFERROR(VLOOKUP($B245,Dunnikier!C:D,2,FALSE),VLOOKUP($B245,Balmullo!C:D,2,FALSE)))))</f>
        <v>M40</v>
      </c>
      <c r="D245" s="8" t="str">
        <f>IFERROR(IFERROR(VLOOKUP($B245,'St A 5M'!C:E,3,FALSE),IFERROR(VLOOKUP($B245,'Strath-Blebo'!C:E,3,FALSE),IFERROR(VLOOKUP($B245,Tarvit!C:E,3,FALSE),IFERROR(VLOOKUP($B245,Dunnikier!C:E,3,FALSE),VLOOKUP($B245,Balmullo!C:E,3,FALSE))))),"?")</f>
        <v>Dummy Club</v>
      </c>
      <c r="E245" s="7">
        <f t="shared" si="36"/>
        <v>0</v>
      </c>
      <c r="F245" s="7">
        <f t="shared" si="37"/>
        <v>0</v>
      </c>
      <c r="G245" s="7">
        <f t="shared" si="38"/>
        <v>0</v>
      </c>
      <c r="H245" s="7">
        <f t="shared" si="39"/>
        <v>0</v>
      </c>
      <c r="I245" s="7">
        <f t="shared" si="40"/>
        <v>121</v>
      </c>
      <c r="J245" s="7">
        <f t="shared" si="41"/>
        <v>121</v>
      </c>
      <c r="K245" s="7" t="str">
        <f t="shared" si="42"/>
        <v>N</v>
      </c>
      <c r="M245" s="8" t="e">
        <f>VLOOKUP($B245,'St A 5M'!C:G,4,FALSE)</f>
        <v>#N/A</v>
      </c>
      <c r="N245" s="8" t="e">
        <f>VLOOKUP($B245,'Strath-Blebo'!C:F,4,FALSE)</f>
        <v>#N/A</v>
      </c>
      <c r="O245" s="8" t="e">
        <f>VLOOKUP($B245,Tarvit!C:F,4,FALSE)</f>
        <v>#N/A</v>
      </c>
      <c r="P245" s="8" t="e">
        <f>VLOOKUP($B245,Dunnikier!C:F,4,FALSE)</f>
        <v>#N/A</v>
      </c>
      <c r="Q245" s="8">
        <f>VLOOKUP($B245,Balmullo!$C:$F,4,FALSE)</f>
        <v>121</v>
      </c>
      <c r="R245" s="8">
        <f t="shared" si="43"/>
        <v>0</v>
      </c>
      <c r="S245" s="8">
        <f t="shared" si="44"/>
        <v>0</v>
      </c>
      <c r="T245" s="8">
        <f t="shared" si="45"/>
        <v>0</v>
      </c>
      <c r="U245" s="8">
        <f t="shared" si="46"/>
        <v>0</v>
      </c>
      <c r="V245" s="8">
        <f t="shared" si="47"/>
        <v>1</v>
      </c>
    </row>
    <row r="246" spans="2:22" x14ac:dyDescent="0.2">
      <c r="B246" t="s">
        <v>449</v>
      </c>
      <c r="C246" s="7" t="str">
        <f>IFERROR(VLOOKUP($B246,'St A 5M'!C:D,2,FALSE),IFERROR(VLOOKUP($B246,'Strath-Blebo'!C:D,2,FALSE),IFERROR(VLOOKUP($B246,Tarvit!C:D,2,FALSE),IFERROR(VLOOKUP($B246,Dunnikier!C:D,2,FALSE),VLOOKUP($B246,Balmullo!C:D,2,FALSE)))))</f>
        <v>M40</v>
      </c>
      <c r="D246" s="8" t="str">
        <f>IFERROR(IFERROR(VLOOKUP($B246,'St A 5M'!C:E,3,FALSE),IFERROR(VLOOKUP($B246,'Strath-Blebo'!C:E,3,FALSE),IFERROR(VLOOKUP($B246,Tarvit!C:E,3,FALSE),IFERROR(VLOOKUP($B246,Dunnikier!C:E,3,FALSE),VLOOKUP($B246,Balmullo!C:E,3,FALSE))))),"?")</f>
        <v>Dummy Club</v>
      </c>
      <c r="E246" s="7">
        <f t="shared" si="36"/>
        <v>0</v>
      </c>
      <c r="F246" s="7">
        <f t="shared" si="37"/>
        <v>0</v>
      </c>
      <c r="G246" s="7">
        <f t="shared" si="38"/>
        <v>0</v>
      </c>
      <c r="H246" s="7">
        <f t="shared" si="39"/>
        <v>0</v>
      </c>
      <c r="I246" s="7">
        <f t="shared" si="40"/>
        <v>120</v>
      </c>
      <c r="J246" s="7">
        <f t="shared" si="41"/>
        <v>120</v>
      </c>
      <c r="K246" s="7" t="str">
        <f t="shared" si="42"/>
        <v>N</v>
      </c>
      <c r="M246" s="8" t="e">
        <f>VLOOKUP($B246,'St A 5M'!C:G,4,FALSE)</f>
        <v>#N/A</v>
      </c>
      <c r="N246" s="8" t="e">
        <f>VLOOKUP($B246,'Strath-Blebo'!C:F,4,FALSE)</f>
        <v>#N/A</v>
      </c>
      <c r="O246" s="8" t="e">
        <f>VLOOKUP($B246,Tarvit!C:F,4,FALSE)</f>
        <v>#N/A</v>
      </c>
      <c r="P246" s="8" t="e">
        <f>VLOOKUP($B246,Dunnikier!C:F,4,FALSE)</f>
        <v>#N/A</v>
      </c>
      <c r="Q246" s="8">
        <f>VLOOKUP($B246,Balmullo!$C:$F,4,FALSE)</f>
        <v>120</v>
      </c>
      <c r="R246" s="8">
        <f t="shared" si="43"/>
        <v>0</v>
      </c>
      <c r="S246" s="8">
        <f t="shared" si="44"/>
        <v>0</v>
      </c>
      <c r="T246" s="8">
        <f t="shared" si="45"/>
        <v>0</v>
      </c>
      <c r="U246" s="8">
        <f t="shared" si="46"/>
        <v>0</v>
      </c>
      <c r="V246" s="8">
        <f t="shared" si="47"/>
        <v>1</v>
      </c>
    </row>
    <row r="247" spans="2:22" x14ac:dyDescent="0.2">
      <c r="B247" t="s">
        <v>450</v>
      </c>
      <c r="C247" s="7" t="str">
        <f>IFERROR(VLOOKUP($B247,'St A 5M'!C:D,2,FALSE),IFERROR(VLOOKUP($B247,'Strath-Blebo'!C:D,2,FALSE),IFERROR(VLOOKUP($B247,Tarvit!C:D,2,FALSE),IFERROR(VLOOKUP($B247,Dunnikier!C:D,2,FALSE),VLOOKUP($B247,Balmullo!C:D,2,FALSE)))))</f>
        <v>M40</v>
      </c>
      <c r="D247" s="8" t="str">
        <f>IFERROR(IFERROR(VLOOKUP($B247,'St A 5M'!C:E,3,FALSE),IFERROR(VLOOKUP($B247,'Strath-Blebo'!C:E,3,FALSE),IFERROR(VLOOKUP($B247,Tarvit!C:E,3,FALSE),IFERROR(VLOOKUP($B247,Dunnikier!C:E,3,FALSE),VLOOKUP($B247,Balmullo!C:E,3,FALSE))))),"?")</f>
        <v>Dummy Club</v>
      </c>
      <c r="E247" s="7">
        <f t="shared" si="36"/>
        <v>0</v>
      </c>
      <c r="F247" s="7">
        <f t="shared" si="37"/>
        <v>0</v>
      </c>
      <c r="G247" s="7">
        <f t="shared" si="38"/>
        <v>0</v>
      </c>
      <c r="H247" s="7">
        <f t="shared" si="39"/>
        <v>0</v>
      </c>
      <c r="I247" s="7">
        <f t="shared" si="40"/>
        <v>119</v>
      </c>
      <c r="J247" s="7">
        <f t="shared" si="41"/>
        <v>119</v>
      </c>
      <c r="K247" s="7" t="str">
        <f t="shared" si="42"/>
        <v>N</v>
      </c>
      <c r="M247" s="8" t="e">
        <f>VLOOKUP($B247,'St A 5M'!C:G,4,FALSE)</f>
        <v>#N/A</v>
      </c>
      <c r="N247" s="8" t="e">
        <f>VLOOKUP($B247,'Strath-Blebo'!C:F,4,FALSE)</f>
        <v>#N/A</v>
      </c>
      <c r="O247" s="8" t="e">
        <f>VLOOKUP($B247,Tarvit!C:F,4,FALSE)</f>
        <v>#N/A</v>
      </c>
      <c r="P247" s="8" t="e">
        <f>VLOOKUP($B247,Dunnikier!C:F,4,FALSE)</f>
        <v>#N/A</v>
      </c>
      <c r="Q247" s="8">
        <f>VLOOKUP($B247,Balmullo!$C:$F,4,FALSE)</f>
        <v>119</v>
      </c>
      <c r="R247" s="8">
        <f t="shared" si="43"/>
        <v>0</v>
      </c>
      <c r="S247" s="8">
        <f t="shared" si="44"/>
        <v>0</v>
      </c>
      <c r="T247" s="8">
        <f t="shared" si="45"/>
        <v>0</v>
      </c>
      <c r="U247" s="8">
        <f t="shared" si="46"/>
        <v>0</v>
      </c>
      <c r="V247" s="8">
        <f t="shared" si="47"/>
        <v>1</v>
      </c>
    </row>
    <row r="248" spans="2:22" x14ac:dyDescent="0.2">
      <c r="B248" t="s">
        <v>451</v>
      </c>
      <c r="C248" s="7" t="str">
        <f>IFERROR(VLOOKUP($B248,'St A 5M'!C:D,2,FALSE),IFERROR(VLOOKUP($B248,'Strath-Blebo'!C:D,2,FALSE),IFERROR(VLOOKUP($B248,Tarvit!C:D,2,FALSE),IFERROR(VLOOKUP($B248,Dunnikier!C:D,2,FALSE),VLOOKUP($B248,Balmullo!C:D,2,FALSE)))))</f>
        <v>M40</v>
      </c>
      <c r="D248" s="8" t="str">
        <f>IFERROR(IFERROR(VLOOKUP($B248,'St A 5M'!C:E,3,FALSE),IFERROR(VLOOKUP($B248,'Strath-Blebo'!C:E,3,FALSE),IFERROR(VLOOKUP($B248,Tarvit!C:E,3,FALSE),IFERROR(VLOOKUP($B248,Dunnikier!C:E,3,FALSE),VLOOKUP($B248,Balmullo!C:E,3,FALSE))))),"?")</f>
        <v>Dummy Club</v>
      </c>
      <c r="E248" s="7">
        <f t="shared" si="36"/>
        <v>0</v>
      </c>
      <c r="F248" s="7">
        <f t="shared" si="37"/>
        <v>0</v>
      </c>
      <c r="G248" s="7">
        <f t="shared" si="38"/>
        <v>0</v>
      </c>
      <c r="H248" s="7">
        <f t="shared" si="39"/>
        <v>0</v>
      </c>
      <c r="I248" s="7">
        <f t="shared" si="40"/>
        <v>118</v>
      </c>
      <c r="J248" s="7">
        <f t="shared" si="41"/>
        <v>118</v>
      </c>
      <c r="K248" s="7" t="str">
        <f t="shared" si="42"/>
        <v>N</v>
      </c>
      <c r="M248" s="8" t="e">
        <f>VLOOKUP($B248,'St A 5M'!C:G,4,FALSE)</f>
        <v>#N/A</v>
      </c>
      <c r="N248" s="8" t="e">
        <f>VLOOKUP($B248,'Strath-Blebo'!C:F,4,FALSE)</f>
        <v>#N/A</v>
      </c>
      <c r="O248" s="8" t="e">
        <f>VLOOKUP($B248,Tarvit!C:F,4,FALSE)</f>
        <v>#N/A</v>
      </c>
      <c r="P248" s="8" t="e">
        <f>VLOOKUP($B248,Dunnikier!C:F,4,FALSE)</f>
        <v>#N/A</v>
      </c>
      <c r="Q248" s="8">
        <f>VLOOKUP($B248,Balmullo!$C:$F,4,FALSE)</f>
        <v>118</v>
      </c>
      <c r="R248" s="8">
        <f t="shared" si="43"/>
        <v>0</v>
      </c>
      <c r="S248" s="8">
        <f t="shared" si="44"/>
        <v>0</v>
      </c>
      <c r="T248" s="8">
        <f t="shared" si="45"/>
        <v>0</v>
      </c>
      <c r="U248" s="8">
        <f t="shared" si="46"/>
        <v>0</v>
      </c>
      <c r="V248" s="8">
        <f t="shared" si="47"/>
        <v>1</v>
      </c>
    </row>
    <row r="249" spans="2:22" x14ac:dyDescent="0.2">
      <c r="B249" t="s">
        <v>452</v>
      </c>
      <c r="C249" s="7" t="str">
        <f>IFERROR(VLOOKUP($B249,'St A 5M'!C:D,2,FALSE),IFERROR(VLOOKUP($B249,'Strath-Blebo'!C:D,2,FALSE),IFERROR(VLOOKUP($B249,Tarvit!C:D,2,FALSE),IFERROR(VLOOKUP($B249,Dunnikier!C:D,2,FALSE),VLOOKUP($B249,Balmullo!C:D,2,FALSE)))))</f>
        <v>M40</v>
      </c>
      <c r="D249" s="8" t="str">
        <f>IFERROR(IFERROR(VLOOKUP($B249,'St A 5M'!C:E,3,FALSE),IFERROR(VLOOKUP($B249,'Strath-Blebo'!C:E,3,FALSE),IFERROR(VLOOKUP($B249,Tarvit!C:E,3,FALSE),IFERROR(VLOOKUP($B249,Dunnikier!C:E,3,FALSE),VLOOKUP($B249,Balmullo!C:E,3,FALSE))))),"?")</f>
        <v>Dummy Club</v>
      </c>
      <c r="E249" s="7">
        <f t="shared" si="36"/>
        <v>0</v>
      </c>
      <c r="F249" s="7">
        <f t="shared" si="37"/>
        <v>0</v>
      </c>
      <c r="G249" s="7">
        <f t="shared" si="38"/>
        <v>0</v>
      </c>
      <c r="H249" s="7">
        <f t="shared" si="39"/>
        <v>0</v>
      </c>
      <c r="I249" s="7">
        <f t="shared" si="40"/>
        <v>117</v>
      </c>
      <c r="J249" s="7">
        <f t="shared" si="41"/>
        <v>117</v>
      </c>
      <c r="K249" s="7" t="str">
        <f t="shared" si="42"/>
        <v>N</v>
      </c>
      <c r="M249" s="8" t="e">
        <f>VLOOKUP($B249,'St A 5M'!C:G,4,FALSE)</f>
        <v>#N/A</v>
      </c>
      <c r="N249" s="8" t="e">
        <f>VLOOKUP($B249,'Strath-Blebo'!C:F,4,FALSE)</f>
        <v>#N/A</v>
      </c>
      <c r="O249" s="8" t="e">
        <f>VLOOKUP($B249,Tarvit!C:F,4,FALSE)</f>
        <v>#N/A</v>
      </c>
      <c r="P249" s="8" t="e">
        <f>VLOOKUP($B249,Dunnikier!C:F,4,FALSE)</f>
        <v>#N/A</v>
      </c>
      <c r="Q249" s="8">
        <f>VLOOKUP($B249,Balmullo!$C:$F,4,FALSE)</f>
        <v>117</v>
      </c>
      <c r="R249" s="8">
        <f t="shared" si="43"/>
        <v>0</v>
      </c>
      <c r="S249" s="8">
        <f t="shared" si="44"/>
        <v>0</v>
      </c>
      <c r="T249" s="8">
        <f t="shared" si="45"/>
        <v>0</v>
      </c>
      <c r="U249" s="8">
        <f t="shared" si="46"/>
        <v>0</v>
      </c>
      <c r="V249" s="8">
        <f t="shared" si="47"/>
        <v>1</v>
      </c>
    </row>
    <row r="250" spans="2:22" x14ac:dyDescent="0.2">
      <c r="B250" t="s">
        <v>453</v>
      </c>
      <c r="C250" s="7" t="str">
        <f>IFERROR(VLOOKUP($B250,'St A 5M'!C:D,2,FALSE),IFERROR(VLOOKUP($B250,'Strath-Blebo'!C:D,2,FALSE),IFERROR(VLOOKUP($B250,Tarvit!C:D,2,FALSE),IFERROR(VLOOKUP($B250,Dunnikier!C:D,2,FALSE),VLOOKUP($B250,Balmullo!C:D,2,FALSE)))))</f>
        <v>M40</v>
      </c>
      <c r="D250" s="8" t="str">
        <f>IFERROR(IFERROR(VLOOKUP($B250,'St A 5M'!C:E,3,FALSE),IFERROR(VLOOKUP($B250,'Strath-Blebo'!C:E,3,FALSE),IFERROR(VLOOKUP($B250,Tarvit!C:E,3,FALSE),IFERROR(VLOOKUP($B250,Dunnikier!C:E,3,FALSE),VLOOKUP($B250,Balmullo!C:E,3,FALSE))))),"?")</f>
        <v>Dummy Club</v>
      </c>
      <c r="E250" s="7">
        <f t="shared" si="36"/>
        <v>0</v>
      </c>
      <c r="F250" s="7">
        <f t="shared" si="37"/>
        <v>0</v>
      </c>
      <c r="G250" s="7">
        <f t="shared" si="38"/>
        <v>0</v>
      </c>
      <c r="H250" s="7">
        <f t="shared" si="39"/>
        <v>0</v>
      </c>
      <c r="I250" s="7">
        <f t="shared" si="40"/>
        <v>116</v>
      </c>
      <c r="J250" s="7">
        <f t="shared" si="41"/>
        <v>116</v>
      </c>
      <c r="K250" s="7" t="str">
        <f t="shared" si="42"/>
        <v>N</v>
      </c>
      <c r="M250" s="8" t="e">
        <f>VLOOKUP($B250,'St A 5M'!C:G,4,FALSE)</f>
        <v>#N/A</v>
      </c>
      <c r="N250" s="8" t="e">
        <f>VLOOKUP($B250,'Strath-Blebo'!C:F,4,FALSE)</f>
        <v>#N/A</v>
      </c>
      <c r="O250" s="8" t="e">
        <f>VLOOKUP($B250,Tarvit!C:F,4,FALSE)</f>
        <v>#N/A</v>
      </c>
      <c r="P250" s="8" t="e">
        <f>VLOOKUP($B250,Dunnikier!C:F,4,FALSE)</f>
        <v>#N/A</v>
      </c>
      <c r="Q250" s="8">
        <f>VLOOKUP($B250,Balmullo!$C:$F,4,FALSE)</f>
        <v>116</v>
      </c>
      <c r="R250" s="8">
        <f t="shared" si="43"/>
        <v>0</v>
      </c>
      <c r="S250" s="8">
        <f t="shared" si="44"/>
        <v>0</v>
      </c>
      <c r="T250" s="8">
        <f t="shared" si="45"/>
        <v>0</v>
      </c>
      <c r="U250" s="8">
        <f t="shared" si="46"/>
        <v>0</v>
      </c>
      <c r="V250" s="8">
        <f t="shared" si="47"/>
        <v>1</v>
      </c>
    </row>
    <row r="251" spans="2:22" x14ac:dyDescent="0.2">
      <c r="B251" t="s">
        <v>454</v>
      </c>
      <c r="C251" s="7" t="str">
        <f>IFERROR(VLOOKUP($B251,'St A 5M'!C:D,2,FALSE),IFERROR(VLOOKUP($B251,'Strath-Blebo'!C:D,2,FALSE),IFERROR(VLOOKUP($B251,Tarvit!C:D,2,FALSE),IFERROR(VLOOKUP($B251,Dunnikier!C:D,2,FALSE),VLOOKUP($B251,Balmullo!C:D,2,FALSE)))))</f>
        <v>M40</v>
      </c>
      <c r="D251" s="8" t="str">
        <f>IFERROR(IFERROR(VLOOKUP($B251,'St A 5M'!C:E,3,FALSE),IFERROR(VLOOKUP($B251,'Strath-Blebo'!C:E,3,FALSE),IFERROR(VLOOKUP($B251,Tarvit!C:E,3,FALSE),IFERROR(VLOOKUP($B251,Dunnikier!C:E,3,FALSE),VLOOKUP($B251,Balmullo!C:E,3,FALSE))))),"?")</f>
        <v>Dummy Club</v>
      </c>
      <c r="E251" s="7">
        <f t="shared" si="36"/>
        <v>0</v>
      </c>
      <c r="F251" s="7">
        <f t="shared" si="37"/>
        <v>0</v>
      </c>
      <c r="G251" s="7">
        <f t="shared" si="38"/>
        <v>0</v>
      </c>
      <c r="H251" s="7">
        <f t="shared" si="39"/>
        <v>0</v>
      </c>
      <c r="I251" s="7">
        <f t="shared" si="40"/>
        <v>115</v>
      </c>
      <c r="J251" s="7">
        <f t="shared" si="41"/>
        <v>115</v>
      </c>
      <c r="K251" s="7" t="str">
        <f t="shared" si="42"/>
        <v>N</v>
      </c>
      <c r="M251" s="8" t="e">
        <f>VLOOKUP($B251,'St A 5M'!C:G,4,FALSE)</f>
        <v>#N/A</v>
      </c>
      <c r="N251" s="8" t="e">
        <f>VLOOKUP($B251,'Strath-Blebo'!C:F,4,FALSE)</f>
        <v>#N/A</v>
      </c>
      <c r="O251" s="8" t="e">
        <f>VLOOKUP($B251,Tarvit!C:F,4,FALSE)</f>
        <v>#N/A</v>
      </c>
      <c r="P251" s="8" t="e">
        <f>VLOOKUP($B251,Dunnikier!C:F,4,FALSE)</f>
        <v>#N/A</v>
      </c>
      <c r="Q251" s="8">
        <f>VLOOKUP($B251,Balmullo!$C:$F,4,FALSE)</f>
        <v>115</v>
      </c>
      <c r="R251" s="8">
        <f t="shared" si="43"/>
        <v>0</v>
      </c>
      <c r="S251" s="8">
        <f t="shared" si="44"/>
        <v>0</v>
      </c>
      <c r="T251" s="8">
        <f t="shared" si="45"/>
        <v>0</v>
      </c>
      <c r="U251" s="8">
        <f t="shared" si="46"/>
        <v>0</v>
      </c>
      <c r="V251" s="8">
        <f t="shared" si="47"/>
        <v>1</v>
      </c>
    </row>
    <row r="252" spans="2:22" x14ac:dyDescent="0.2">
      <c r="B252" t="s">
        <v>455</v>
      </c>
      <c r="C252" s="7" t="str">
        <f>IFERROR(VLOOKUP($B252,'St A 5M'!C:D,2,FALSE),IFERROR(VLOOKUP($B252,'Strath-Blebo'!C:D,2,FALSE),IFERROR(VLOOKUP($B252,Tarvit!C:D,2,FALSE),IFERROR(VLOOKUP($B252,Dunnikier!C:D,2,FALSE),VLOOKUP($B252,Balmullo!C:D,2,FALSE)))))</f>
        <v>M40</v>
      </c>
      <c r="D252" s="8" t="str">
        <f>IFERROR(IFERROR(VLOOKUP($B252,'St A 5M'!C:E,3,FALSE),IFERROR(VLOOKUP($B252,'Strath-Blebo'!C:E,3,FALSE),IFERROR(VLOOKUP($B252,Tarvit!C:E,3,FALSE),IFERROR(VLOOKUP($B252,Dunnikier!C:E,3,FALSE),VLOOKUP($B252,Balmullo!C:E,3,FALSE))))),"?")</f>
        <v>Dummy Club</v>
      </c>
      <c r="E252" s="7">
        <f t="shared" si="36"/>
        <v>0</v>
      </c>
      <c r="F252" s="7">
        <f t="shared" si="37"/>
        <v>0</v>
      </c>
      <c r="G252" s="7">
        <f t="shared" si="38"/>
        <v>0</v>
      </c>
      <c r="H252" s="7">
        <f t="shared" si="39"/>
        <v>0</v>
      </c>
      <c r="I252" s="7">
        <f t="shared" si="40"/>
        <v>114</v>
      </c>
      <c r="J252" s="7">
        <f t="shared" si="41"/>
        <v>114</v>
      </c>
      <c r="K252" s="7" t="str">
        <f t="shared" si="42"/>
        <v>N</v>
      </c>
      <c r="M252" s="8" t="e">
        <f>VLOOKUP($B252,'St A 5M'!C:G,4,FALSE)</f>
        <v>#N/A</v>
      </c>
      <c r="N252" s="8" t="e">
        <f>VLOOKUP($B252,'Strath-Blebo'!C:F,4,FALSE)</f>
        <v>#N/A</v>
      </c>
      <c r="O252" s="8" t="e">
        <f>VLOOKUP($B252,Tarvit!C:F,4,FALSE)</f>
        <v>#N/A</v>
      </c>
      <c r="P252" s="8" t="e">
        <f>VLOOKUP($B252,Dunnikier!C:F,4,FALSE)</f>
        <v>#N/A</v>
      </c>
      <c r="Q252" s="8">
        <f>VLOOKUP($B252,Balmullo!$C:$F,4,FALSE)</f>
        <v>114</v>
      </c>
      <c r="R252" s="8">
        <f t="shared" si="43"/>
        <v>0</v>
      </c>
      <c r="S252" s="8">
        <f t="shared" si="44"/>
        <v>0</v>
      </c>
      <c r="T252" s="8">
        <f t="shared" si="45"/>
        <v>0</v>
      </c>
      <c r="U252" s="8">
        <f t="shared" si="46"/>
        <v>0</v>
      </c>
      <c r="V252" s="8">
        <f t="shared" si="47"/>
        <v>1</v>
      </c>
    </row>
    <row r="253" spans="2:22" x14ac:dyDescent="0.2">
      <c r="B253" t="s">
        <v>456</v>
      </c>
      <c r="C253" s="7" t="str">
        <f>IFERROR(VLOOKUP($B253,'St A 5M'!C:D,2,FALSE),IFERROR(VLOOKUP($B253,'Strath-Blebo'!C:D,2,FALSE),IFERROR(VLOOKUP($B253,Tarvit!C:D,2,FALSE),IFERROR(VLOOKUP($B253,Dunnikier!C:D,2,FALSE),VLOOKUP($B253,Balmullo!C:D,2,FALSE)))))</f>
        <v>M40</v>
      </c>
      <c r="D253" s="8" t="str">
        <f>IFERROR(IFERROR(VLOOKUP($B253,'St A 5M'!C:E,3,FALSE),IFERROR(VLOOKUP($B253,'Strath-Blebo'!C:E,3,FALSE),IFERROR(VLOOKUP($B253,Tarvit!C:E,3,FALSE),IFERROR(VLOOKUP($B253,Dunnikier!C:E,3,FALSE),VLOOKUP($B253,Balmullo!C:E,3,FALSE))))),"?")</f>
        <v>Dummy Club</v>
      </c>
      <c r="E253" s="7">
        <f t="shared" si="36"/>
        <v>0</v>
      </c>
      <c r="F253" s="7">
        <f t="shared" si="37"/>
        <v>0</v>
      </c>
      <c r="G253" s="7">
        <f t="shared" si="38"/>
        <v>0</v>
      </c>
      <c r="H253" s="7">
        <f t="shared" si="39"/>
        <v>0</v>
      </c>
      <c r="I253" s="7">
        <f t="shared" si="40"/>
        <v>113</v>
      </c>
      <c r="J253" s="7">
        <f t="shared" si="41"/>
        <v>113</v>
      </c>
      <c r="K253" s="7" t="str">
        <f t="shared" si="42"/>
        <v>N</v>
      </c>
      <c r="M253" s="8" t="e">
        <f>VLOOKUP($B253,'St A 5M'!C:G,4,FALSE)</f>
        <v>#N/A</v>
      </c>
      <c r="N253" s="8" t="e">
        <f>VLOOKUP($B253,'Strath-Blebo'!C:F,4,FALSE)</f>
        <v>#N/A</v>
      </c>
      <c r="O253" s="8" t="e">
        <f>VLOOKUP($B253,Tarvit!C:F,4,FALSE)</f>
        <v>#N/A</v>
      </c>
      <c r="P253" s="8" t="e">
        <f>VLOOKUP($B253,Dunnikier!C:F,4,FALSE)</f>
        <v>#N/A</v>
      </c>
      <c r="Q253" s="8">
        <f>VLOOKUP($B253,Balmullo!$C:$F,4,FALSE)</f>
        <v>113</v>
      </c>
      <c r="R253" s="8">
        <f t="shared" si="43"/>
        <v>0</v>
      </c>
      <c r="S253" s="8">
        <f t="shared" si="44"/>
        <v>0</v>
      </c>
      <c r="T253" s="8">
        <f t="shared" si="45"/>
        <v>0</v>
      </c>
      <c r="U253" s="8">
        <f t="shared" si="46"/>
        <v>0</v>
      </c>
      <c r="V253" s="8">
        <f t="shared" si="47"/>
        <v>1</v>
      </c>
    </row>
    <row r="254" spans="2:22" x14ac:dyDescent="0.2">
      <c r="B254" t="s">
        <v>457</v>
      </c>
      <c r="C254" s="7" t="str">
        <f>IFERROR(VLOOKUP($B254,'St A 5M'!C:D,2,FALSE),IFERROR(VLOOKUP($B254,'Strath-Blebo'!C:D,2,FALSE),IFERROR(VLOOKUP($B254,Tarvit!C:D,2,FALSE),IFERROR(VLOOKUP($B254,Dunnikier!C:D,2,FALSE),VLOOKUP($B254,Balmullo!C:D,2,FALSE)))))</f>
        <v>M40</v>
      </c>
      <c r="D254" s="8" t="str">
        <f>IFERROR(IFERROR(VLOOKUP($B254,'St A 5M'!C:E,3,FALSE),IFERROR(VLOOKUP($B254,'Strath-Blebo'!C:E,3,FALSE),IFERROR(VLOOKUP($B254,Tarvit!C:E,3,FALSE),IFERROR(VLOOKUP($B254,Dunnikier!C:E,3,FALSE),VLOOKUP($B254,Balmullo!C:E,3,FALSE))))),"?")</f>
        <v>Dummy Club</v>
      </c>
      <c r="E254" s="7">
        <f t="shared" si="36"/>
        <v>0</v>
      </c>
      <c r="F254" s="7">
        <f t="shared" si="37"/>
        <v>0</v>
      </c>
      <c r="G254" s="7">
        <f t="shared" si="38"/>
        <v>0</v>
      </c>
      <c r="H254" s="7">
        <f t="shared" si="39"/>
        <v>0</v>
      </c>
      <c r="I254" s="7">
        <f t="shared" si="40"/>
        <v>112</v>
      </c>
      <c r="J254" s="7">
        <f t="shared" si="41"/>
        <v>112</v>
      </c>
      <c r="K254" s="7" t="str">
        <f t="shared" si="42"/>
        <v>N</v>
      </c>
      <c r="M254" s="8" t="e">
        <f>VLOOKUP($B254,'St A 5M'!C:G,4,FALSE)</f>
        <v>#N/A</v>
      </c>
      <c r="N254" s="8" t="e">
        <f>VLOOKUP($B254,'Strath-Blebo'!C:F,4,FALSE)</f>
        <v>#N/A</v>
      </c>
      <c r="O254" s="8" t="e">
        <f>VLOOKUP($B254,Tarvit!C:F,4,FALSE)</f>
        <v>#N/A</v>
      </c>
      <c r="P254" s="8" t="e">
        <f>VLOOKUP($B254,Dunnikier!C:F,4,FALSE)</f>
        <v>#N/A</v>
      </c>
      <c r="Q254" s="8">
        <f>VLOOKUP($B254,Balmullo!$C:$F,4,FALSE)</f>
        <v>112</v>
      </c>
      <c r="R254" s="8">
        <f t="shared" si="43"/>
        <v>0</v>
      </c>
      <c r="S254" s="8">
        <f t="shared" si="44"/>
        <v>0</v>
      </c>
      <c r="T254" s="8">
        <f t="shared" si="45"/>
        <v>0</v>
      </c>
      <c r="U254" s="8">
        <f t="shared" si="46"/>
        <v>0</v>
      </c>
      <c r="V254" s="8">
        <f t="shared" si="47"/>
        <v>1</v>
      </c>
    </row>
    <row r="255" spans="2:22" x14ac:dyDescent="0.2">
      <c r="B255" t="s">
        <v>458</v>
      </c>
      <c r="C255" s="7" t="str">
        <f>IFERROR(VLOOKUP($B255,'St A 5M'!C:D,2,FALSE),IFERROR(VLOOKUP($B255,'Strath-Blebo'!C:D,2,FALSE),IFERROR(VLOOKUP($B255,Tarvit!C:D,2,FALSE),IFERROR(VLOOKUP($B255,Dunnikier!C:D,2,FALSE),VLOOKUP($B255,Balmullo!C:D,2,FALSE)))))</f>
        <v>M40</v>
      </c>
      <c r="D255" s="8" t="str">
        <f>IFERROR(IFERROR(VLOOKUP($B255,'St A 5M'!C:E,3,FALSE),IFERROR(VLOOKUP($B255,'Strath-Blebo'!C:E,3,FALSE),IFERROR(VLOOKUP($B255,Tarvit!C:E,3,FALSE),IFERROR(VLOOKUP($B255,Dunnikier!C:E,3,FALSE),VLOOKUP($B255,Balmullo!C:E,3,FALSE))))),"?")</f>
        <v>Dummy Club</v>
      </c>
      <c r="E255" s="7">
        <f t="shared" si="36"/>
        <v>0</v>
      </c>
      <c r="F255" s="7">
        <f t="shared" si="37"/>
        <v>0</v>
      </c>
      <c r="G255" s="7">
        <f t="shared" si="38"/>
        <v>0</v>
      </c>
      <c r="H255" s="7">
        <f t="shared" si="39"/>
        <v>0</v>
      </c>
      <c r="I255" s="7">
        <f t="shared" si="40"/>
        <v>111</v>
      </c>
      <c r="J255" s="7">
        <f t="shared" si="41"/>
        <v>111</v>
      </c>
      <c r="K255" s="7" t="str">
        <f t="shared" si="42"/>
        <v>N</v>
      </c>
      <c r="M255" s="8" t="e">
        <f>VLOOKUP($B255,'St A 5M'!C:G,4,FALSE)</f>
        <v>#N/A</v>
      </c>
      <c r="N255" s="8" t="e">
        <f>VLOOKUP($B255,'Strath-Blebo'!C:F,4,FALSE)</f>
        <v>#N/A</v>
      </c>
      <c r="O255" s="8" t="e">
        <f>VLOOKUP($B255,Tarvit!C:F,4,FALSE)</f>
        <v>#N/A</v>
      </c>
      <c r="P255" s="8" t="e">
        <f>VLOOKUP($B255,Dunnikier!C:F,4,FALSE)</f>
        <v>#N/A</v>
      </c>
      <c r="Q255" s="8">
        <f>VLOOKUP($B255,Balmullo!$C:$F,4,FALSE)</f>
        <v>111</v>
      </c>
      <c r="R255" s="8">
        <f t="shared" si="43"/>
        <v>0</v>
      </c>
      <c r="S255" s="8">
        <f t="shared" si="44"/>
        <v>0</v>
      </c>
      <c r="T255" s="8">
        <f t="shared" si="45"/>
        <v>0</v>
      </c>
      <c r="U255" s="8">
        <f t="shared" si="46"/>
        <v>0</v>
      </c>
      <c r="V255" s="8">
        <f t="shared" si="47"/>
        <v>1</v>
      </c>
    </row>
    <row r="256" spans="2:22" x14ac:dyDescent="0.2">
      <c r="B256" t="s">
        <v>459</v>
      </c>
      <c r="C256" s="7" t="str">
        <f>IFERROR(VLOOKUP($B256,'St A 5M'!C:D,2,FALSE),IFERROR(VLOOKUP($B256,'Strath-Blebo'!C:D,2,FALSE),IFERROR(VLOOKUP($B256,Tarvit!C:D,2,FALSE),IFERROR(VLOOKUP($B256,Dunnikier!C:D,2,FALSE),VLOOKUP($B256,Balmullo!C:D,2,FALSE)))))</f>
        <v>M40</v>
      </c>
      <c r="D256" s="8" t="str">
        <f>IFERROR(IFERROR(VLOOKUP($B256,'St A 5M'!C:E,3,FALSE),IFERROR(VLOOKUP($B256,'Strath-Blebo'!C:E,3,FALSE),IFERROR(VLOOKUP($B256,Tarvit!C:E,3,FALSE),IFERROR(VLOOKUP($B256,Dunnikier!C:E,3,FALSE),VLOOKUP($B256,Balmullo!C:E,3,FALSE))))),"?")</f>
        <v>Dummy Club</v>
      </c>
      <c r="E256" s="7">
        <f t="shared" si="36"/>
        <v>0</v>
      </c>
      <c r="F256" s="7">
        <f t="shared" si="37"/>
        <v>0</v>
      </c>
      <c r="G256" s="7">
        <f t="shared" si="38"/>
        <v>0</v>
      </c>
      <c r="H256" s="7">
        <f t="shared" si="39"/>
        <v>0</v>
      </c>
      <c r="I256" s="7">
        <f t="shared" si="40"/>
        <v>110</v>
      </c>
      <c r="J256" s="7">
        <f t="shared" si="41"/>
        <v>110</v>
      </c>
      <c r="K256" s="7" t="str">
        <f t="shared" si="42"/>
        <v>N</v>
      </c>
      <c r="M256" s="8" t="e">
        <f>VLOOKUP($B256,'St A 5M'!C:G,4,FALSE)</f>
        <v>#N/A</v>
      </c>
      <c r="N256" s="8" t="e">
        <f>VLOOKUP($B256,'Strath-Blebo'!C:F,4,FALSE)</f>
        <v>#N/A</v>
      </c>
      <c r="O256" s="8" t="e">
        <f>VLOOKUP($B256,Tarvit!C:F,4,FALSE)</f>
        <v>#N/A</v>
      </c>
      <c r="P256" s="8" t="e">
        <f>VLOOKUP($B256,Dunnikier!C:F,4,FALSE)</f>
        <v>#N/A</v>
      </c>
      <c r="Q256" s="8">
        <f>VLOOKUP($B256,Balmullo!$C:$F,4,FALSE)</f>
        <v>110</v>
      </c>
      <c r="R256" s="8">
        <f t="shared" si="43"/>
        <v>0</v>
      </c>
      <c r="S256" s="8">
        <f t="shared" si="44"/>
        <v>0</v>
      </c>
      <c r="T256" s="8">
        <f t="shared" si="45"/>
        <v>0</v>
      </c>
      <c r="U256" s="8">
        <f t="shared" si="46"/>
        <v>0</v>
      </c>
      <c r="V256" s="8">
        <f t="shared" si="47"/>
        <v>1</v>
      </c>
    </row>
    <row r="257" spans="2:22" x14ac:dyDescent="0.2">
      <c r="B257" t="s">
        <v>460</v>
      </c>
      <c r="C257" s="7" t="str">
        <f>IFERROR(VLOOKUP($B257,'St A 5M'!C:D,2,FALSE),IFERROR(VLOOKUP($B257,'Strath-Blebo'!C:D,2,FALSE),IFERROR(VLOOKUP($B257,Tarvit!C:D,2,FALSE),IFERROR(VLOOKUP($B257,Dunnikier!C:D,2,FALSE),VLOOKUP($B257,Balmullo!C:D,2,FALSE)))))</f>
        <v>M40</v>
      </c>
      <c r="D257" s="8" t="str">
        <f>IFERROR(IFERROR(VLOOKUP($B257,'St A 5M'!C:E,3,FALSE),IFERROR(VLOOKUP($B257,'Strath-Blebo'!C:E,3,FALSE),IFERROR(VLOOKUP($B257,Tarvit!C:E,3,FALSE),IFERROR(VLOOKUP($B257,Dunnikier!C:E,3,FALSE),VLOOKUP($B257,Balmullo!C:E,3,FALSE))))),"?")</f>
        <v>Dummy Club</v>
      </c>
      <c r="E257" s="7">
        <f t="shared" si="36"/>
        <v>0</v>
      </c>
      <c r="F257" s="7">
        <f t="shared" si="37"/>
        <v>0</v>
      </c>
      <c r="G257" s="7">
        <f t="shared" si="38"/>
        <v>0</v>
      </c>
      <c r="H257" s="7">
        <f t="shared" si="39"/>
        <v>0</v>
      </c>
      <c r="I257" s="7">
        <f t="shared" si="40"/>
        <v>109</v>
      </c>
      <c r="J257" s="7">
        <f t="shared" si="41"/>
        <v>109</v>
      </c>
      <c r="K257" s="7" t="str">
        <f t="shared" si="42"/>
        <v>N</v>
      </c>
      <c r="M257" s="8" t="e">
        <f>VLOOKUP($B257,'St A 5M'!C:G,4,FALSE)</f>
        <v>#N/A</v>
      </c>
      <c r="N257" s="8" t="e">
        <f>VLOOKUP($B257,'Strath-Blebo'!C:F,4,FALSE)</f>
        <v>#N/A</v>
      </c>
      <c r="O257" s="8" t="e">
        <f>VLOOKUP($B257,Tarvit!C:F,4,FALSE)</f>
        <v>#N/A</v>
      </c>
      <c r="P257" s="8" t="e">
        <f>VLOOKUP($B257,Dunnikier!C:F,4,FALSE)</f>
        <v>#N/A</v>
      </c>
      <c r="Q257" s="8">
        <f>VLOOKUP($B257,Balmullo!$C:$F,4,FALSE)</f>
        <v>109</v>
      </c>
      <c r="R257" s="8">
        <f t="shared" si="43"/>
        <v>0</v>
      </c>
      <c r="S257" s="8">
        <f t="shared" si="44"/>
        <v>0</v>
      </c>
      <c r="T257" s="8">
        <f t="shared" si="45"/>
        <v>0</v>
      </c>
      <c r="U257" s="8">
        <f t="shared" si="46"/>
        <v>0</v>
      </c>
      <c r="V257" s="8">
        <f t="shared" si="47"/>
        <v>1</v>
      </c>
    </row>
    <row r="258" spans="2:22" x14ac:dyDescent="0.2">
      <c r="B258" t="s">
        <v>461</v>
      </c>
      <c r="C258" s="7" t="str">
        <f>IFERROR(VLOOKUP($B258,'St A 5M'!C:D,2,FALSE),IFERROR(VLOOKUP($B258,'Strath-Blebo'!C:D,2,FALSE),IFERROR(VLOOKUP($B258,Tarvit!C:D,2,FALSE),IFERROR(VLOOKUP($B258,Dunnikier!C:D,2,FALSE),VLOOKUP($B258,Balmullo!C:D,2,FALSE)))))</f>
        <v>M40</v>
      </c>
      <c r="D258" s="8" t="str">
        <f>IFERROR(IFERROR(VLOOKUP($B258,'St A 5M'!C:E,3,FALSE),IFERROR(VLOOKUP($B258,'Strath-Blebo'!C:E,3,FALSE),IFERROR(VLOOKUP($B258,Tarvit!C:E,3,FALSE),IFERROR(VLOOKUP($B258,Dunnikier!C:E,3,FALSE),VLOOKUP($B258,Balmullo!C:E,3,FALSE))))),"?")</f>
        <v>Dummy Club</v>
      </c>
      <c r="E258" s="7">
        <f t="shared" ref="E258:E321" si="48">IF(ISERROR(M258),0,M258)</f>
        <v>0</v>
      </c>
      <c r="F258" s="7">
        <f t="shared" ref="F258:F321" si="49">IF(ISERROR(N258),0,N258)</f>
        <v>0</v>
      </c>
      <c r="G258" s="7">
        <f t="shared" ref="G258:G321" si="50">IF(ISERROR(O258),0,O258)</f>
        <v>0</v>
      </c>
      <c r="H258" s="7">
        <f t="shared" ref="H258:H321" si="51">IF(ISERROR(P258),0,P258)</f>
        <v>0</v>
      </c>
      <c r="I258" s="7">
        <f t="shared" ref="I258:I321" si="52">IF(ISERROR(Q258),0,Q258)</f>
        <v>108</v>
      </c>
      <c r="J258" s="7">
        <f t="shared" ref="J258:J321" si="53">LARGE(E258:I258,1)+LARGE(E258:I258,2)+LARGE(E258:I258,3)+LARGE(E258:I258,4)</f>
        <v>108</v>
      </c>
      <c r="K258" s="7" t="str">
        <f t="shared" ref="K258:K321" si="54">IF(SUM(R258:V258)&gt;3,"Y","N")</f>
        <v>N</v>
      </c>
      <c r="M258" s="8" t="e">
        <f>VLOOKUP($B258,'St A 5M'!C:G,4,FALSE)</f>
        <v>#N/A</v>
      </c>
      <c r="N258" s="8" t="e">
        <f>VLOOKUP($B258,'Strath-Blebo'!C:F,4,FALSE)</f>
        <v>#N/A</v>
      </c>
      <c r="O258" s="8" t="e">
        <f>VLOOKUP($B258,Tarvit!C:F,4,FALSE)</f>
        <v>#N/A</v>
      </c>
      <c r="P258" s="8" t="e">
        <f>VLOOKUP($B258,Dunnikier!C:F,4,FALSE)</f>
        <v>#N/A</v>
      </c>
      <c r="Q258" s="8">
        <f>VLOOKUP($B258,Balmullo!$C:$F,4,FALSE)</f>
        <v>108</v>
      </c>
      <c r="R258" s="8">
        <f t="shared" ref="R258:R321" si="55">IF(ISERROR(M258),0,1)</f>
        <v>0</v>
      </c>
      <c r="S258" s="8">
        <f t="shared" ref="S258:S321" si="56">IF(ISERROR(N258),0,1)</f>
        <v>0</v>
      </c>
      <c r="T258" s="8">
        <f t="shared" ref="T258:T321" si="57">IF(ISERROR(O258),0,1)</f>
        <v>0</v>
      </c>
      <c r="U258" s="8">
        <f t="shared" ref="U258:U321" si="58">IF(ISERROR(P258),0,1)</f>
        <v>0</v>
      </c>
      <c r="V258" s="8">
        <f t="shared" ref="V258:V321" si="59">IF(ISERROR(Q258),0,1)</f>
        <v>1</v>
      </c>
    </row>
    <row r="259" spans="2:22" x14ac:dyDescent="0.2">
      <c r="B259" t="s">
        <v>462</v>
      </c>
      <c r="C259" s="7" t="str">
        <f>IFERROR(VLOOKUP($B259,'St A 5M'!C:D,2,FALSE),IFERROR(VLOOKUP($B259,'Strath-Blebo'!C:D,2,FALSE),IFERROR(VLOOKUP($B259,Tarvit!C:D,2,FALSE),IFERROR(VLOOKUP($B259,Dunnikier!C:D,2,FALSE),VLOOKUP($B259,Balmullo!C:D,2,FALSE)))))</f>
        <v>M40</v>
      </c>
      <c r="D259" s="8" t="str">
        <f>IFERROR(IFERROR(VLOOKUP($B259,'St A 5M'!C:E,3,FALSE),IFERROR(VLOOKUP($B259,'Strath-Blebo'!C:E,3,FALSE),IFERROR(VLOOKUP($B259,Tarvit!C:E,3,FALSE),IFERROR(VLOOKUP($B259,Dunnikier!C:E,3,FALSE),VLOOKUP($B259,Balmullo!C:E,3,FALSE))))),"?")</f>
        <v>Dummy Club</v>
      </c>
      <c r="E259" s="7">
        <f t="shared" si="48"/>
        <v>0</v>
      </c>
      <c r="F259" s="7">
        <f t="shared" si="49"/>
        <v>0</v>
      </c>
      <c r="G259" s="7">
        <f t="shared" si="50"/>
        <v>0</v>
      </c>
      <c r="H259" s="7">
        <f t="shared" si="51"/>
        <v>0</v>
      </c>
      <c r="I259" s="7">
        <f t="shared" si="52"/>
        <v>107</v>
      </c>
      <c r="J259" s="7">
        <f t="shared" si="53"/>
        <v>107</v>
      </c>
      <c r="K259" s="7" t="str">
        <f t="shared" si="54"/>
        <v>N</v>
      </c>
      <c r="M259" s="8" t="e">
        <f>VLOOKUP($B259,'St A 5M'!C:G,4,FALSE)</f>
        <v>#N/A</v>
      </c>
      <c r="N259" s="8" t="e">
        <f>VLOOKUP($B259,'Strath-Blebo'!C:F,4,FALSE)</f>
        <v>#N/A</v>
      </c>
      <c r="O259" s="8" t="e">
        <f>VLOOKUP($B259,Tarvit!C:F,4,FALSE)</f>
        <v>#N/A</v>
      </c>
      <c r="P259" s="8" t="e">
        <f>VLOOKUP($B259,Dunnikier!C:F,4,FALSE)</f>
        <v>#N/A</v>
      </c>
      <c r="Q259" s="8">
        <f>VLOOKUP($B259,Balmullo!$C:$F,4,FALSE)</f>
        <v>107</v>
      </c>
      <c r="R259" s="8">
        <f t="shared" si="55"/>
        <v>0</v>
      </c>
      <c r="S259" s="8">
        <f t="shared" si="56"/>
        <v>0</v>
      </c>
      <c r="T259" s="8">
        <f t="shared" si="57"/>
        <v>0</v>
      </c>
      <c r="U259" s="8">
        <f t="shared" si="58"/>
        <v>0</v>
      </c>
      <c r="V259" s="8">
        <f t="shared" si="59"/>
        <v>1</v>
      </c>
    </row>
    <row r="260" spans="2:22" x14ac:dyDescent="0.2">
      <c r="B260" t="s">
        <v>463</v>
      </c>
      <c r="C260" s="7" t="str">
        <f>IFERROR(VLOOKUP($B260,'St A 5M'!C:D,2,FALSE),IFERROR(VLOOKUP($B260,'Strath-Blebo'!C:D,2,FALSE),IFERROR(VLOOKUP($B260,Tarvit!C:D,2,FALSE),IFERROR(VLOOKUP($B260,Dunnikier!C:D,2,FALSE),VLOOKUP($B260,Balmullo!C:D,2,FALSE)))))</f>
        <v>M40</v>
      </c>
      <c r="D260" s="8" t="str">
        <f>IFERROR(IFERROR(VLOOKUP($B260,'St A 5M'!C:E,3,FALSE),IFERROR(VLOOKUP($B260,'Strath-Blebo'!C:E,3,FALSE),IFERROR(VLOOKUP($B260,Tarvit!C:E,3,FALSE),IFERROR(VLOOKUP($B260,Dunnikier!C:E,3,FALSE),VLOOKUP($B260,Balmullo!C:E,3,FALSE))))),"?")</f>
        <v>Dummy Club</v>
      </c>
      <c r="E260" s="7">
        <f t="shared" si="48"/>
        <v>0</v>
      </c>
      <c r="F260" s="7">
        <f t="shared" si="49"/>
        <v>0</v>
      </c>
      <c r="G260" s="7">
        <f t="shared" si="50"/>
        <v>0</v>
      </c>
      <c r="H260" s="7">
        <f t="shared" si="51"/>
        <v>0</v>
      </c>
      <c r="I260" s="7">
        <f t="shared" si="52"/>
        <v>106</v>
      </c>
      <c r="J260" s="7">
        <f t="shared" si="53"/>
        <v>106</v>
      </c>
      <c r="K260" s="7" t="str">
        <f t="shared" si="54"/>
        <v>N</v>
      </c>
      <c r="M260" s="8" t="e">
        <f>VLOOKUP($B260,'St A 5M'!C:G,4,FALSE)</f>
        <v>#N/A</v>
      </c>
      <c r="N260" s="8" t="e">
        <f>VLOOKUP($B260,'Strath-Blebo'!C:F,4,FALSE)</f>
        <v>#N/A</v>
      </c>
      <c r="O260" s="8" t="e">
        <f>VLOOKUP($B260,Tarvit!C:F,4,FALSE)</f>
        <v>#N/A</v>
      </c>
      <c r="P260" s="8" t="e">
        <f>VLOOKUP($B260,Dunnikier!C:F,4,FALSE)</f>
        <v>#N/A</v>
      </c>
      <c r="Q260" s="8">
        <f>VLOOKUP($B260,Balmullo!$C:$F,4,FALSE)</f>
        <v>106</v>
      </c>
      <c r="R260" s="8">
        <f t="shared" si="55"/>
        <v>0</v>
      </c>
      <c r="S260" s="8">
        <f t="shared" si="56"/>
        <v>0</v>
      </c>
      <c r="T260" s="8">
        <f t="shared" si="57"/>
        <v>0</v>
      </c>
      <c r="U260" s="8">
        <f t="shared" si="58"/>
        <v>0</v>
      </c>
      <c r="V260" s="8">
        <f t="shared" si="59"/>
        <v>1</v>
      </c>
    </row>
    <row r="261" spans="2:22" x14ac:dyDescent="0.2">
      <c r="B261" t="s">
        <v>464</v>
      </c>
      <c r="C261" s="7" t="str">
        <f>IFERROR(VLOOKUP($B261,'St A 5M'!C:D,2,FALSE),IFERROR(VLOOKUP($B261,'Strath-Blebo'!C:D,2,FALSE),IFERROR(VLOOKUP($B261,Tarvit!C:D,2,FALSE),IFERROR(VLOOKUP($B261,Dunnikier!C:D,2,FALSE),VLOOKUP($B261,Balmullo!C:D,2,FALSE)))))</f>
        <v>M40</v>
      </c>
      <c r="D261" s="8" t="str">
        <f>IFERROR(IFERROR(VLOOKUP($B261,'St A 5M'!C:E,3,FALSE),IFERROR(VLOOKUP($B261,'Strath-Blebo'!C:E,3,FALSE),IFERROR(VLOOKUP($B261,Tarvit!C:E,3,FALSE),IFERROR(VLOOKUP($B261,Dunnikier!C:E,3,FALSE),VLOOKUP($B261,Balmullo!C:E,3,FALSE))))),"?")</f>
        <v>Dummy Club</v>
      </c>
      <c r="E261" s="7">
        <f t="shared" si="48"/>
        <v>0</v>
      </c>
      <c r="F261" s="7">
        <f t="shared" si="49"/>
        <v>0</v>
      </c>
      <c r="G261" s="7">
        <f t="shared" si="50"/>
        <v>0</v>
      </c>
      <c r="H261" s="7">
        <f t="shared" si="51"/>
        <v>0</v>
      </c>
      <c r="I261" s="7">
        <f t="shared" si="52"/>
        <v>105</v>
      </c>
      <c r="J261" s="7">
        <f t="shared" si="53"/>
        <v>105</v>
      </c>
      <c r="K261" s="7" t="str">
        <f t="shared" si="54"/>
        <v>N</v>
      </c>
      <c r="M261" s="8" t="e">
        <f>VLOOKUP($B261,'St A 5M'!C:G,4,FALSE)</f>
        <v>#N/A</v>
      </c>
      <c r="N261" s="8" t="e">
        <f>VLOOKUP($B261,'Strath-Blebo'!C:F,4,FALSE)</f>
        <v>#N/A</v>
      </c>
      <c r="O261" s="8" t="e">
        <f>VLOOKUP($B261,Tarvit!C:F,4,FALSE)</f>
        <v>#N/A</v>
      </c>
      <c r="P261" s="8" t="e">
        <f>VLOOKUP($B261,Dunnikier!C:F,4,FALSE)</f>
        <v>#N/A</v>
      </c>
      <c r="Q261" s="8">
        <f>VLOOKUP($B261,Balmullo!$C:$F,4,FALSE)</f>
        <v>105</v>
      </c>
      <c r="R261" s="8">
        <f t="shared" si="55"/>
        <v>0</v>
      </c>
      <c r="S261" s="8">
        <f t="shared" si="56"/>
        <v>0</v>
      </c>
      <c r="T261" s="8">
        <f t="shared" si="57"/>
        <v>0</v>
      </c>
      <c r="U261" s="8">
        <f t="shared" si="58"/>
        <v>0</v>
      </c>
      <c r="V261" s="8">
        <f t="shared" si="59"/>
        <v>1</v>
      </c>
    </row>
    <row r="262" spans="2:22" x14ac:dyDescent="0.2">
      <c r="B262" t="s">
        <v>465</v>
      </c>
      <c r="C262" s="7" t="str">
        <f>IFERROR(VLOOKUP($B262,'St A 5M'!C:D,2,FALSE),IFERROR(VLOOKUP($B262,'Strath-Blebo'!C:D,2,FALSE),IFERROR(VLOOKUP($B262,Tarvit!C:D,2,FALSE),IFERROR(VLOOKUP($B262,Dunnikier!C:D,2,FALSE),VLOOKUP($B262,Balmullo!C:D,2,FALSE)))))</f>
        <v>M40</v>
      </c>
      <c r="D262" s="8" t="str">
        <f>IFERROR(IFERROR(VLOOKUP($B262,'St A 5M'!C:E,3,FALSE),IFERROR(VLOOKUP($B262,'Strath-Blebo'!C:E,3,FALSE),IFERROR(VLOOKUP($B262,Tarvit!C:E,3,FALSE),IFERROR(VLOOKUP($B262,Dunnikier!C:E,3,FALSE),VLOOKUP($B262,Balmullo!C:E,3,FALSE))))),"?")</f>
        <v>Dummy Club</v>
      </c>
      <c r="E262" s="7">
        <f t="shared" si="48"/>
        <v>0</v>
      </c>
      <c r="F262" s="7">
        <f t="shared" si="49"/>
        <v>0</v>
      </c>
      <c r="G262" s="7">
        <f t="shared" si="50"/>
        <v>0</v>
      </c>
      <c r="H262" s="7">
        <f t="shared" si="51"/>
        <v>0</v>
      </c>
      <c r="I262" s="7">
        <f t="shared" si="52"/>
        <v>104</v>
      </c>
      <c r="J262" s="7">
        <f t="shared" si="53"/>
        <v>104</v>
      </c>
      <c r="K262" s="7" t="str">
        <f t="shared" si="54"/>
        <v>N</v>
      </c>
      <c r="M262" s="8" t="e">
        <f>VLOOKUP($B262,'St A 5M'!C:G,4,FALSE)</f>
        <v>#N/A</v>
      </c>
      <c r="N262" s="8" t="e">
        <f>VLOOKUP($B262,'Strath-Blebo'!C:F,4,FALSE)</f>
        <v>#N/A</v>
      </c>
      <c r="O262" s="8" t="e">
        <f>VLOOKUP($B262,Tarvit!C:F,4,FALSE)</f>
        <v>#N/A</v>
      </c>
      <c r="P262" s="8" t="e">
        <f>VLOOKUP($B262,Dunnikier!C:F,4,FALSE)</f>
        <v>#N/A</v>
      </c>
      <c r="Q262" s="8">
        <f>VLOOKUP($B262,Balmullo!$C:$F,4,FALSE)</f>
        <v>104</v>
      </c>
      <c r="R262" s="8">
        <f t="shared" si="55"/>
        <v>0</v>
      </c>
      <c r="S262" s="8">
        <f t="shared" si="56"/>
        <v>0</v>
      </c>
      <c r="T262" s="8">
        <f t="shared" si="57"/>
        <v>0</v>
      </c>
      <c r="U262" s="8">
        <f t="shared" si="58"/>
        <v>0</v>
      </c>
      <c r="V262" s="8">
        <f t="shared" si="59"/>
        <v>1</v>
      </c>
    </row>
    <row r="263" spans="2:22" x14ac:dyDescent="0.2">
      <c r="B263" t="s">
        <v>466</v>
      </c>
      <c r="C263" s="7" t="str">
        <f>IFERROR(VLOOKUP($B263,'St A 5M'!C:D,2,FALSE),IFERROR(VLOOKUP($B263,'Strath-Blebo'!C:D,2,FALSE),IFERROR(VLOOKUP($B263,Tarvit!C:D,2,FALSE),IFERROR(VLOOKUP($B263,Dunnikier!C:D,2,FALSE),VLOOKUP($B263,Balmullo!C:D,2,FALSE)))))</f>
        <v>M40</v>
      </c>
      <c r="D263" s="8" t="str">
        <f>IFERROR(IFERROR(VLOOKUP($B263,'St A 5M'!C:E,3,FALSE),IFERROR(VLOOKUP($B263,'Strath-Blebo'!C:E,3,FALSE),IFERROR(VLOOKUP($B263,Tarvit!C:E,3,FALSE),IFERROR(VLOOKUP($B263,Dunnikier!C:E,3,FALSE),VLOOKUP($B263,Balmullo!C:E,3,FALSE))))),"?")</f>
        <v>Dummy Club</v>
      </c>
      <c r="E263" s="7">
        <f t="shared" si="48"/>
        <v>0</v>
      </c>
      <c r="F263" s="7">
        <f t="shared" si="49"/>
        <v>0</v>
      </c>
      <c r="G263" s="7">
        <f t="shared" si="50"/>
        <v>0</v>
      </c>
      <c r="H263" s="7">
        <f t="shared" si="51"/>
        <v>0</v>
      </c>
      <c r="I263" s="7">
        <f t="shared" si="52"/>
        <v>103</v>
      </c>
      <c r="J263" s="7">
        <f t="shared" si="53"/>
        <v>103</v>
      </c>
      <c r="K263" s="7" t="str">
        <f t="shared" si="54"/>
        <v>N</v>
      </c>
      <c r="M263" s="8" t="e">
        <f>VLOOKUP($B263,'St A 5M'!C:G,4,FALSE)</f>
        <v>#N/A</v>
      </c>
      <c r="N263" s="8" t="e">
        <f>VLOOKUP($B263,'Strath-Blebo'!C:F,4,FALSE)</f>
        <v>#N/A</v>
      </c>
      <c r="O263" s="8" t="e">
        <f>VLOOKUP($B263,Tarvit!C:F,4,FALSE)</f>
        <v>#N/A</v>
      </c>
      <c r="P263" s="8" t="e">
        <f>VLOOKUP($B263,Dunnikier!C:F,4,FALSE)</f>
        <v>#N/A</v>
      </c>
      <c r="Q263" s="8">
        <f>VLOOKUP($B263,Balmullo!$C:$F,4,FALSE)</f>
        <v>103</v>
      </c>
      <c r="R263" s="8">
        <f t="shared" si="55"/>
        <v>0</v>
      </c>
      <c r="S263" s="8">
        <f t="shared" si="56"/>
        <v>0</v>
      </c>
      <c r="T263" s="8">
        <f t="shared" si="57"/>
        <v>0</v>
      </c>
      <c r="U263" s="8">
        <f t="shared" si="58"/>
        <v>0</v>
      </c>
      <c r="V263" s="8">
        <f t="shared" si="59"/>
        <v>1</v>
      </c>
    </row>
    <row r="264" spans="2:22" x14ac:dyDescent="0.2">
      <c r="B264" t="s">
        <v>467</v>
      </c>
      <c r="C264" s="7" t="str">
        <f>IFERROR(VLOOKUP($B264,'St A 5M'!C:D,2,FALSE),IFERROR(VLOOKUP($B264,'Strath-Blebo'!C:D,2,FALSE),IFERROR(VLOOKUP($B264,Tarvit!C:D,2,FALSE),IFERROR(VLOOKUP($B264,Dunnikier!C:D,2,FALSE),VLOOKUP($B264,Balmullo!C:D,2,FALSE)))))</f>
        <v>M40</v>
      </c>
      <c r="D264" s="8" t="str">
        <f>IFERROR(IFERROR(VLOOKUP($B264,'St A 5M'!C:E,3,FALSE),IFERROR(VLOOKUP($B264,'Strath-Blebo'!C:E,3,FALSE),IFERROR(VLOOKUP($B264,Tarvit!C:E,3,FALSE),IFERROR(VLOOKUP($B264,Dunnikier!C:E,3,FALSE),VLOOKUP($B264,Balmullo!C:E,3,FALSE))))),"?")</f>
        <v>Dummy Club</v>
      </c>
      <c r="E264" s="7">
        <f t="shared" si="48"/>
        <v>0</v>
      </c>
      <c r="F264" s="7">
        <f t="shared" si="49"/>
        <v>0</v>
      </c>
      <c r="G264" s="7">
        <f t="shared" si="50"/>
        <v>0</v>
      </c>
      <c r="H264" s="7">
        <f t="shared" si="51"/>
        <v>0</v>
      </c>
      <c r="I264" s="7">
        <f t="shared" si="52"/>
        <v>102</v>
      </c>
      <c r="J264" s="7">
        <f t="shared" si="53"/>
        <v>102</v>
      </c>
      <c r="K264" s="7" t="str">
        <f t="shared" si="54"/>
        <v>N</v>
      </c>
      <c r="M264" s="8" t="e">
        <f>VLOOKUP($B264,'St A 5M'!C:G,4,FALSE)</f>
        <v>#N/A</v>
      </c>
      <c r="N264" s="8" t="e">
        <f>VLOOKUP($B264,'Strath-Blebo'!C:F,4,FALSE)</f>
        <v>#N/A</v>
      </c>
      <c r="O264" s="8" t="e">
        <f>VLOOKUP($B264,Tarvit!C:F,4,FALSE)</f>
        <v>#N/A</v>
      </c>
      <c r="P264" s="8" t="e">
        <f>VLOOKUP($B264,Dunnikier!C:F,4,FALSE)</f>
        <v>#N/A</v>
      </c>
      <c r="Q264" s="8">
        <f>VLOOKUP($B264,Balmullo!$C:$F,4,FALSE)</f>
        <v>102</v>
      </c>
      <c r="R264" s="8">
        <f t="shared" si="55"/>
        <v>0</v>
      </c>
      <c r="S264" s="8">
        <f t="shared" si="56"/>
        <v>0</v>
      </c>
      <c r="T264" s="8">
        <f t="shared" si="57"/>
        <v>0</v>
      </c>
      <c r="U264" s="8">
        <f t="shared" si="58"/>
        <v>0</v>
      </c>
      <c r="V264" s="8">
        <f t="shared" si="59"/>
        <v>1</v>
      </c>
    </row>
    <row r="265" spans="2:22" x14ac:dyDescent="0.2">
      <c r="B265" t="s">
        <v>468</v>
      </c>
      <c r="C265" s="7" t="str">
        <f>IFERROR(VLOOKUP($B265,'St A 5M'!C:D,2,FALSE),IFERROR(VLOOKUP($B265,'Strath-Blebo'!C:D,2,FALSE),IFERROR(VLOOKUP($B265,Tarvit!C:D,2,FALSE),IFERROR(VLOOKUP($B265,Dunnikier!C:D,2,FALSE),VLOOKUP($B265,Balmullo!C:D,2,FALSE)))))</f>
        <v>M40</v>
      </c>
      <c r="D265" s="8" t="str">
        <f>IFERROR(IFERROR(VLOOKUP($B265,'St A 5M'!C:E,3,FALSE),IFERROR(VLOOKUP($B265,'Strath-Blebo'!C:E,3,FALSE),IFERROR(VLOOKUP($B265,Tarvit!C:E,3,FALSE),IFERROR(VLOOKUP($B265,Dunnikier!C:E,3,FALSE),VLOOKUP($B265,Balmullo!C:E,3,FALSE))))),"?")</f>
        <v>Dummy Club</v>
      </c>
      <c r="E265" s="7">
        <f t="shared" si="48"/>
        <v>0</v>
      </c>
      <c r="F265" s="7">
        <f t="shared" si="49"/>
        <v>0</v>
      </c>
      <c r="G265" s="7">
        <f t="shared" si="50"/>
        <v>0</v>
      </c>
      <c r="H265" s="7">
        <f t="shared" si="51"/>
        <v>0</v>
      </c>
      <c r="I265" s="7">
        <f t="shared" si="52"/>
        <v>101</v>
      </c>
      <c r="J265" s="7">
        <f t="shared" si="53"/>
        <v>101</v>
      </c>
      <c r="K265" s="7" t="str">
        <f t="shared" si="54"/>
        <v>N</v>
      </c>
      <c r="M265" s="8" t="e">
        <f>VLOOKUP($B265,'St A 5M'!C:G,4,FALSE)</f>
        <v>#N/A</v>
      </c>
      <c r="N265" s="8" t="e">
        <f>VLOOKUP($B265,'Strath-Blebo'!C:F,4,FALSE)</f>
        <v>#N/A</v>
      </c>
      <c r="O265" s="8" t="e">
        <f>VLOOKUP($B265,Tarvit!C:F,4,FALSE)</f>
        <v>#N/A</v>
      </c>
      <c r="P265" s="8" t="e">
        <f>VLOOKUP($B265,Dunnikier!C:F,4,FALSE)</f>
        <v>#N/A</v>
      </c>
      <c r="Q265" s="8">
        <f>VLOOKUP($B265,Balmullo!$C:$F,4,FALSE)</f>
        <v>101</v>
      </c>
      <c r="R265" s="8">
        <f t="shared" si="55"/>
        <v>0</v>
      </c>
      <c r="S265" s="8">
        <f t="shared" si="56"/>
        <v>0</v>
      </c>
      <c r="T265" s="8">
        <f t="shared" si="57"/>
        <v>0</v>
      </c>
      <c r="U265" s="8">
        <f t="shared" si="58"/>
        <v>0</v>
      </c>
      <c r="V265" s="8">
        <f t="shared" si="59"/>
        <v>1</v>
      </c>
    </row>
    <row r="266" spans="2:22" x14ac:dyDescent="0.2">
      <c r="B266" t="s">
        <v>469</v>
      </c>
      <c r="C266" s="7" t="str">
        <f>IFERROR(VLOOKUP($B266,'St A 5M'!C:D,2,FALSE),IFERROR(VLOOKUP($B266,'Strath-Blebo'!C:D,2,FALSE),IFERROR(VLOOKUP($B266,Tarvit!C:D,2,FALSE),IFERROR(VLOOKUP($B266,Dunnikier!C:D,2,FALSE),VLOOKUP($B266,Balmullo!C:D,2,FALSE)))))</f>
        <v>M40</v>
      </c>
      <c r="D266" s="8" t="str">
        <f>IFERROR(IFERROR(VLOOKUP($B266,'St A 5M'!C:E,3,FALSE),IFERROR(VLOOKUP($B266,'Strath-Blebo'!C:E,3,FALSE),IFERROR(VLOOKUP($B266,Tarvit!C:E,3,FALSE),IFERROR(VLOOKUP($B266,Dunnikier!C:E,3,FALSE),VLOOKUP($B266,Balmullo!C:E,3,FALSE))))),"?")</f>
        <v>Dummy Club</v>
      </c>
      <c r="E266" s="7">
        <f t="shared" si="48"/>
        <v>0</v>
      </c>
      <c r="F266" s="7">
        <f t="shared" si="49"/>
        <v>0</v>
      </c>
      <c r="G266" s="7">
        <f t="shared" si="50"/>
        <v>0</v>
      </c>
      <c r="H266" s="7">
        <f t="shared" si="51"/>
        <v>0</v>
      </c>
      <c r="I266" s="7">
        <f t="shared" si="52"/>
        <v>100</v>
      </c>
      <c r="J266" s="7">
        <f t="shared" si="53"/>
        <v>100</v>
      </c>
      <c r="K266" s="7" t="str">
        <f t="shared" si="54"/>
        <v>N</v>
      </c>
      <c r="M266" s="8" t="e">
        <f>VLOOKUP($B266,'St A 5M'!C:G,4,FALSE)</f>
        <v>#N/A</v>
      </c>
      <c r="N266" s="8" t="e">
        <f>VLOOKUP($B266,'Strath-Blebo'!C:F,4,FALSE)</f>
        <v>#N/A</v>
      </c>
      <c r="O266" s="8" t="e">
        <f>VLOOKUP($B266,Tarvit!C:F,4,FALSE)</f>
        <v>#N/A</v>
      </c>
      <c r="P266" s="8" t="e">
        <f>VLOOKUP($B266,Dunnikier!C:F,4,FALSE)</f>
        <v>#N/A</v>
      </c>
      <c r="Q266" s="8">
        <f>VLOOKUP($B266,Balmullo!$C:$F,4,FALSE)</f>
        <v>100</v>
      </c>
      <c r="R266" s="8">
        <f t="shared" si="55"/>
        <v>0</v>
      </c>
      <c r="S266" s="8">
        <f t="shared" si="56"/>
        <v>0</v>
      </c>
      <c r="T266" s="8">
        <f t="shared" si="57"/>
        <v>0</v>
      </c>
      <c r="U266" s="8">
        <f t="shared" si="58"/>
        <v>0</v>
      </c>
      <c r="V266" s="8">
        <f t="shared" si="59"/>
        <v>1</v>
      </c>
    </row>
    <row r="267" spans="2:22" x14ac:dyDescent="0.2">
      <c r="B267" t="s">
        <v>470</v>
      </c>
      <c r="C267" s="7" t="str">
        <f>IFERROR(VLOOKUP($B267,'St A 5M'!C:D,2,FALSE),IFERROR(VLOOKUP($B267,'Strath-Blebo'!C:D,2,FALSE),IFERROR(VLOOKUP($B267,Tarvit!C:D,2,FALSE),IFERROR(VLOOKUP($B267,Dunnikier!C:D,2,FALSE),VLOOKUP($B267,Balmullo!C:D,2,FALSE)))))</f>
        <v>M40</v>
      </c>
      <c r="D267" s="8" t="str">
        <f>IFERROR(IFERROR(VLOOKUP($B267,'St A 5M'!C:E,3,FALSE),IFERROR(VLOOKUP($B267,'Strath-Blebo'!C:E,3,FALSE),IFERROR(VLOOKUP($B267,Tarvit!C:E,3,FALSE),IFERROR(VLOOKUP($B267,Dunnikier!C:E,3,FALSE),VLOOKUP($B267,Balmullo!C:E,3,FALSE))))),"?")</f>
        <v>Dummy Club</v>
      </c>
      <c r="E267" s="7">
        <f t="shared" si="48"/>
        <v>0</v>
      </c>
      <c r="F267" s="7">
        <f t="shared" si="49"/>
        <v>0</v>
      </c>
      <c r="G267" s="7">
        <f t="shared" si="50"/>
        <v>0</v>
      </c>
      <c r="H267" s="7">
        <f t="shared" si="51"/>
        <v>0</v>
      </c>
      <c r="I267" s="7">
        <f t="shared" si="52"/>
        <v>99</v>
      </c>
      <c r="J267" s="7">
        <f t="shared" si="53"/>
        <v>99</v>
      </c>
      <c r="K267" s="7" t="str">
        <f t="shared" si="54"/>
        <v>N</v>
      </c>
      <c r="M267" s="8" t="e">
        <f>VLOOKUP($B267,'St A 5M'!C:G,4,FALSE)</f>
        <v>#N/A</v>
      </c>
      <c r="N267" s="8" t="e">
        <f>VLOOKUP($B267,'Strath-Blebo'!C:F,4,FALSE)</f>
        <v>#N/A</v>
      </c>
      <c r="O267" s="8" t="e">
        <f>VLOOKUP($B267,Tarvit!C:F,4,FALSE)</f>
        <v>#N/A</v>
      </c>
      <c r="P267" s="8" t="e">
        <f>VLOOKUP($B267,Dunnikier!C:F,4,FALSE)</f>
        <v>#N/A</v>
      </c>
      <c r="Q267" s="8">
        <f>VLOOKUP($B267,Balmullo!$C:$F,4,FALSE)</f>
        <v>99</v>
      </c>
      <c r="R267" s="8">
        <f t="shared" si="55"/>
        <v>0</v>
      </c>
      <c r="S267" s="8">
        <f t="shared" si="56"/>
        <v>0</v>
      </c>
      <c r="T267" s="8">
        <f t="shared" si="57"/>
        <v>0</v>
      </c>
      <c r="U267" s="8">
        <f t="shared" si="58"/>
        <v>0</v>
      </c>
      <c r="V267" s="8">
        <f t="shared" si="59"/>
        <v>1</v>
      </c>
    </row>
    <row r="268" spans="2:22" x14ac:dyDescent="0.2">
      <c r="B268" t="s">
        <v>471</v>
      </c>
      <c r="C268" s="7" t="str">
        <f>IFERROR(VLOOKUP($B268,'St A 5M'!C:D,2,FALSE),IFERROR(VLOOKUP($B268,'Strath-Blebo'!C:D,2,FALSE),IFERROR(VLOOKUP($B268,Tarvit!C:D,2,FALSE),IFERROR(VLOOKUP($B268,Dunnikier!C:D,2,FALSE),VLOOKUP($B268,Balmullo!C:D,2,FALSE)))))</f>
        <v>M40</v>
      </c>
      <c r="D268" s="8" t="str">
        <f>IFERROR(IFERROR(VLOOKUP($B268,'St A 5M'!C:E,3,FALSE),IFERROR(VLOOKUP($B268,'Strath-Blebo'!C:E,3,FALSE),IFERROR(VLOOKUP($B268,Tarvit!C:E,3,FALSE),IFERROR(VLOOKUP($B268,Dunnikier!C:E,3,FALSE),VLOOKUP($B268,Balmullo!C:E,3,FALSE))))),"?")</f>
        <v>Dummy Club</v>
      </c>
      <c r="E268" s="7">
        <f t="shared" si="48"/>
        <v>0</v>
      </c>
      <c r="F268" s="7">
        <f t="shared" si="49"/>
        <v>0</v>
      </c>
      <c r="G268" s="7">
        <f t="shared" si="50"/>
        <v>0</v>
      </c>
      <c r="H268" s="7">
        <f t="shared" si="51"/>
        <v>0</v>
      </c>
      <c r="I268" s="7">
        <f t="shared" si="52"/>
        <v>98</v>
      </c>
      <c r="J268" s="7">
        <f t="shared" si="53"/>
        <v>98</v>
      </c>
      <c r="K268" s="7" t="str">
        <f t="shared" si="54"/>
        <v>N</v>
      </c>
      <c r="M268" s="8" t="e">
        <f>VLOOKUP($B268,'St A 5M'!C:G,4,FALSE)</f>
        <v>#N/A</v>
      </c>
      <c r="N268" s="8" t="e">
        <f>VLOOKUP($B268,'Strath-Blebo'!C:F,4,FALSE)</f>
        <v>#N/A</v>
      </c>
      <c r="O268" s="8" t="e">
        <f>VLOOKUP($B268,Tarvit!C:F,4,FALSE)</f>
        <v>#N/A</v>
      </c>
      <c r="P268" s="8" t="e">
        <f>VLOOKUP($B268,Dunnikier!C:F,4,FALSE)</f>
        <v>#N/A</v>
      </c>
      <c r="Q268" s="8">
        <f>VLOOKUP($B268,Balmullo!$C:$F,4,FALSE)</f>
        <v>98</v>
      </c>
      <c r="R268" s="8">
        <f t="shared" si="55"/>
        <v>0</v>
      </c>
      <c r="S268" s="8">
        <f t="shared" si="56"/>
        <v>0</v>
      </c>
      <c r="T268" s="8">
        <f t="shared" si="57"/>
        <v>0</v>
      </c>
      <c r="U268" s="8">
        <f t="shared" si="58"/>
        <v>0</v>
      </c>
      <c r="V268" s="8">
        <f t="shared" si="59"/>
        <v>1</v>
      </c>
    </row>
    <row r="269" spans="2:22" x14ac:dyDescent="0.2">
      <c r="B269" t="s">
        <v>472</v>
      </c>
      <c r="C269" s="7" t="str">
        <f>IFERROR(VLOOKUP($B269,'St A 5M'!C:D,2,FALSE),IFERROR(VLOOKUP($B269,'Strath-Blebo'!C:D,2,FALSE),IFERROR(VLOOKUP($B269,Tarvit!C:D,2,FALSE),IFERROR(VLOOKUP($B269,Dunnikier!C:D,2,FALSE),VLOOKUP($B269,Balmullo!C:D,2,FALSE)))))</f>
        <v>M40</v>
      </c>
      <c r="D269" s="8" t="str">
        <f>IFERROR(IFERROR(VLOOKUP($B269,'St A 5M'!C:E,3,FALSE),IFERROR(VLOOKUP($B269,'Strath-Blebo'!C:E,3,FALSE),IFERROR(VLOOKUP($B269,Tarvit!C:E,3,FALSE),IFERROR(VLOOKUP($B269,Dunnikier!C:E,3,FALSE),VLOOKUP($B269,Balmullo!C:E,3,FALSE))))),"?")</f>
        <v>Dummy Club</v>
      </c>
      <c r="E269" s="7">
        <f t="shared" si="48"/>
        <v>0</v>
      </c>
      <c r="F269" s="7">
        <f t="shared" si="49"/>
        <v>0</v>
      </c>
      <c r="G269" s="7">
        <f t="shared" si="50"/>
        <v>0</v>
      </c>
      <c r="H269" s="7">
        <f t="shared" si="51"/>
        <v>0</v>
      </c>
      <c r="I269" s="7">
        <f t="shared" si="52"/>
        <v>97</v>
      </c>
      <c r="J269" s="7">
        <f t="shared" si="53"/>
        <v>97</v>
      </c>
      <c r="K269" s="7" t="str">
        <f t="shared" si="54"/>
        <v>N</v>
      </c>
      <c r="M269" s="8" t="e">
        <f>VLOOKUP($B269,'St A 5M'!C:G,4,FALSE)</f>
        <v>#N/A</v>
      </c>
      <c r="N269" s="8" t="e">
        <f>VLOOKUP($B269,'Strath-Blebo'!C:F,4,FALSE)</f>
        <v>#N/A</v>
      </c>
      <c r="O269" s="8" t="e">
        <f>VLOOKUP($B269,Tarvit!C:F,4,FALSE)</f>
        <v>#N/A</v>
      </c>
      <c r="P269" s="8" t="e">
        <f>VLOOKUP($B269,Dunnikier!C:F,4,FALSE)</f>
        <v>#N/A</v>
      </c>
      <c r="Q269" s="8">
        <f>VLOOKUP($B269,Balmullo!$C:$F,4,FALSE)</f>
        <v>97</v>
      </c>
      <c r="R269" s="8">
        <f t="shared" si="55"/>
        <v>0</v>
      </c>
      <c r="S269" s="8">
        <f t="shared" si="56"/>
        <v>0</v>
      </c>
      <c r="T269" s="8">
        <f t="shared" si="57"/>
        <v>0</v>
      </c>
      <c r="U269" s="8">
        <f t="shared" si="58"/>
        <v>0</v>
      </c>
      <c r="V269" s="8">
        <f t="shared" si="59"/>
        <v>1</v>
      </c>
    </row>
    <row r="270" spans="2:22" x14ac:dyDescent="0.2">
      <c r="B270" t="s">
        <v>473</v>
      </c>
      <c r="C270" s="7" t="str">
        <f>IFERROR(VLOOKUP($B270,'St A 5M'!C:D,2,FALSE),IFERROR(VLOOKUP($B270,'Strath-Blebo'!C:D,2,FALSE),IFERROR(VLOOKUP($B270,Tarvit!C:D,2,FALSE),IFERROR(VLOOKUP($B270,Dunnikier!C:D,2,FALSE),VLOOKUP($B270,Balmullo!C:D,2,FALSE)))))</f>
        <v>M40</v>
      </c>
      <c r="D270" s="8" t="str">
        <f>IFERROR(IFERROR(VLOOKUP($B270,'St A 5M'!C:E,3,FALSE),IFERROR(VLOOKUP($B270,'Strath-Blebo'!C:E,3,FALSE),IFERROR(VLOOKUP($B270,Tarvit!C:E,3,FALSE),IFERROR(VLOOKUP($B270,Dunnikier!C:E,3,FALSE),VLOOKUP($B270,Balmullo!C:E,3,FALSE))))),"?")</f>
        <v>Dummy Club</v>
      </c>
      <c r="E270" s="7">
        <f t="shared" si="48"/>
        <v>0</v>
      </c>
      <c r="F270" s="7">
        <f t="shared" si="49"/>
        <v>0</v>
      </c>
      <c r="G270" s="7">
        <f t="shared" si="50"/>
        <v>0</v>
      </c>
      <c r="H270" s="7">
        <f t="shared" si="51"/>
        <v>0</v>
      </c>
      <c r="I270" s="7">
        <f t="shared" si="52"/>
        <v>96</v>
      </c>
      <c r="J270" s="7">
        <f t="shared" si="53"/>
        <v>96</v>
      </c>
      <c r="K270" s="7" t="str">
        <f t="shared" si="54"/>
        <v>N</v>
      </c>
      <c r="M270" s="8" t="e">
        <f>VLOOKUP($B270,'St A 5M'!C:G,4,FALSE)</f>
        <v>#N/A</v>
      </c>
      <c r="N270" s="8" t="e">
        <f>VLOOKUP($B270,'Strath-Blebo'!C:F,4,FALSE)</f>
        <v>#N/A</v>
      </c>
      <c r="O270" s="8" t="e">
        <f>VLOOKUP($B270,Tarvit!C:F,4,FALSE)</f>
        <v>#N/A</v>
      </c>
      <c r="P270" s="8" t="e">
        <f>VLOOKUP($B270,Dunnikier!C:F,4,FALSE)</f>
        <v>#N/A</v>
      </c>
      <c r="Q270" s="8">
        <f>VLOOKUP($B270,Balmullo!$C:$F,4,FALSE)</f>
        <v>96</v>
      </c>
      <c r="R270" s="8">
        <f t="shared" si="55"/>
        <v>0</v>
      </c>
      <c r="S270" s="8">
        <f t="shared" si="56"/>
        <v>0</v>
      </c>
      <c r="T270" s="8">
        <f t="shared" si="57"/>
        <v>0</v>
      </c>
      <c r="U270" s="8">
        <f t="shared" si="58"/>
        <v>0</v>
      </c>
      <c r="V270" s="8">
        <f t="shared" si="59"/>
        <v>1</v>
      </c>
    </row>
    <row r="271" spans="2:22" x14ac:dyDescent="0.2">
      <c r="B271" t="s">
        <v>474</v>
      </c>
      <c r="C271" s="7" t="str">
        <f>IFERROR(VLOOKUP($B271,'St A 5M'!C:D,2,FALSE),IFERROR(VLOOKUP($B271,'Strath-Blebo'!C:D,2,FALSE),IFERROR(VLOOKUP($B271,Tarvit!C:D,2,FALSE),IFERROR(VLOOKUP($B271,Dunnikier!C:D,2,FALSE),VLOOKUP($B271,Balmullo!C:D,2,FALSE)))))</f>
        <v>M40</v>
      </c>
      <c r="D271" s="8" t="str">
        <f>IFERROR(IFERROR(VLOOKUP($B271,'St A 5M'!C:E,3,FALSE),IFERROR(VLOOKUP($B271,'Strath-Blebo'!C:E,3,FALSE),IFERROR(VLOOKUP($B271,Tarvit!C:E,3,FALSE),IFERROR(VLOOKUP($B271,Dunnikier!C:E,3,FALSE),VLOOKUP($B271,Balmullo!C:E,3,FALSE))))),"?")</f>
        <v>Dummy Club</v>
      </c>
      <c r="E271" s="7">
        <f t="shared" si="48"/>
        <v>0</v>
      </c>
      <c r="F271" s="7">
        <f t="shared" si="49"/>
        <v>0</v>
      </c>
      <c r="G271" s="7">
        <f t="shared" si="50"/>
        <v>0</v>
      </c>
      <c r="H271" s="7">
        <f t="shared" si="51"/>
        <v>0</v>
      </c>
      <c r="I271" s="7">
        <f t="shared" si="52"/>
        <v>95</v>
      </c>
      <c r="J271" s="7">
        <f t="shared" si="53"/>
        <v>95</v>
      </c>
      <c r="K271" s="7" t="str">
        <f t="shared" si="54"/>
        <v>N</v>
      </c>
      <c r="M271" s="8" t="e">
        <f>VLOOKUP($B271,'St A 5M'!C:G,4,FALSE)</f>
        <v>#N/A</v>
      </c>
      <c r="N271" s="8" t="e">
        <f>VLOOKUP($B271,'Strath-Blebo'!C:F,4,FALSE)</f>
        <v>#N/A</v>
      </c>
      <c r="O271" s="8" t="e">
        <f>VLOOKUP($B271,Tarvit!C:F,4,FALSE)</f>
        <v>#N/A</v>
      </c>
      <c r="P271" s="8" t="e">
        <f>VLOOKUP($B271,Dunnikier!C:F,4,FALSE)</f>
        <v>#N/A</v>
      </c>
      <c r="Q271" s="8">
        <f>VLOOKUP($B271,Balmullo!$C:$F,4,FALSE)</f>
        <v>95</v>
      </c>
      <c r="R271" s="8">
        <f t="shared" si="55"/>
        <v>0</v>
      </c>
      <c r="S271" s="8">
        <f t="shared" si="56"/>
        <v>0</v>
      </c>
      <c r="T271" s="8">
        <f t="shared" si="57"/>
        <v>0</v>
      </c>
      <c r="U271" s="8">
        <f t="shared" si="58"/>
        <v>0</v>
      </c>
      <c r="V271" s="8">
        <f t="shared" si="59"/>
        <v>1</v>
      </c>
    </row>
    <row r="272" spans="2:22" x14ac:dyDescent="0.2">
      <c r="B272" t="s">
        <v>475</v>
      </c>
      <c r="C272" s="7" t="str">
        <f>IFERROR(VLOOKUP($B272,'St A 5M'!C:D,2,FALSE),IFERROR(VLOOKUP($B272,'Strath-Blebo'!C:D,2,FALSE),IFERROR(VLOOKUP($B272,Tarvit!C:D,2,FALSE),IFERROR(VLOOKUP($B272,Dunnikier!C:D,2,FALSE),VLOOKUP($B272,Balmullo!C:D,2,FALSE)))))</f>
        <v>M40</v>
      </c>
      <c r="D272" s="8" t="str">
        <f>IFERROR(IFERROR(VLOOKUP($B272,'St A 5M'!C:E,3,FALSE),IFERROR(VLOOKUP($B272,'Strath-Blebo'!C:E,3,FALSE),IFERROR(VLOOKUP($B272,Tarvit!C:E,3,FALSE),IFERROR(VLOOKUP($B272,Dunnikier!C:E,3,FALSE),VLOOKUP($B272,Balmullo!C:E,3,FALSE))))),"?")</f>
        <v>Dummy Club</v>
      </c>
      <c r="E272" s="7">
        <f t="shared" si="48"/>
        <v>0</v>
      </c>
      <c r="F272" s="7">
        <f t="shared" si="49"/>
        <v>0</v>
      </c>
      <c r="G272" s="7">
        <f t="shared" si="50"/>
        <v>0</v>
      </c>
      <c r="H272" s="7">
        <f t="shared" si="51"/>
        <v>0</v>
      </c>
      <c r="I272" s="7">
        <f t="shared" si="52"/>
        <v>94</v>
      </c>
      <c r="J272" s="7">
        <f t="shared" si="53"/>
        <v>94</v>
      </c>
      <c r="K272" s="7" t="str">
        <f t="shared" si="54"/>
        <v>N</v>
      </c>
      <c r="M272" s="8" t="e">
        <f>VLOOKUP($B272,'St A 5M'!C:G,4,FALSE)</f>
        <v>#N/A</v>
      </c>
      <c r="N272" s="8" t="e">
        <f>VLOOKUP($B272,'Strath-Blebo'!C:F,4,FALSE)</f>
        <v>#N/A</v>
      </c>
      <c r="O272" s="8" t="e">
        <f>VLOOKUP($B272,Tarvit!C:F,4,FALSE)</f>
        <v>#N/A</v>
      </c>
      <c r="P272" s="8" t="e">
        <f>VLOOKUP($B272,Dunnikier!C:F,4,FALSE)</f>
        <v>#N/A</v>
      </c>
      <c r="Q272" s="8">
        <f>VLOOKUP($B272,Balmullo!$C:$F,4,FALSE)</f>
        <v>94</v>
      </c>
      <c r="R272" s="8">
        <f t="shared" si="55"/>
        <v>0</v>
      </c>
      <c r="S272" s="8">
        <f t="shared" si="56"/>
        <v>0</v>
      </c>
      <c r="T272" s="8">
        <f t="shared" si="57"/>
        <v>0</v>
      </c>
      <c r="U272" s="8">
        <f t="shared" si="58"/>
        <v>0</v>
      </c>
      <c r="V272" s="8">
        <f t="shared" si="59"/>
        <v>1</v>
      </c>
    </row>
    <row r="273" spans="2:22" x14ac:dyDescent="0.2">
      <c r="B273" t="s">
        <v>476</v>
      </c>
      <c r="C273" s="7" t="str">
        <f>IFERROR(VLOOKUP($B273,'St A 5M'!C:D,2,FALSE),IFERROR(VLOOKUP($B273,'Strath-Blebo'!C:D,2,FALSE),IFERROR(VLOOKUP($B273,Tarvit!C:D,2,FALSE),IFERROR(VLOOKUP($B273,Dunnikier!C:D,2,FALSE),VLOOKUP($B273,Balmullo!C:D,2,FALSE)))))</f>
        <v>M40</v>
      </c>
      <c r="D273" s="8" t="str">
        <f>IFERROR(IFERROR(VLOOKUP($B273,'St A 5M'!C:E,3,FALSE),IFERROR(VLOOKUP($B273,'Strath-Blebo'!C:E,3,FALSE),IFERROR(VLOOKUP($B273,Tarvit!C:E,3,FALSE),IFERROR(VLOOKUP($B273,Dunnikier!C:E,3,FALSE),VLOOKUP($B273,Balmullo!C:E,3,FALSE))))),"?")</f>
        <v>Dummy Club</v>
      </c>
      <c r="E273" s="7">
        <f t="shared" si="48"/>
        <v>0</v>
      </c>
      <c r="F273" s="7">
        <f t="shared" si="49"/>
        <v>0</v>
      </c>
      <c r="G273" s="7">
        <f t="shared" si="50"/>
        <v>0</v>
      </c>
      <c r="H273" s="7">
        <f t="shared" si="51"/>
        <v>0</v>
      </c>
      <c r="I273" s="7">
        <f t="shared" si="52"/>
        <v>93</v>
      </c>
      <c r="J273" s="7">
        <f t="shared" si="53"/>
        <v>93</v>
      </c>
      <c r="K273" s="7" t="str">
        <f t="shared" si="54"/>
        <v>N</v>
      </c>
      <c r="M273" s="8" t="e">
        <f>VLOOKUP($B273,'St A 5M'!C:G,4,FALSE)</f>
        <v>#N/A</v>
      </c>
      <c r="N273" s="8" t="e">
        <f>VLOOKUP($B273,'Strath-Blebo'!C:F,4,FALSE)</f>
        <v>#N/A</v>
      </c>
      <c r="O273" s="8" t="e">
        <f>VLOOKUP($B273,Tarvit!C:F,4,FALSE)</f>
        <v>#N/A</v>
      </c>
      <c r="P273" s="8" t="e">
        <f>VLOOKUP($B273,Dunnikier!C:F,4,FALSE)</f>
        <v>#N/A</v>
      </c>
      <c r="Q273" s="8">
        <f>VLOOKUP($B273,Balmullo!$C:$F,4,FALSE)</f>
        <v>93</v>
      </c>
      <c r="R273" s="8">
        <f t="shared" si="55"/>
        <v>0</v>
      </c>
      <c r="S273" s="8">
        <f t="shared" si="56"/>
        <v>0</v>
      </c>
      <c r="T273" s="8">
        <f t="shared" si="57"/>
        <v>0</v>
      </c>
      <c r="U273" s="8">
        <f t="shared" si="58"/>
        <v>0</v>
      </c>
      <c r="V273" s="8">
        <f t="shared" si="59"/>
        <v>1</v>
      </c>
    </row>
    <row r="274" spans="2:22" x14ac:dyDescent="0.2">
      <c r="B274" t="s">
        <v>477</v>
      </c>
      <c r="C274" s="7" t="str">
        <f>IFERROR(VLOOKUP($B274,'St A 5M'!C:D,2,FALSE),IFERROR(VLOOKUP($B274,'Strath-Blebo'!C:D,2,FALSE),IFERROR(VLOOKUP($B274,Tarvit!C:D,2,FALSE),IFERROR(VLOOKUP($B274,Dunnikier!C:D,2,FALSE),VLOOKUP($B274,Balmullo!C:D,2,FALSE)))))</f>
        <v>M40</v>
      </c>
      <c r="D274" s="8" t="str">
        <f>IFERROR(IFERROR(VLOOKUP($B274,'St A 5M'!C:E,3,FALSE),IFERROR(VLOOKUP($B274,'Strath-Blebo'!C:E,3,FALSE),IFERROR(VLOOKUP($B274,Tarvit!C:E,3,FALSE),IFERROR(VLOOKUP($B274,Dunnikier!C:E,3,FALSE),VLOOKUP($B274,Balmullo!C:E,3,FALSE))))),"?")</f>
        <v>Dummy Club</v>
      </c>
      <c r="E274" s="7">
        <f t="shared" si="48"/>
        <v>0</v>
      </c>
      <c r="F274" s="7">
        <f t="shared" si="49"/>
        <v>0</v>
      </c>
      <c r="G274" s="7">
        <f t="shared" si="50"/>
        <v>0</v>
      </c>
      <c r="H274" s="7">
        <f t="shared" si="51"/>
        <v>0</v>
      </c>
      <c r="I274" s="7">
        <f t="shared" si="52"/>
        <v>92</v>
      </c>
      <c r="J274" s="7">
        <f t="shared" si="53"/>
        <v>92</v>
      </c>
      <c r="K274" s="7" t="str">
        <f t="shared" si="54"/>
        <v>N</v>
      </c>
      <c r="M274" s="8" t="e">
        <f>VLOOKUP($B274,'St A 5M'!C:G,4,FALSE)</f>
        <v>#N/A</v>
      </c>
      <c r="N274" s="8" t="e">
        <f>VLOOKUP($B274,'Strath-Blebo'!C:F,4,FALSE)</f>
        <v>#N/A</v>
      </c>
      <c r="O274" s="8" t="e">
        <f>VLOOKUP($B274,Tarvit!C:F,4,FALSE)</f>
        <v>#N/A</v>
      </c>
      <c r="P274" s="8" t="e">
        <f>VLOOKUP($B274,Dunnikier!C:F,4,FALSE)</f>
        <v>#N/A</v>
      </c>
      <c r="Q274" s="8">
        <f>VLOOKUP($B274,Balmullo!$C:$F,4,FALSE)</f>
        <v>92</v>
      </c>
      <c r="R274" s="8">
        <f t="shared" si="55"/>
        <v>0</v>
      </c>
      <c r="S274" s="8">
        <f t="shared" si="56"/>
        <v>0</v>
      </c>
      <c r="T274" s="8">
        <f t="shared" si="57"/>
        <v>0</v>
      </c>
      <c r="U274" s="8">
        <f t="shared" si="58"/>
        <v>0</v>
      </c>
      <c r="V274" s="8">
        <f t="shared" si="59"/>
        <v>1</v>
      </c>
    </row>
    <row r="275" spans="2:22" x14ac:dyDescent="0.2">
      <c r="B275" t="s">
        <v>478</v>
      </c>
      <c r="C275" s="7" t="str">
        <f>IFERROR(VLOOKUP($B275,'St A 5M'!C:D,2,FALSE),IFERROR(VLOOKUP($B275,'Strath-Blebo'!C:D,2,FALSE),IFERROR(VLOOKUP($B275,Tarvit!C:D,2,FALSE),IFERROR(VLOOKUP($B275,Dunnikier!C:D,2,FALSE),VLOOKUP($B275,Balmullo!C:D,2,FALSE)))))</f>
        <v>M40</v>
      </c>
      <c r="D275" s="8" t="str">
        <f>IFERROR(IFERROR(VLOOKUP($B275,'St A 5M'!C:E,3,FALSE),IFERROR(VLOOKUP($B275,'Strath-Blebo'!C:E,3,FALSE),IFERROR(VLOOKUP($B275,Tarvit!C:E,3,FALSE),IFERROR(VLOOKUP($B275,Dunnikier!C:E,3,FALSE),VLOOKUP($B275,Balmullo!C:E,3,FALSE))))),"?")</f>
        <v>Dummy Club</v>
      </c>
      <c r="E275" s="7">
        <f t="shared" si="48"/>
        <v>0</v>
      </c>
      <c r="F275" s="7">
        <f t="shared" si="49"/>
        <v>0</v>
      </c>
      <c r="G275" s="7">
        <f t="shared" si="50"/>
        <v>0</v>
      </c>
      <c r="H275" s="7">
        <f t="shared" si="51"/>
        <v>0</v>
      </c>
      <c r="I275" s="7">
        <f t="shared" si="52"/>
        <v>91</v>
      </c>
      <c r="J275" s="7">
        <f t="shared" si="53"/>
        <v>91</v>
      </c>
      <c r="K275" s="7" t="str">
        <f t="shared" si="54"/>
        <v>N</v>
      </c>
      <c r="M275" s="8" t="e">
        <f>VLOOKUP($B275,'St A 5M'!C:G,4,FALSE)</f>
        <v>#N/A</v>
      </c>
      <c r="N275" s="8" t="e">
        <f>VLOOKUP($B275,'Strath-Blebo'!C:F,4,FALSE)</f>
        <v>#N/A</v>
      </c>
      <c r="O275" s="8" t="e">
        <f>VLOOKUP($B275,Tarvit!C:F,4,FALSE)</f>
        <v>#N/A</v>
      </c>
      <c r="P275" s="8" t="e">
        <f>VLOOKUP($B275,Dunnikier!C:F,4,FALSE)</f>
        <v>#N/A</v>
      </c>
      <c r="Q275" s="8">
        <f>VLOOKUP($B275,Balmullo!$C:$F,4,FALSE)</f>
        <v>91</v>
      </c>
      <c r="R275" s="8">
        <f t="shared" si="55"/>
        <v>0</v>
      </c>
      <c r="S275" s="8">
        <f t="shared" si="56"/>
        <v>0</v>
      </c>
      <c r="T275" s="8">
        <f t="shared" si="57"/>
        <v>0</v>
      </c>
      <c r="U275" s="8">
        <f t="shared" si="58"/>
        <v>0</v>
      </c>
      <c r="V275" s="8">
        <f t="shared" si="59"/>
        <v>1</v>
      </c>
    </row>
    <row r="276" spans="2:22" x14ac:dyDescent="0.2">
      <c r="B276" t="s">
        <v>479</v>
      </c>
      <c r="C276" s="7" t="str">
        <f>IFERROR(VLOOKUP($B276,'St A 5M'!C:D,2,FALSE),IFERROR(VLOOKUP($B276,'Strath-Blebo'!C:D,2,FALSE),IFERROR(VLOOKUP($B276,Tarvit!C:D,2,FALSE),IFERROR(VLOOKUP($B276,Dunnikier!C:D,2,FALSE),VLOOKUP($B276,Balmullo!C:D,2,FALSE)))))</f>
        <v>M40</v>
      </c>
      <c r="D276" s="8" t="str">
        <f>IFERROR(IFERROR(VLOOKUP($B276,'St A 5M'!C:E,3,FALSE),IFERROR(VLOOKUP($B276,'Strath-Blebo'!C:E,3,FALSE),IFERROR(VLOOKUP($B276,Tarvit!C:E,3,FALSE),IFERROR(VLOOKUP($B276,Dunnikier!C:E,3,FALSE),VLOOKUP($B276,Balmullo!C:E,3,FALSE))))),"?")</f>
        <v>Dummy Club</v>
      </c>
      <c r="E276" s="7">
        <f t="shared" si="48"/>
        <v>0</v>
      </c>
      <c r="F276" s="7">
        <f t="shared" si="49"/>
        <v>0</v>
      </c>
      <c r="G276" s="7">
        <f t="shared" si="50"/>
        <v>0</v>
      </c>
      <c r="H276" s="7">
        <f t="shared" si="51"/>
        <v>0</v>
      </c>
      <c r="I276" s="7">
        <f t="shared" si="52"/>
        <v>90</v>
      </c>
      <c r="J276" s="7">
        <f t="shared" si="53"/>
        <v>90</v>
      </c>
      <c r="K276" s="7" t="str">
        <f t="shared" si="54"/>
        <v>N</v>
      </c>
      <c r="M276" s="8" t="e">
        <f>VLOOKUP($B276,'St A 5M'!C:G,4,FALSE)</f>
        <v>#N/A</v>
      </c>
      <c r="N276" s="8" t="e">
        <f>VLOOKUP($B276,'Strath-Blebo'!C:F,4,FALSE)</f>
        <v>#N/A</v>
      </c>
      <c r="O276" s="8" t="e">
        <f>VLOOKUP($B276,Tarvit!C:F,4,FALSE)</f>
        <v>#N/A</v>
      </c>
      <c r="P276" s="8" t="e">
        <f>VLOOKUP($B276,Dunnikier!C:F,4,FALSE)</f>
        <v>#N/A</v>
      </c>
      <c r="Q276" s="8">
        <f>VLOOKUP($B276,Balmullo!$C:$F,4,FALSE)</f>
        <v>90</v>
      </c>
      <c r="R276" s="8">
        <f t="shared" si="55"/>
        <v>0</v>
      </c>
      <c r="S276" s="8">
        <f t="shared" si="56"/>
        <v>0</v>
      </c>
      <c r="T276" s="8">
        <f t="shared" si="57"/>
        <v>0</v>
      </c>
      <c r="U276" s="8">
        <f t="shared" si="58"/>
        <v>0</v>
      </c>
      <c r="V276" s="8">
        <f t="shared" si="59"/>
        <v>1</v>
      </c>
    </row>
    <row r="277" spans="2:22" x14ac:dyDescent="0.2">
      <c r="B277" t="s">
        <v>480</v>
      </c>
      <c r="C277" s="7" t="str">
        <f>IFERROR(VLOOKUP($B277,'St A 5M'!C:D,2,FALSE),IFERROR(VLOOKUP($B277,'Strath-Blebo'!C:D,2,FALSE),IFERROR(VLOOKUP($B277,Tarvit!C:D,2,FALSE),IFERROR(VLOOKUP($B277,Dunnikier!C:D,2,FALSE),VLOOKUP($B277,Balmullo!C:D,2,FALSE)))))</f>
        <v>M40</v>
      </c>
      <c r="D277" s="8" t="str">
        <f>IFERROR(IFERROR(VLOOKUP($B277,'St A 5M'!C:E,3,FALSE),IFERROR(VLOOKUP($B277,'Strath-Blebo'!C:E,3,FALSE),IFERROR(VLOOKUP($B277,Tarvit!C:E,3,FALSE),IFERROR(VLOOKUP($B277,Dunnikier!C:E,3,FALSE),VLOOKUP($B277,Balmullo!C:E,3,FALSE))))),"?")</f>
        <v>Dummy Club</v>
      </c>
      <c r="E277" s="7">
        <f t="shared" si="48"/>
        <v>0</v>
      </c>
      <c r="F277" s="7">
        <f t="shared" si="49"/>
        <v>0</v>
      </c>
      <c r="G277" s="7">
        <f t="shared" si="50"/>
        <v>0</v>
      </c>
      <c r="H277" s="7">
        <f t="shared" si="51"/>
        <v>0</v>
      </c>
      <c r="I277" s="7">
        <f t="shared" si="52"/>
        <v>89</v>
      </c>
      <c r="J277" s="7">
        <f t="shared" si="53"/>
        <v>89</v>
      </c>
      <c r="K277" s="7" t="str">
        <f t="shared" si="54"/>
        <v>N</v>
      </c>
      <c r="M277" s="8" t="e">
        <f>VLOOKUP($B277,'St A 5M'!C:G,4,FALSE)</f>
        <v>#N/A</v>
      </c>
      <c r="N277" s="8" t="e">
        <f>VLOOKUP($B277,'Strath-Blebo'!C:F,4,FALSE)</f>
        <v>#N/A</v>
      </c>
      <c r="O277" s="8" t="e">
        <f>VLOOKUP($B277,Tarvit!C:F,4,FALSE)</f>
        <v>#N/A</v>
      </c>
      <c r="P277" s="8" t="e">
        <f>VLOOKUP($B277,Dunnikier!C:F,4,FALSE)</f>
        <v>#N/A</v>
      </c>
      <c r="Q277" s="8">
        <f>VLOOKUP($B277,Balmullo!$C:$F,4,FALSE)</f>
        <v>89</v>
      </c>
      <c r="R277" s="8">
        <f t="shared" si="55"/>
        <v>0</v>
      </c>
      <c r="S277" s="8">
        <f t="shared" si="56"/>
        <v>0</v>
      </c>
      <c r="T277" s="8">
        <f t="shared" si="57"/>
        <v>0</v>
      </c>
      <c r="U277" s="8">
        <f t="shared" si="58"/>
        <v>0</v>
      </c>
      <c r="V277" s="8">
        <f t="shared" si="59"/>
        <v>1</v>
      </c>
    </row>
    <row r="278" spans="2:22" x14ac:dyDescent="0.2">
      <c r="B278" t="s">
        <v>481</v>
      </c>
      <c r="C278" s="7" t="str">
        <f>IFERROR(VLOOKUP($B278,'St A 5M'!C:D,2,FALSE),IFERROR(VLOOKUP($B278,'Strath-Blebo'!C:D,2,FALSE),IFERROR(VLOOKUP($B278,Tarvit!C:D,2,FALSE),IFERROR(VLOOKUP($B278,Dunnikier!C:D,2,FALSE),VLOOKUP($B278,Balmullo!C:D,2,FALSE)))))</f>
        <v>M40</v>
      </c>
      <c r="D278" s="8" t="str">
        <f>IFERROR(IFERROR(VLOOKUP($B278,'St A 5M'!C:E,3,FALSE),IFERROR(VLOOKUP($B278,'Strath-Blebo'!C:E,3,FALSE),IFERROR(VLOOKUP($B278,Tarvit!C:E,3,FALSE),IFERROR(VLOOKUP($B278,Dunnikier!C:E,3,FALSE),VLOOKUP($B278,Balmullo!C:E,3,FALSE))))),"?")</f>
        <v>Dummy Club</v>
      </c>
      <c r="E278" s="7">
        <f t="shared" si="48"/>
        <v>0</v>
      </c>
      <c r="F278" s="7">
        <f t="shared" si="49"/>
        <v>0</v>
      </c>
      <c r="G278" s="7">
        <f t="shared" si="50"/>
        <v>0</v>
      </c>
      <c r="H278" s="7">
        <f t="shared" si="51"/>
        <v>0</v>
      </c>
      <c r="I278" s="7">
        <f t="shared" si="52"/>
        <v>88</v>
      </c>
      <c r="J278" s="7">
        <f t="shared" si="53"/>
        <v>88</v>
      </c>
      <c r="K278" s="7" t="str">
        <f t="shared" si="54"/>
        <v>N</v>
      </c>
      <c r="M278" s="8" t="e">
        <f>VLOOKUP($B278,'St A 5M'!C:G,4,FALSE)</f>
        <v>#N/A</v>
      </c>
      <c r="N278" s="8" t="e">
        <f>VLOOKUP($B278,'Strath-Blebo'!C:F,4,FALSE)</f>
        <v>#N/A</v>
      </c>
      <c r="O278" s="8" t="e">
        <f>VLOOKUP($B278,Tarvit!C:F,4,FALSE)</f>
        <v>#N/A</v>
      </c>
      <c r="P278" s="8" t="e">
        <f>VLOOKUP($B278,Dunnikier!C:F,4,FALSE)</f>
        <v>#N/A</v>
      </c>
      <c r="Q278" s="8">
        <f>VLOOKUP($B278,Balmullo!$C:$F,4,FALSE)</f>
        <v>88</v>
      </c>
      <c r="R278" s="8">
        <f t="shared" si="55"/>
        <v>0</v>
      </c>
      <c r="S278" s="8">
        <f t="shared" si="56"/>
        <v>0</v>
      </c>
      <c r="T278" s="8">
        <f t="shared" si="57"/>
        <v>0</v>
      </c>
      <c r="U278" s="8">
        <f t="shared" si="58"/>
        <v>0</v>
      </c>
      <c r="V278" s="8">
        <f t="shared" si="59"/>
        <v>1</v>
      </c>
    </row>
    <row r="279" spans="2:22" x14ac:dyDescent="0.2">
      <c r="B279" t="s">
        <v>482</v>
      </c>
      <c r="C279" s="7" t="str">
        <f>IFERROR(VLOOKUP($B279,'St A 5M'!C:D,2,FALSE),IFERROR(VLOOKUP($B279,'Strath-Blebo'!C:D,2,FALSE),IFERROR(VLOOKUP($B279,Tarvit!C:D,2,FALSE),IFERROR(VLOOKUP($B279,Dunnikier!C:D,2,FALSE),VLOOKUP($B279,Balmullo!C:D,2,FALSE)))))</f>
        <v>M40</v>
      </c>
      <c r="D279" s="8" t="str">
        <f>IFERROR(IFERROR(VLOOKUP($B279,'St A 5M'!C:E,3,FALSE),IFERROR(VLOOKUP($B279,'Strath-Blebo'!C:E,3,FALSE),IFERROR(VLOOKUP($B279,Tarvit!C:E,3,FALSE),IFERROR(VLOOKUP($B279,Dunnikier!C:E,3,FALSE),VLOOKUP($B279,Balmullo!C:E,3,FALSE))))),"?")</f>
        <v>Dummy Club</v>
      </c>
      <c r="E279" s="7">
        <f t="shared" si="48"/>
        <v>0</v>
      </c>
      <c r="F279" s="7">
        <f t="shared" si="49"/>
        <v>0</v>
      </c>
      <c r="G279" s="7">
        <f t="shared" si="50"/>
        <v>0</v>
      </c>
      <c r="H279" s="7">
        <f t="shared" si="51"/>
        <v>0</v>
      </c>
      <c r="I279" s="7">
        <f t="shared" si="52"/>
        <v>87</v>
      </c>
      <c r="J279" s="7">
        <f t="shared" si="53"/>
        <v>87</v>
      </c>
      <c r="K279" s="7" t="str">
        <f t="shared" si="54"/>
        <v>N</v>
      </c>
      <c r="M279" s="8" t="e">
        <f>VLOOKUP($B279,'St A 5M'!C:G,4,FALSE)</f>
        <v>#N/A</v>
      </c>
      <c r="N279" s="8" t="e">
        <f>VLOOKUP($B279,'Strath-Blebo'!C:F,4,FALSE)</f>
        <v>#N/A</v>
      </c>
      <c r="O279" s="8" t="e">
        <f>VLOOKUP($B279,Tarvit!C:F,4,FALSE)</f>
        <v>#N/A</v>
      </c>
      <c r="P279" s="8" t="e">
        <f>VLOOKUP($B279,Dunnikier!C:F,4,FALSE)</f>
        <v>#N/A</v>
      </c>
      <c r="Q279" s="8">
        <f>VLOOKUP($B279,Balmullo!$C:$F,4,FALSE)</f>
        <v>87</v>
      </c>
      <c r="R279" s="8">
        <f t="shared" si="55"/>
        <v>0</v>
      </c>
      <c r="S279" s="8">
        <f t="shared" si="56"/>
        <v>0</v>
      </c>
      <c r="T279" s="8">
        <f t="shared" si="57"/>
        <v>0</v>
      </c>
      <c r="U279" s="8">
        <f t="shared" si="58"/>
        <v>0</v>
      </c>
      <c r="V279" s="8">
        <f t="shared" si="59"/>
        <v>1</v>
      </c>
    </row>
    <row r="280" spans="2:22" x14ac:dyDescent="0.2">
      <c r="B280" t="s">
        <v>483</v>
      </c>
      <c r="C280" s="7" t="str">
        <f>IFERROR(VLOOKUP($B280,'St A 5M'!C:D,2,FALSE),IFERROR(VLOOKUP($B280,'Strath-Blebo'!C:D,2,FALSE),IFERROR(VLOOKUP($B280,Tarvit!C:D,2,FALSE),IFERROR(VLOOKUP($B280,Dunnikier!C:D,2,FALSE),VLOOKUP($B280,Balmullo!C:D,2,FALSE)))))</f>
        <v>M40</v>
      </c>
      <c r="D280" s="8" t="str">
        <f>IFERROR(IFERROR(VLOOKUP($B280,'St A 5M'!C:E,3,FALSE),IFERROR(VLOOKUP($B280,'Strath-Blebo'!C:E,3,FALSE),IFERROR(VLOOKUP($B280,Tarvit!C:E,3,FALSE),IFERROR(VLOOKUP($B280,Dunnikier!C:E,3,FALSE),VLOOKUP($B280,Balmullo!C:E,3,FALSE))))),"?")</f>
        <v>Dummy Club</v>
      </c>
      <c r="E280" s="7">
        <f t="shared" si="48"/>
        <v>0</v>
      </c>
      <c r="F280" s="7">
        <f t="shared" si="49"/>
        <v>0</v>
      </c>
      <c r="G280" s="7">
        <f t="shared" si="50"/>
        <v>0</v>
      </c>
      <c r="H280" s="7">
        <f t="shared" si="51"/>
        <v>0</v>
      </c>
      <c r="I280" s="7">
        <f t="shared" si="52"/>
        <v>86</v>
      </c>
      <c r="J280" s="7">
        <f t="shared" si="53"/>
        <v>86</v>
      </c>
      <c r="K280" s="7" t="str">
        <f t="shared" si="54"/>
        <v>N</v>
      </c>
      <c r="M280" s="8" t="e">
        <f>VLOOKUP($B280,'St A 5M'!C:G,4,FALSE)</f>
        <v>#N/A</v>
      </c>
      <c r="N280" s="8" t="e">
        <f>VLOOKUP($B280,'Strath-Blebo'!C:F,4,FALSE)</f>
        <v>#N/A</v>
      </c>
      <c r="O280" s="8" t="e">
        <f>VLOOKUP($B280,Tarvit!C:F,4,FALSE)</f>
        <v>#N/A</v>
      </c>
      <c r="P280" s="8" t="e">
        <f>VLOOKUP($B280,Dunnikier!C:F,4,FALSE)</f>
        <v>#N/A</v>
      </c>
      <c r="Q280" s="8">
        <f>VLOOKUP($B280,Balmullo!$C:$F,4,FALSE)</f>
        <v>86</v>
      </c>
      <c r="R280" s="8">
        <f t="shared" si="55"/>
        <v>0</v>
      </c>
      <c r="S280" s="8">
        <f t="shared" si="56"/>
        <v>0</v>
      </c>
      <c r="T280" s="8">
        <f t="shared" si="57"/>
        <v>0</v>
      </c>
      <c r="U280" s="8">
        <f t="shared" si="58"/>
        <v>0</v>
      </c>
      <c r="V280" s="8">
        <f t="shared" si="59"/>
        <v>1</v>
      </c>
    </row>
    <row r="281" spans="2:22" x14ac:dyDescent="0.2">
      <c r="B281" t="s">
        <v>484</v>
      </c>
      <c r="C281" s="7" t="str">
        <f>IFERROR(VLOOKUP($B281,'St A 5M'!C:D,2,FALSE),IFERROR(VLOOKUP($B281,'Strath-Blebo'!C:D,2,FALSE),IFERROR(VLOOKUP($B281,Tarvit!C:D,2,FALSE),IFERROR(VLOOKUP($B281,Dunnikier!C:D,2,FALSE),VLOOKUP($B281,Balmullo!C:D,2,FALSE)))))</f>
        <v>M40</v>
      </c>
      <c r="D281" s="8" t="str">
        <f>IFERROR(IFERROR(VLOOKUP($B281,'St A 5M'!C:E,3,FALSE),IFERROR(VLOOKUP($B281,'Strath-Blebo'!C:E,3,FALSE),IFERROR(VLOOKUP($B281,Tarvit!C:E,3,FALSE),IFERROR(VLOOKUP($B281,Dunnikier!C:E,3,FALSE),VLOOKUP($B281,Balmullo!C:E,3,FALSE))))),"?")</f>
        <v>Dummy Club</v>
      </c>
      <c r="E281" s="7">
        <f t="shared" si="48"/>
        <v>0</v>
      </c>
      <c r="F281" s="7">
        <f t="shared" si="49"/>
        <v>0</v>
      </c>
      <c r="G281" s="7">
        <f t="shared" si="50"/>
        <v>0</v>
      </c>
      <c r="H281" s="7">
        <f t="shared" si="51"/>
        <v>0</v>
      </c>
      <c r="I281" s="7">
        <f t="shared" si="52"/>
        <v>85</v>
      </c>
      <c r="J281" s="7">
        <f t="shared" si="53"/>
        <v>85</v>
      </c>
      <c r="K281" s="7" t="str">
        <f t="shared" si="54"/>
        <v>N</v>
      </c>
      <c r="M281" s="8" t="e">
        <f>VLOOKUP($B281,'St A 5M'!C:G,4,FALSE)</f>
        <v>#N/A</v>
      </c>
      <c r="N281" s="8" t="e">
        <f>VLOOKUP($B281,'Strath-Blebo'!C:F,4,FALSE)</f>
        <v>#N/A</v>
      </c>
      <c r="O281" s="8" t="e">
        <f>VLOOKUP($B281,Tarvit!C:F,4,FALSE)</f>
        <v>#N/A</v>
      </c>
      <c r="P281" s="8" t="e">
        <f>VLOOKUP($B281,Dunnikier!C:F,4,FALSE)</f>
        <v>#N/A</v>
      </c>
      <c r="Q281" s="8">
        <f>VLOOKUP($B281,Balmullo!$C:$F,4,FALSE)</f>
        <v>85</v>
      </c>
      <c r="R281" s="8">
        <f t="shared" si="55"/>
        <v>0</v>
      </c>
      <c r="S281" s="8">
        <f t="shared" si="56"/>
        <v>0</v>
      </c>
      <c r="T281" s="8">
        <f t="shared" si="57"/>
        <v>0</v>
      </c>
      <c r="U281" s="8">
        <f t="shared" si="58"/>
        <v>0</v>
      </c>
      <c r="V281" s="8">
        <f t="shared" si="59"/>
        <v>1</v>
      </c>
    </row>
    <row r="282" spans="2:22" x14ac:dyDescent="0.2">
      <c r="B282" t="s">
        <v>485</v>
      </c>
      <c r="C282" s="7" t="str">
        <f>IFERROR(VLOOKUP($B282,'St A 5M'!C:D,2,FALSE),IFERROR(VLOOKUP($B282,'Strath-Blebo'!C:D,2,FALSE),IFERROR(VLOOKUP($B282,Tarvit!C:D,2,FALSE),IFERROR(VLOOKUP($B282,Dunnikier!C:D,2,FALSE),VLOOKUP($B282,Balmullo!C:D,2,FALSE)))))</f>
        <v>M40</v>
      </c>
      <c r="D282" s="8" t="str">
        <f>IFERROR(IFERROR(VLOOKUP($B282,'St A 5M'!C:E,3,FALSE),IFERROR(VLOOKUP($B282,'Strath-Blebo'!C:E,3,FALSE),IFERROR(VLOOKUP($B282,Tarvit!C:E,3,FALSE),IFERROR(VLOOKUP($B282,Dunnikier!C:E,3,FALSE),VLOOKUP($B282,Balmullo!C:E,3,FALSE))))),"?")</f>
        <v>Dummy Club</v>
      </c>
      <c r="E282" s="7">
        <f t="shared" si="48"/>
        <v>0</v>
      </c>
      <c r="F282" s="7">
        <f t="shared" si="49"/>
        <v>0</v>
      </c>
      <c r="G282" s="7">
        <f t="shared" si="50"/>
        <v>0</v>
      </c>
      <c r="H282" s="7">
        <f t="shared" si="51"/>
        <v>0</v>
      </c>
      <c r="I282" s="7">
        <f t="shared" si="52"/>
        <v>84</v>
      </c>
      <c r="J282" s="7">
        <f t="shared" si="53"/>
        <v>84</v>
      </c>
      <c r="K282" s="7" t="str">
        <f t="shared" si="54"/>
        <v>N</v>
      </c>
      <c r="M282" s="8" t="e">
        <f>VLOOKUP($B282,'St A 5M'!C:G,4,FALSE)</f>
        <v>#N/A</v>
      </c>
      <c r="N282" s="8" t="e">
        <f>VLOOKUP($B282,'Strath-Blebo'!C:F,4,FALSE)</f>
        <v>#N/A</v>
      </c>
      <c r="O282" s="8" t="e">
        <f>VLOOKUP($B282,Tarvit!C:F,4,FALSE)</f>
        <v>#N/A</v>
      </c>
      <c r="P282" s="8" t="e">
        <f>VLOOKUP($B282,Dunnikier!C:F,4,FALSE)</f>
        <v>#N/A</v>
      </c>
      <c r="Q282" s="8">
        <f>VLOOKUP($B282,Balmullo!$C:$F,4,FALSE)</f>
        <v>84</v>
      </c>
      <c r="R282" s="8">
        <f t="shared" si="55"/>
        <v>0</v>
      </c>
      <c r="S282" s="8">
        <f t="shared" si="56"/>
        <v>0</v>
      </c>
      <c r="T282" s="8">
        <f t="shared" si="57"/>
        <v>0</v>
      </c>
      <c r="U282" s="8">
        <f t="shared" si="58"/>
        <v>0</v>
      </c>
      <c r="V282" s="8">
        <f t="shared" si="59"/>
        <v>1</v>
      </c>
    </row>
    <row r="283" spans="2:22" x14ac:dyDescent="0.2">
      <c r="B283" t="s">
        <v>486</v>
      </c>
      <c r="C283" s="7" t="str">
        <f>IFERROR(VLOOKUP($B283,'St A 5M'!C:D,2,FALSE),IFERROR(VLOOKUP($B283,'Strath-Blebo'!C:D,2,FALSE),IFERROR(VLOOKUP($B283,Tarvit!C:D,2,FALSE),IFERROR(VLOOKUP($B283,Dunnikier!C:D,2,FALSE),VLOOKUP($B283,Balmullo!C:D,2,FALSE)))))</f>
        <v>M40</v>
      </c>
      <c r="D283" s="8" t="str">
        <f>IFERROR(IFERROR(VLOOKUP($B283,'St A 5M'!C:E,3,FALSE),IFERROR(VLOOKUP($B283,'Strath-Blebo'!C:E,3,FALSE),IFERROR(VLOOKUP($B283,Tarvit!C:E,3,FALSE),IFERROR(VLOOKUP($B283,Dunnikier!C:E,3,FALSE),VLOOKUP($B283,Balmullo!C:E,3,FALSE))))),"?")</f>
        <v>Dummy Club</v>
      </c>
      <c r="E283" s="7">
        <f t="shared" si="48"/>
        <v>0</v>
      </c>
      <c r="F283" s="7">
        <f t="shared" si="49"/>
        <v>0</v>
      </c>
      <c r="G283" s="7">
        <f t="shared" si="50"/>
        <v>0</v>
      </c>
      <c r="H283" s="7">
        <f t="shared" si="51"/>
        <v>0</v>
      </c>
      <c r="I283" s="7">
        <f t="shared" si="52"/>
        <v>83</v>
      </c>
      <c r="J283" s="7">
        <f t="shared" si="53"/>
        <v>83</v>
      </c>
      <c r="K283" s="7" t="str">
        <f t="shared" si="54"/>
        <v>N</v>
      </c>
      <c r="M283" s="8" t="e">
        <f>VLOOKUP($B283,'St A 5M'!C:G,4,FALSE)</f>
        <v>#N/A</v>
      </c>
      <c r="N283" s="8" t="e">
        <f>VLOOKUP($B283,'Strath-Blebo'!C:F,4,FALSE)</f>
        <v>#N/A</v>
      </c>
      <c r="O283" s="8" t="e">
        <f>VLOOKUP($B283,Tarvit!C:F,4,FALSE)</f>
        <v>#N/A</v>
      </c>
      <c r="P283" s="8" t="e">
        <f>VLOOKUP($B283,Dunnikier!C:F,4,FALSE)</f>
        <v>#N/A</v>
      </c>
      <c r="Q283" s="8">
        <f>VLOOKUP($B283,Balmullo!$C:$F,4,FALSE)</f>
        <v>83</v>
      </c>
      <c r="R283" s="8">
        <f t="shared" si="55"/>
        <v>0</v>
      </c>
      <c r="S283" s="8">
        <f t="shared" si="56"/>
        <v>0</v>
      </c>
      <c r="T283" s="8">
        <f t="shared" si="57"/>
        <v>0</v>
      </c>
      <c r="U283" s="8">
        <f t="shared" si="58"/>
        <v>0</v>
      </c>
      <c r="V283" s="8">
        <f t="shared" si="59"/>
        <v>1</v>
      </c>
    </row>
    <row r="284" spans="2:22" x14ac:dyDescent="0.2">
      <c r="B284" t="s">
        <v>487</v>
      </c>
      <c r="C284" s="7" t="str">
        <f>IFERROR(VLOOKUP($B284,'St A 5M'!C:D,2,FALSE),IFERROR(VLOOKUP($B284,'Strath-Blebo'!C:D,2,FALSE),IFERROR(VLOOKUP($B284,Tarvit!C:D,2,FALSE),IFERROR(VLOOKUP($B284,Dunnikier!C:D,2,FALSE),VLOOKUP($B284,Balmullo!C:D,2,FALSE)))))</f>
        <v>M40</v>
      </c>
      <c r="D284" s="8" t="str">
        <f>IFERROR(IFERROR(VLOOKUP($B284,'St A 5M'!C:E,3,FALSE),IFERROR(VLOOKUP($B284,'Strath-Blebo'!C:E,3,FALSE),IFERROR(VLOOKUP($B284,Tarvit!C:E,3,FALSE),IFERROR(VLOOKUP($B284,Dunnikier!C:E,3,FALSE),VLOOKUP($B284,Balmullo!C:E,3,FALSE))))),"?")</f>
        <v>Dummy Club</v>
      </c>
      <c r="E284" s="7">
        <f t="shared" si="48"/>
        <v>0</v>
      </c>
      <c r="F284" s="7">
        <f t="shared" si="49"/>
        <v>0</v>
      </c>
      <c r="G284" s="7">
        <f t="shared" si="50"/>
        <v>0</v>
      </c>
      <c r="H284" s="7">
        <f t="shared" si="51"/>
        <v>0</v>
      </c>
      <c r="I284" s="7">
        <f t="shared" si="52"/>
        <v>82</v>
      </c>
      <c r="J284" s="7">
        <f t="shared" si="53"/>
        <v>82</v>
      </c>
      <c r="K284" s="7" t="str">
        <f t="shared" si="54"/>
        <v>N</v>
      </c>
      <c r="M284" s="8" t="e">
        <f>VLOOKUP($B284,'St A 5M'!C:G,4,FALSE)</f>
        <v>#N/A</v>
      </c>
      <c r="N284" s="8" t="e">
        <f>VLOOKUP($B284,'Strath-Blebo'!C:F,4,FALSE)</f>
        <v>#N/A</v>
      </c>
      <c r="O284" s="8" t="e">
        <f>VLOOKUP($B284,Tarvit!C:F,4,FALSE)</f>
        <v>#N/A</v>
      </c>
      <c r="P284" s="8" t="e">
        <f>VLOOKUP($B284,Dunnikier!C:F,4,FALSE)</f>
        <v>#N/A</v>
      </c>
      <c r="Q284" s="8">
        <f>VLOOKUP($B284,Balmullo!$C:$F,4,FALSE)</f>
        <v>82</v>
      </c>
      <c r="R284" s="8">
        <f t="shared" si="55"/>
        <v>0</v>
      </c>
      <c r="S284" s="8">
        <f t="shared" si="56"/>
        <v>0</v>
      </c>
      <c r="T284" s="8">
        <f t="shared" si="57"/>
        <v>0</v>
      </c>
      <c r="U284" s="8">
        <f t="shared" si="58"/>
        <v>0</v>
      </c>
      <c r="V284" s="8">
        <f t="shared" si="59"/>
        <v>1</v>
      </c>
    </row>
    <row r="285" spans="2:22" x14ac:dyDescent="0.2">
      <c r="B285" t="s">
        <v>488</v>
      </c>
      <c r="C285" s="7" t="str">
        <f>IFERROR(VLOOKUP($B285,'St A 5M'!C:D,2,FALSE),IFERROR(VLOOKUP($B285,'Strath-Blebo'!C:D,2,FALSE),IFERROR(VLOOKUP($B285,Tarvit!C:D,2,FALSE),IFERROR(VLOOKUP($B285,Dunnikier!C:D,2,FALSE),VLOOKUP($B285,Balmullo!C:D,2,FALSE)))))</f>
        <v>M40</v>
      </c>
      <c r="D285" s="8" t="str">
        <f>IFERROR(IFERROR(VLOOKUP($B285,'St A 5M'!C:E,3,FALSE),IFERROR(VLOOKUP($B285,'Strath-Blebo'!C:E,3,FALSE),IFERROR(VLOOKUP($B285,Tarvit!C:E,3,FALSE),IFERROR(VLOOKUP($B285,Dunnikier!C:E,3,FALSE),VLOOKUP($B285,Balmullo!C:E,3,FALSE))))),"?")</f>
        <v>Dummy Club</v>
      </c>
      <c r="E285" s="7">
        <f t="shared" si="48"/>
        <v>0</v>
      </c>
      <c r="F285" s="7">
        <f t="shared" si="49"/>
        <v>0</v>
      </c>
      <c r="G285" s="7">
        <f t="shared" si="50"/>
        <v>0</v>
      </c>
      <c r="H285" s="7">
        <f t="shared" si="51"/>
        <v>0</v>
      </c>
      <c r="I285" s="7">
        <f t="shared" si="52"/>
        <v>81</v>
      </c>
      <c r="J285" s="7">
        <f t="shared" si="53"/>
        <v>81</v>
      </c>
      <c r="K285" s="7" t="str">
        <f t="shared" si="54"/>
        <v>N</v>
      </c>
      <c r="M285" s="8" t="e">
        <f>VLOOKUP($B285,'St A 5M'!C:G,4,FALSE)</f>
        <v>#N/A</v>
      </c>
      <c r="N285" s="8" t="e">
        <f>VLOOKUP($B285,'Strath-Blebo'!C:F,4,FALSE)</f>
        <v>#N/A</v>
      </c>
      <c r="O285" s="8" t="e">
        <f>VLOOKUP($B285,Tarvit!C:F,4,FALSE)</f>
        <v>#N/A</v>
      </c>
      <c r="P285" s="8" t="e">
        <f>VLOOKUP($B285,Dunnikier!C:F,4,FALSE)</f>
        <v>#N/A</v>
      </c>
      <c r="Q285" s="8">
        <f>VLOOKUP($B285,Balmullo!$C:$F,4,FALSE)</f>
        <v>81</v>
      </c>
      <c r="R285" s="8">
        <f t="shared" si="55"/>
        <v>0</v>
      </c>
      <c r="S285" s="8">
        <f t="shared" si="56"/>
        <v>0</v>
      </c>
      <c r="T285" s="8">
        <f t="shared" si="57"/>
        <v>0</v>
      </c>
      <c r="U285" s="8">
        <f t="shared" si="58"/>
        <v>0</v>
      </c>
      <c r="V285" s="8">
        <f t="shared" si="59"/>
        <v>1</v>
      </c>
    </row>
    <row r="286" spans="2:22" x14ac:dyDescent="0.2">
      <c r="B286" t="s">
        <v>489</v>
      </c>
      <c r="C286" s="7" t="str">
        <f>IFERROR(VLOOKUP($B286,'St A 5M'!C:D,2,FALSE),IFERROR(VLOOKUP($B286,'Strath-Blebo'!C:D,2,FALSE),IFERROR(VLOOKUP($B286,Tarvit!C:D,2,FALSE),IFERROR(VLOOKUP($B286,Dunnikier!C:D,2,FALSE),VLOOKUP($B286,Balmullo!C:D,2,FALSE)))))</f>
        <v>M40</v>
      </c>
      <c r="D286" s="8" t="str">
        <f>IFERROR(IFERROR(VLOOKUP($B286,'St A 5M'!C:E,3,FALSE),IFERROR(VLOOKUP($B286,'Strath-Blebo'!C:E,3,FALSE),IFERROR(VLOOKUP($B286,Tarvit!C:E,3,FALSE),IFERROR(VLOOKUP($B286,Dunnikier!C:E,3,FALSE),VLOOKUP($B286,Balmullo!C:E,3,FALSE))))),"?")</f>
        <v>Dummy Club</v>
      </c>
      <c r="E286" s="7">
        <f t="shared" si="48"/>
        <v>0</v>
      </c>
      <c r="F286" s="7">
        <f t="shared" si="49"/>
        <v>0</v>
      </c>
      <c r="G286" s="7">
        <f t="shared" si="50"/>
        <v>0</v>
      </c>
      <c r="H286" s="7">
        <f t="shared" si="51"/>
        <v>0</v>
      </c>
      <c r="I286" s="7">
        <f t="shared" si="52"/>
        <v>80</v>
      </c>
      <c r="J286" s="7">
        <f t="shared" si="53"/>
        <v>80</v>
      </c>
      <c r="K286" s="7" t="str">
        <f t="shared" si="54"/>
        <v>N</v>
      </c>
      <c r="M286" s="8" t="e">
        <f>VLOOKUP($B286,'St A 5M'!C:G,4,FALSE)</f>
        <v>#N/A</v>
      </c>
      <c r="N286" s="8" t="e">
        <f>VLOOKUP($B286,'Strath-Blebo'!C:F,4,FALSE)</f>
        <v>#N/A</v>
      </c>
      <c r="O286" s="8" t="e">
        <f>VLOOKUP($B286,Tarvit!C:F,4,FALSE)</f>
        <v>#N/A</v>
      </c>
      <c r="P286" s="8" t="e">
        <f>VLOOKUP($B286,Dunnikier!C:F,4,FALSE)</f>
        <v>#N/A</v>
      </c>
      <c r="Q286" s="8">
        <f>VLOOKUP($B286,Balmullo!$C:$F,4,FALSE)</f>
        <v>80</v>
      </c>
      <c r="R286" s="8">
        <f t="shared" si="55"/>
        <v>0</v>
      </c>
      <c r="S286" s="8">
        <f t="shared" si="56"/>
        <v>0</v>
      </c>
      <c r="T286" s="8">
        <f t="shared" si="57"/>
        <v>0</v>
      </c>
      <c r="U286" s="8">
        <f t="shared" si="58"/>
        <v>0</v>
      </c>
      <c r="V286" s="8">
        <f t="shared" si="59"/>
        <v>1</v>
      </c>
    </row>
    <row r="287" spans="2:22" x14ac:dyDescent="0.2">
      <c r="B287" t="s">
        <v>490</v>
      </c>
      <c r="C287" s="7" t="str">
        <f>IFERROR(VLOOKUP($B287,'St A 5M'!C:D,2,FALSE),IFERROR(VLOOKUP($B287,'Strath-Blebo'!C:D,2,FALSE),IFERROR(VLOOKUP($B287,Tarvit!C:D,2,FALSE),IFERROR(VLOOKUP($B287,Dunnikier!C:D,2,FALSE),VLOOKUP($B287,Balmullo!C:D,2,FALSE)))))</f>
        <v>M40</v>
      </c>
      <c r="D287" s="8" t="str">
        <f>IFERROR(IFERROR(VLOOKUP($B287,'St A 5M'!C:E,3,FALSE),IFERROR(VLOOKUP($B287,'Strath-Blebo'!C:E,3,FALSE),IFERROR(VLOOKUP($B287,Tarvit!C:E,3,FALSE),IFERROR(VLOOKUP($B287,Dunnikier!C:E,3,FALSE),VLOOKUP($B287,Balmullo!C:E,3,FALSE))))),"?")</f>
        <v>Dummy Club</v>
      </c>
      <c r="E287" s="7">
        <f t="shared" si="48"/>
        <v>0</v>
      </c>
      <c r="F287" s="7">
        <f t="shared" si="49"/>
        <v>0</v>
      </c>
      <c r="G287" s="7">
        <f t="shared" si="50"/>
        <v>0</v>
      </c>
      <c r="H287" s="7">
        <f t="shared" si="51"/>
        <v>0</v>
      </c>
      <c r="I287" s="7">
        <f t="shared" si="52"/>
        <v>79</v>
      </c>
      <c r="J287" s="7">
        <f t="shared" si="53"/>
        <v>79</v>
      </c>
      <c r="K287" s="7" t="str">
        <f t="shared" si="54"/>
        <v>N</v>
      </c>
      <c r="M287" s="8" t="e">
        <f>VLOOKUP($B287,'St A 5M'!C:G,4,FALSE)</f>
        <v>#N/A</v>
      </c>
      <c r="N287" s="8" t="e">
        <f>VLOOKUP($B287,'Strath-Blebo'!C:F,4,FALSE)</f>
        <v>#N/A</v>
      </c>
      <c r="O287" s="8" t="e">
        <f>VLOOKUP($B287,Tarvit!C:F,4,FALSE)</f>
        <v>#N/A</v>
      </c>
      <c r="P287" s="8" t="e">
        <f>VLOOKUP($B287,Dunnikier!C:F,4,FALSE)</f>
        <v>#N/A</v>
      </c>
      <c r="Q287" s="8">
        <f>VLOOKUP($B287,Balmullo!$C:$F,4,FALSE)</f>
        <v>79</v>
      </c>
      <c r="R287" s="8">
        <f t="shared" si="55"/>
        <v>0</v>
      </c>
      <c r="S287" s="8">
        <f t="shared" si="56"/>
        <v>0</v>
      </c>
      <c r="T287" s="8">
        <f t="shared" si="57"/>
        <v>0</v>
      </c>
      <c r="U287" s="8">
        <f t="shared" si="58"/>
        <v>0</v>
      </c>
      <c r="V287" s="8">
        <f t="shared" si="59"/>
        <v>1</v>
      </c>
    </row>
    <row r="288" spans="2:22" x14ac:dyDescent="0.2">
      <c r="B288" t="s">
        <v>491</v>
      </c>
      <c r="C288" s="7" t="str">
        <f>IFERROR(VLOOKUP($B288,'St A 5M'!C:D,2,FALSE),IFERROR(VLOOKUP($B288,'Strath-Blebo'!C:D,2,FALSE),IFERROR(VLOOKUP($B288,Tarvit!C:D,2,FALSE),IFERROR(VLOOKUP($B288,Dunnikier!C:D,2,FALSE),VLOOKUP($B288,Balmullo!C:D,2,FALSE)))))</f>
        <v>M40</v>
      </c>
      <c r="D288" s="8" t="str">
        <f>IFERROR(IFERROR(VLOOKUP($B288,'St A 5M'!C:E,3,FALSE),IFERROR(VLOOKUP($B288,'Strath-Blebo'!C:E,3,FALSE),IFERROR(VLOOKUP($B288,Tarvit!C:E,3,FALSE),IFERROR(VLOOKUP($B288,Dunnikier!C:E,3,FALSE),VLOOKUP($B288,Balmullo!C:E,3,FALSE))))),"?")</f>
        <v>Dummy Club</v>
      </c>
      <c r="E288" s="7">
        <f t="shared" si="48"/>
        <v>0</v>
      </c>
      <c r="F288" s="7">
        <f t="shared" si="49"/>
        <v>0</v>
      </c>
      <c r="G288" s="7">
        <f t="shared" si="50"/>
        <v>0</v>
      </c>
      <c r="H288" s="7">
        <f t="shared" si="51"/>
        <v>0</v>
      </c>
      <c r="I288" s="7">
        <f t="shared" si="52"/>
        <v>78</v>
      </c>
      <c r="J288" s="7">
        <f t="shared" si="53"/>
        <v>78</v>
      </c>
      <c r="K288" s="7" t="str">
        <f t="shared" si="54"/>
        <v>N</v>
      </c>
      <c r="M288" s="8" t="e">
        <f>VLOOKUP($B288,'St A 5M'!C:G,4,FALSE)</f>
        <v>#N/A</v>
      </c>
      <c r="N288" s="8" t="e">
        <f>VLOOKUP($B288,'Strath-Blebo'!C:F,4,FALSE)</f>
        <v>#N/A</v>
      </c>
      <c r="O288" s="8" t="e">
        <f>VLOOKUP($B288,Tarvit!C:F,4,FALSE)</f>
        <v>#N/A</v>
      </c>
      <c r="P288" s="8" t="e">
        <f>VLOOKUP($B288,Dunnikier!C:F,4,FALSE)</f>
        <v>#N/A</v>
      </c>
      <c r="Q288" s="8">
        <f>VLOOKUP($B288,Balmullo!$C:$F,4,FALSE)</f>
        <v>78</v>
      </c>
      <c r="R288" s="8">
        <f t="shared" si="55"/>
        <v>0</v>
      </c>
      <c r="S288" s="8">
        <f t="shared" si="56"/>
        <v>0</v>
      </c>
      <c r="T288" s="8">
        <f t="shared" si="57"/>
        <v>0</v>
      </c>
      <c r="U288" s="8">
        <f t="shared" si="58"/>
        <v>0</v>
      </c>
      <c r="V288" s="8">
        <f t="shared" si="59"/>
        <v>1</v>
      </c>
    </row>
    <row r="289" spans="2:22" x14ac:dyDescent="0.2">
      <c r="B289" t="s">
        <v>492</v>
      </c>
      <c r="C289" s="7" t="str">
        <f>IFERROR(VLOOKUP($B289,'St A 5M'!C:D,2,FALSE),IFERROR(VLOOKUP($B289,'Strath-Blebo'!C:D,2,FALSE),IFERROR(VLOOKUP($B289,Tarvit!C:D,2,FALSE),IFERROR(VLOOKUP($B289,Dunnikier!C:D,2,FALSE),VLOOKUP($B289,Balmullo!C:D,2,FALSE)))))</f>
        <v>M40</v>
      </c>
      <c r="D289" s="8" t="str">
        <f>IFERROR(IFERROR(VLOOKUP($B289,'St A 5M'!C:E,3,FALSE),IFERROR(VLOOKUP($B289,'Strath-Blebo'!C:E,3,FALSE),IFERROR(VLOOKUP($B289,Tarvit!C:E,3,FALSE),IFERROR(VLOOKUP($B289,Dunnikier!C:E,3,FALSE),VLOOKUP($B289,Balmullo!C:E,3,FALSE))))),"?")</f>
        <v>Dummy Club</v>
      </c>
      <c r="E289" s="7">
        <f t="shared" si="48"/>
        <v>0</v>
      </c>
      <c r="F289" s="7">
        <f t="shared" si="49"/>
        <v>0</v>
      </c>
      <c r="G289" s="7">
        <f t="shared" si="50"/>
        <v>0</v>
      </c>
      <c r="H289" s="7">
        <f t="shared" si="51"/>
        <v>0</v>
      </c>
      <c r="I289" s="7">
        <f t="shared" si="52"/>
        <v>77</v>
      </c>
      <c r="J289" s="7">
        <f t="shared" si="53"/>
        <v>77</v>
      </c>
      <c r="K289" s="7" t="str">
        <f t="shared" si="54"/>
        <v>N</v>
      </c>
      <c r="M289" s="8" t="e">
        <f>VLOOKUP($B289,'St A 5M'!C:G,4,FALSE)</f>
        <v>#N/A</v>
      </c>
      <c r="N289" s="8" t="e">
        <f>VLOOKUP($B289,'Strath-Blebo'!C:F,4,FALSE)</f>
        <v>#N/A</v>
      </c>
      <c r="O289" s="8" t="e">
        <f>VLOOKUP($B289,Tarvit!C:F,4,FALSE)</f>
        <v>#N/A</v>
      </c>
      <c r="P289" s="8" t="e">
        <f>VLOOKUP($B289,Dunnikier!C:F,4,FALSE)</f>
        <v>#N/A</v>
      </c>
      <c r="Q289" s="8">
        <f>VLOOKUP($B289,Balmullo!$C:$F,4,FALSE)</f>
        <v>77</v>
      </c>
      <c r="R289" s="8">
        <f t="shared" si="55"/>
        <v>0</v>
      </c>
      <c r="S289" s="8">
        <f t="shared" si="56"/>
        <v>0</v>
      </c>
      <c r="T289" s="8">
        <f t="shared" si="57"/>
        <v>0</v>
      </c>
      <c r="U289" s="8">
        <f t="shared" si="58"/>
        <v>0</v>
      </c>
      <c r="V289" s="8">
        <f t="shared" si="59"/>
        <v>1</v>
      </c>
    </row>
    <row r="290" spans="2:22" x14ac:dyDescent="0.2">
      <c r="B290" t="s">
        <v>493</v>
      </c>
      <c r="C290" s="7" t="str">
        <f>IFERROR(VLOOKUP($B290,'St A 5M'!C:D,2,FALSE),IFERROR(VLOOKUP($B290,'Strath-Blebo'!C:D,2,FALSE),IFERROR(VLOOKUP($B290,Tarvit!C:D,2,FALSE),IFERROR(VLOOKUP($B290,Dunnikier!C:D,2,FALSE),VLOOKUP($B290,Balmullo!C:D,2,FALSE)))))</f>
        <v>M40</v>
      </c>
      <c r="D290" s="8" t="str">
        <f>IFERROR(IFERROR(VLOOKUP($B290,'St A 5M'!C:E,3,FALSE),IFERROR(VLOOKUP($B290,'Strath-Blebo'!C:E,3,FALSE),IFERROR(VLOOKUP($B290,Tarvit!C:E,3,FALSE),IFERROR(VLOOKUP($B290,Dunnikier!C:E,3,FALSE),VLOOKUP($B290,Balmullo!C:E,3,FALSE))))),"?")</f>
        <v>Dummy Club</v>
      </c>
      <c r="E290" s="7">
        <f t="shared" si="48"/>
        <v>0</v>
      </c>
      <c r="F290" s="7">
        <f t="shared" si="49"/>
        <v>0</v>
      </c>
      <c r="G290" s="7">
        <f t="shared" si="50"/>
        <v>0</v>
      </c>
      <c r="H290" s="7">
        <f t="shared" si="51"/>
        <v>0</v>
      </c>
      <c r="I290" s="7">
        <f t="shared" si="52"/>
        <v>76</v>
      </c>
      <c r="J290" s="7">
        <f t="shared" si="53"/>
        <v>76</v>
      </c>
      <c r="K290" s="7" t="str">
        <f t="shared" si="54"/>
        <v>N</v>
      </c>
      <c r="M290" s="8" t="e">
        <f>VLOOKUP($B290,'St A 5M'!C:G,4,FALSE)</f>
        <v>#N/A</v>
      </c>
      <c r="N290" s="8" t="e">
        <f>VLOOKUP($B290,'Strath-Blebo'!C:F,4,FALSE)</f>
        <v>#N/A</v>
      </c>
      <c r="O290" s="8" t="e">
        <f>VLOOKUP($B290,Tarvit!C:F,4,FALSE)</f>
        <v>#N/A</v>
      </c>
      <c r="P290" s="8" t="e">
        <f>VLOOKUP($B290,Dunnikier!C:F,4,FALSE)</f>
        <v>#N/A</v>
      </c>
      <c r="Q290" s="8">
        <f>VLOOKUP($B290,Balmullo!$C:$F,4,FALSE)</f>
        <v>76</v>
      </c>
      <c r="R290" s="8">
        <f t="shared" si="55"/>
        <v>0</v>
      </c>
      <c r="S290" s="8">
        <f t="shared" si="56"/>
        <v>0</v>
      </c>
      <c r="T290" s="8">
        <f t="shared" si="57"/>
        <v>0</v>
      </c>
      <c r="U290" s="8">
        <f t="shared" si="58"/>
        <v>0</v>
      </c>
      <c r="V290" s="8">
        <f t="shared" si="59"/>
        <v>1</v>
      </c>
    </row>
    <row r="291" spans="2:22" x14ac:dyDescent="0.2">
      <c r="B291" t="s">
        <v>494</v>
      </c>
      <c r="C291" s="7" t="str">
        <f>IFERROR(VLOOKUP($B291,'St A 5M'!C:D,2,FALSE),IFERROR(VLOOKUP($B291,'Strath-Blebo'!C:D,2,FALSE),IFERROR(VLOOKUP($B291,Tarvit!C:D,2,FALSE),IFERROR(VLOOKUP($B291,Dunnikier!C:D,2,FALSE),VLOOKUP($B291,Balmullo!C:D,2,FALSE)))))</f>
        <v>M40</v>
      </c>
      <c r="D291" s="8" t="str">
        <f>IFERROR(IFERROR(VLOOKUP($B291,'St A 5M'!C:E,3,FALSE),IFERROR(VLOOKUP($B291,'Strath-Blebo'!C:E,3,FALSE),IFERROR(VLOOKUP($B291,Tarvit!C:E,3,FALSE),IFERROR(VLOOKUP($B291,Dunnikier!C:E,3,FALSE),VLOOKUP($B291,Balmullo!C:E,3,FALSE))))),"?")</f>
        <v>Dummy Club</v>
      </c>
      <c r="E291" s="7">
        <f t="shared" si="48"/>
        <v>0</v>
      </c>
      <c r="F291" s="7">
        <f t="shared" si="49"/>
        <v>0</v>
      </c>
      <c r="G291" s="7">
        <f t="shared" si="50"/>
        <v>0</v>
      </c>
      <c r="H291" s="7">
        <f t="shared" si="51"/>
        <v>0</v>
      </c>
      <c r="I291" s="7">
        <f t="shared" si="52"/>
        <v>75</v>
      </c>
      <c r="J291" s="7">
        <f t="shared" si="53"/>
        <v>75</v>
      </c>
      <c r="K291" s="7" t="str">
        <f t="shared" si="54"/>
        <v>N</v>
      </c>
      <c r="M291" s="8" t="e">
        <f>VLOOKUP($B291,'St A 5M'!C:G,4,FALSE)</f>
        <v>#N/A</v>
      </c>
      <c r="N291" s="8" t="e">
        <f>VLOOKUP($B291,'Strath-Blebo'!C:F,4,FALSE)</f>
        <v>#N/A</v>
      </c>
      <c r="O291" s="8" t="e">
        <f>VLOOKUP($B291,Tarvit!C:F,4,FALSE)</f>
        <v>#N/A</v>
      </c>
      <c r="P291" s="8" t="e">
        <f>VLOOKUP($B291,Dunnikier!C:F,4,FALSE)</f>
        <v>#N/A</v>
      </c>
      <c r="Q291" s="8">
        <f>VLOOKUP($B291,Balmullo!$C:$F,4,FALSE)</f>
        <v>75</v>
      </c>
      <c r="R291" s="8">
        <f t="shared" si="55"/>
        <v>0</v>
      </c>
      <c r="S291" s="8">
        <f t="shared" si="56"/>
        <v>0</v>
      </c>
      <c r="T291" s="8">
        <f t="shared" si="57"/>
        <v>0</v>
      </c>
      <c r="U291" s="8">
        <f t="shared" si="58"/>
        <v>0</v>
      </c>
      <c r="V291" s="8">
        <f t="shared" si="59"/>
        <v>1</v>
      </c>
    </row>
    <row r="292" spans="2:22" x14ac:dyDescent="0.2">
      <c r="B292" t="s">
        <v>495</v>
      </c>
      <c r="C292" s="7" t="str">
        <f>IFERROR(VLOOKUP($B292,'St A 5M'!C:D,2,FALSE),IFERROR(VLOOKUP($B292,'Strath-Blebo'!C:D,2,FALSE),IFERROR(VLOOKUP($B292,Tarvit!C:D,2,FALSE),IFERROR(VLOOKUP($B292,Dunnikier!C:D,2,FALSE),VLOOKUP($B292,Balmullo!C:D,2,FALSE)))))</f>
        <v>M40</v>
      </c>
      <c r="D292" s="8" t="str">
        <f>IFERROR(IFERROR(VLOOKUP($B292,'St A 5M'!C:E,3,FALSE),IFERROR(VLOOKUP($B292,'Strath-Blebo'!C:E,3,FALSE),IFERROR(VLOOKUP($B292,Tarvit!C:E,3,FALSE),IFERROR(VLOOKUP($B292,Dunnikier!C:E,3,FALSE),VLOOKUP($B292,Balmullo!C:E,3,FALSE))))),"?")</f>
        <v>Dummy Club</v>
      </c>
      <c r="E292" s="7">
        <f t="shared" si="48"/>
        <v>0</v>
      </c>
      <c r="F292" s="7">
        <f t="shared" si="49"/>
        <v>0</v>
      </c>
      <c r="G292" s="7">
        <f t="shared" si="50"/>
        <v>0</v>
      </c>
      <c r="H292" s="7">
        <f t="shared" si="51"/>
        <v>0</v>
      </c>
      <c r="I292" s="7">
        <f t="shared" si="52"/>
        <v>74</v>
      </c>
      <c r="J292" s="7">
        <f t="shared" si="53"/>
        <v>74</v>
      </c>
      <c r="K292" s="7" t="str">
        <f t="shared" si="54"/>
        <v>N</v>
      </c>
      <c r="M292" s="8" t="e">
        <f>VLOOKUP($B292,'St A 5M'!C:G,4,FALSE)</f>
        <v>#N/A</v>
      </c>
      <c r="N292" s="8" t="e">
        <f>VLOOKUP($B292,'Strath-Blebo'!C:F,4,FALSE)</f>
        <v>#N/A</v>
      </c>
      <c r="O292" s="8" t="e">
        <f>VLOOKUP($B292,Tarvit!C:F,4,FALSE)</f>
        <v>#N/A</v>
      </c>
      <c r="P292" s="8" t="e">
        <f>VLOOKUP($B292,Dunnikier!C:F,4,FALSE)</f>
        <v>#N/A</v>
      </c>
      <c r="Q292" s="8">
        <f>VLOOKUP($B292,Balmullo!$C:$F,4,FALSE)</f>
        <v>74</v>
      </c>
      <c r="R292" s="8">
        <f t="shared" si="55"/>
        <v>0</v>
      </c>
      <c r="S292" s="8">
        <f t="shared" si="56"/>
        <v>0</v>
      </c>
      <c r="T292" s="8">
        <f t="shared" si="57"/>
        <v>0</v>
      </c>
      <c r="U292" s="8">
        <f t="shared" si="58"/>
        <v>0</v>
      </c>
      <c r="V292" s="8">
        <f t="shared" si="59"/>
        <v>1</v>
      </c>
    </row>
    <row r="293" spans="2:22" x14ac:dyDescent="0.2">
      <c r="B293" t="s">
        <v>496</v>
      </c>
      <c r="C293" s="7" t="str">
        <f>IFERROR(VLOOKUP($B293,'St A 5M'!C:D,2,FALSE),IFERROR(VLOOKUP($B293,'Strath-Blebo'!C:D,2,FALSE),IFERROR(VLOOKUP($B293,Tarvit!C:D,2,FALSE),IFERROR(VLOOKUP($B293,Dunnikier!C:D,2,FALSE),VLOOKUP($B293,Balmullo!C:D,2,FALSE)))))</f>
        <v>M40</v>
      </c>
      <c r="D293" s="8" t="str">
        <f>IFERROR(IFERROR(VLOOKUP($B293,'St A 5M'!C:E,3,FALSE),IFERROR(VLOOKUP($B293,'Strath-Blebo'!C:E,3,FALSE),IFERROR(VLOOKUP($B293,Tarvit!C:E,3,FALSE),IFERROR(VLOOKUP($B293,Dunnikier!C:E,3,FALSE),VLOOKUP($B293,Balmullo!C:E,3,FALSE))))),"?")</f>
        <v>Dummy Club</v>
      </c>
      <c r="E293" s="7">
        <f t="shared" si="48"/>
        <v>0</v>
      </c>
      <c r="F293" s="7">
        <f t="shared" si="49"/>
        <v>0</v>
      </c>
      <c r="G293" s="7">
        <f t="shared" si="50"/>
        <v>0</v>
      </c>
      <c r="H293" s="7">
        <f t="shared" si="51"/>
        <v>0</v>
      </c>
      <c r="I293" s="7">
        <f t="shared" si="52"/>
        <v>73</v>
      </c>
      <c r="J293" s="7">
        <f t="shared" si="53"/>
        <v>73</v>
      </c>
      <c r="K293" s="7" t="str">
        <f t="shared" si="54"/>
        <v>N</v>
      </c>
      <c r="M293" s="8" t="e">
        <f>VLOOKUP($B293,'St A 5M'!C:G,4,FALSE)</f>
        <v>#N/A</v>
      </c>
      <c r="N293" s="8" t="e">
        <f>VLOOKUP($B293,'Strath-Blebo'!C:F,4,FALSE)</f>
        <v>#N/A</v>
      </c>
      <c r="O293" s="8" t="e">
        <f>VLOOKUP($B293,Tarvit!C:F,4,FALSE)</f>
        <v>#N/A</v>
      </c>
      <c r="P293" s="8" t="e">
        <f>VLOOKUP($B293,Dunnikier!C:F,4,FALSE)</f>
        <v>#N/A</v>
      </c>
      <c r="Q293" s="8">
        <f>VLOOKUP($B293,Balmullo!$C:$F,4,FALSE)</f>
        <v>73</v>
      </c>
      <c r="R293" s="8">
        <f t="shared" si="55"/>
        <v>0</v>
      </c>
      <c r="S293" s="8">
        <f t="shared" si="56"/>
        <v>0</v>
      </c>
      <c r="T293" s="8">
        <f t="shared" si="57"/>
        <v>0</v>
      </c>
      <c r="U293" s="8">
        <f t="shared" si="58"/>
        <v>0</v>
      </c>
      <c r="V293" s="8">
        <f t="shared" si="59"/>
        <v>1</v>
      </c>
    </row>
    <row r="294" spans="2:22" x14ac:dyDescent="0.2">
      <c r="B294" t="s">
        <v>497</v>
      </c>
      <c r="C294" s="7" t="str">
        <f>IFERROR(VLOOKUP($B294,'St A 5M'!C:D,2,FALSE),IFERROR(VLOOKUP($B294,'Strath-Blebo'!C:D,2,FALSE),IFERROR(VLOOKUP($B294,Tarvit!C:D,2,FALSE),IFERROR(VLOOKUP($B294,Dunnikier!C:D,2,FALSE),VLOOKUP($B294,Balmullo!C:D,2,FALSE)))))</f>
        <v>M40</v>
      </c>
      <c r="D294" s="8" t="str">
        <f>IFERROR(IFERROR(VLOOKUP($B294,'St A 5M'!C:E,3,FALSE),IFERROR(VLOOKUP($B294,'Strath-Blebo'!C:E,3,FALSE),IFERROR(VLOOKUP($B294,Tarvit!C:E,3,FALSE),IFERROR(VLOOKUP($B294,Dunnikier!C:E,3,FALSE),VLOOKUP($B294,Balmullo!C:E,3,FALSE))))),"?")</f>
        <v>Dummy Club</v>
      </c>
      <c r="E294" s="7">
        <f t="shared" si="48"/>
        <v>0</v>
      </c>
      <c r="F294" s="7">
        <f t="shared" si="49"/>
        <v>0</v>
      </c>
      <c r="G294" s="7">
        <f t="shared" si="50"/>
        <v>0</v>
      </c>
      <c r="H294" s="7">
        <f t="shared" si="51"/>
        <v>0</v>
      </c>
      <c r="I294" s="7">
        <f t="shared" si="52"/>
        <v>72</v>
      </c>
      <c r="J294" s="7">
        <f t="shared" si="53"/>
        <v>72</v>
      </c>
      <c r="K294" s="7" t="str">
        <f t="shared" si="54"/>
        <v>N</v>
      </c>
      <c r="M294" s="8" t="e">
        <f>VLOOKUP($B294,'St A 5M'!C:G,4,FALSE)</f>
        <v>#N/A</v>
      </c>
      <c r="N294" s="8" t="e">
        <f>VLOOKUP($B294,'Strath-Blebo'!C:F,4,FALSE)</f>
        <v>#N/A</v>
      </c>
      <c r="O294" s="8" t="e">
        <f>VLOOKUP($B294,Tarvit!C:F,4,FALSE)</f>
        <v>#N/A</v>
      </c>
      <c r="P294" s="8" t="e">
        <f>VLOOKUP($B294,Dunnikier!C:F,4,FALSE)</f>
        <v>#N/A</v>
      </c>
      <c r="Q294" s="8">
        <f>VLOOKUP($B294,Balmullo!$C:$F,4,FALSE)</f>
        <v>72</v>
      </c>
      <c r="R294" s="8">
        <f t="shared" si="55"/>
        <v>0</v>
      </c>
      <c r="S294" s="8">
        <f t="shared" si="56"/>
        <v>0</v>
      </c>
      <c r="T294" s="8">
        <f t="shared" si="57"/>
        <v>0</v>
      </c>
      <c r="U294" s="8">
        <f t="shared" si="58"/>
        <v>0</v>
      </c>
      <c r="V294" s="8">
        <f t="shared" si="59"/>
        <v>1</v>
      </c>
    </row>
    <row r="295" spans="2:22" x14ac:dyDescent="0.2">
      <c r="B295" t="s">
        <v>498</v>
      </c>
      <c r="C295" s="7" t="str">
        <f>IFERROR(VLOOKUP($B295,'St A 5M'!C:D,2,FALSE),IFERROR(VLOOKUP($B295,'Strath-Blebo'!C:D,2,FALSE),IFERROR(VLOOKUP($B295,Tarvit!C:D,2,FALSE),IFERROR(VLOOKUP($B295,Dunnikier!C:D,2,FALSE),VLOOKUP($B295,Balmullo!C:D,2,FALSE)))))</f>
        <v>M40</v>
      </c>
      <c r="D295" s="8" t="str">
        <f>IFERROR(IFERROR(VLOOKUP($B295,'St A 5M'!C:E,3,FALSE),IFERROR(VLOOKUP($B295,'Strath-Blebo'!C:E,3,FALSE),IFERROR(VLOOKUP($B295,Tarvit!C:E,3,FALSE),IFERROR(VLOOKUP($B295,Dunnikier!C:E,3,FALSE),VLOOKUP($B295,Balmullo!C:E,3,FALSE))))),"?")</f>
        <v>Dummy Club</v>
      </c>
      <c r="E295" s="7">
        <f t="shared" si="48"/>
        <v>0</v>
      </c>
      <c r="F295" s="7">
        <f t="shared" si="49"/>
        <v>0</v>
      </c>
      <c r="G295" s="7">
        <f t="shared" si="50"/>
        <v>0</v>
      </c>
      <c r="H295" s="7">
        <f t="shared" si="51"/>
        <v>0</v>
      </c>
      <c r="I295" s="7">
        <f t="shared" si="52"/>
        <v>71</v>
      </c>
      <c r="J295" s="7">
        <f t="shared" si="53"/>
        <v>71</v>
      </c>
      <c r="K295" s="7" t="str">
        <f t="shared" si="54"/>
        <v>N</v>
      </c>
      <c r="M295" s="8" t="e">
        <f>VLOOKUP($B295,'St A 5M'!C:G,4,FALSE)</f>
        <v>#N/A</v>
      </c>
      <c r="N295" s="8" t="e">
        <f>VLOOKUP($B295,'Strath-Blebo'!C:F,4,FALSE)</f>
        <v>#N/A</v>
      </c>
      <c r="O295" s="8" t="e">
        <f>VLOOKUP($B295,Tarvit!C:F,4,FALSE)</f>
        <v>#N/A</v>
      </c>
      <c r="P295" s="8" t="e">
        <f>VLOOKUP($B295,Dunnikier!C:F,4,FALSE)</f>
        <v>#N/A</v>
      </c>
      <c r="Q295" s="8">
        <f>VLOOKUP($B295,Balmullo!$C:$F,4,FALSE)</f>
        <v>71</v>
      </c>
      <c r="R295" s="8">
        <f t="shared" si="55"/>
        <v>0</v>
      </c>
      <c r="S295" s="8">
        <f t="shared" si="56"/>
        <v>0</v>
      </c>
      <c r="T295" s="8">
        <f t="shared" si="57"/>
        <v>0</v>
      </c>
      <c r="U295" s="8">
        <f t="shared" si="58"/>
        <v>0</v>
      </c>
      <c r="V295" s="8">
        <f t="shared" si="59"/>
        <v>1</v>
      </c>
    </row>
    <row r="296" spans="2:22" x14ac:dyDescent="0.2">
      <c r="B296" t="s">
        <v>499</v>
      </c>
      <c r="C296" s="7" t="str">
        <f>IFERROR(VLOOKUP($B296,'St A 5M'!C:D,2,FALSE),IFERROR(VLOOKUP($B296,'Strath-Blebo'!C:D,2,FALSE),IFERROR(VLOOKUP($B296,Tarvit!C:D,2,FALSE),IFERROR(VLOOKUP($B296,Dunnikier!C:D,2,FALSE),VLOOKUP($B296,Balmullo!C:D,2,FALSE)))))</f>
        <v>M40</v>
      </c>
      <c r="D296" s="8" t="str">
        <f>IFERROR(IFERROR(VLOOKUP($B296,'St A 5M'!C:E,3,FALSE),IFERROR(VLOOKUP($B296,'Strath-Blebo'!C:E,3,FALSE),IFERROR(VLOOKUP($B296,Tarvit!C:E,3,FALSE),IFERROR(VLOOKUP($B296,Dunnikier!C:E,3,FALSE),VLOOKUP($B296,Balmullo!C:E,3,FALSE))))),"?")</f>
        <v>Dummy Club</v>
      </c>
      <c r="E296" s="7">
        <f t="shared" si="48"/>
        <v>0</v>
      </c>
      <c r="F296" s="7">
        <f t="shared" si="49"/>
        <v>0</v>
      </c>
      <c r="G296" s="7">
        <f t="shared" si="50"/>
        <v>0</v>
      </c>
      <c r="H296" s="7">
        <f t="shared" si="51"/>
        <v>0</v>
      </c>
      <c r="I296" s="7">
        <f t="shared" si="52"/>
        <v>70</v>
      </c>
      <c r="J296" s="7">
        <f t="shared" si="53"/>
        <v>70</v>
      </c>
      <c r="K296" s="7" t="str">
        <f t="shared" si="54"/>
        <v>N</v>
      </c>
      <c r="M296" s="8" t="e">
        <f>VLOOKUP($B296,'St A 5M'!C:G,4,FALSE)</f>
        <v>#N/A</v>
      </c>
      <c r="N296" s="8" t="e">
        <f>VLOOKUP($B296,'Strath-Blebo'!C:F,4,FALSE)</f>
        <v>#N/A</v>
      </c>
      <c r="O296" s="8" t="e">
        <f>VLOOKUP($B296,Tarvit!C:F,4,FALSE)</f>
        <v>#N/A</v>
      </c>
      <c r="P296" s="8" t="e">
        <f>VLOOKUP($B296,Dunnikier!C:F,4,FALSE)</f>
        <v>#N/A</v>
      </c>
      <c r="Q296" s="8">
        <f>VLOOKUP($B296,Balmullo!$C:$F,4,FALSE)</f>
        <v>70</v>
      </c>
      <c r="R296" s="8">
        <f t="shared" si="55"/>
        <v>0</v>
      </c>
      <c r="S296" s="8">
        <f t="shared" si="56"/>
        <v>0</v>
      </c>
      <c r="T296" s="8">
        <f t="shared" si="57"/>
        <v>0</v>
      </c>
      <c r="U296" s="8">
        <f t="shared" si="58"/>
        <v>0</v>
      </c>
      <c r="V296" s="8">
        <f t="shared" si="59"/>
        <v>1</v>
      </c>
    </row>
    <row r="297" spans="2:22" x14ac:dyDescent="0.2">
      <c r="B297" t="s">
        <v>500</v>
      </c>
      <c r="C297" s="7" t="str">
        <f>IFERROR(VLOOKUP($B297,'St A 5M'!C:D,2,FALSE),IFERROR(VLOOKUP($B297,'Strath-Blebo'!C:D,2,FALSE),IFERROR(VLOOKUP($B297,Tarvit!C:D,2,FALSE),IFERROR(VLOOKUP($B297,Dunnikier!C:D,2,FALSE),VLOOKUP($B297,Balmullo!C:D,2,FALSE)))))</f>
        <v>M40</v>
      </c>
      <c r="D297" s="8" t="str">
        <f>IFERROR(IFERROR(VLOOKUP($B297,'St A 5M'!C:E,3,FALSE),IFERROR(VLOOKUP($B297,'Strath-Blebo'!C:E,3,FALSE),IFERROR(VLOOKUP($B297,Tarvit!C:E,3,FALSE),IFERROR(VLOOKUP($B297,Dunnikier!C:E,3,FALSE),VLOOKUP($B297,Balmullo!C:E,3,FALSE))))),"?")</f>
        <v>Dummy Club</v>
      </c>
      <c r="E297" s="7">
        <f t="shared" si="48"/>
        <v>0</v>
      </c>
      <c r="F297" s="7">
        <f t="shared" si="49"/>
        <v>0</v>
      </c>
      <c r="G297" s="7">
        <f t="shared" si="50"/>
        <v>0</v>
      </c>
      <c r="H297" s="7">
        <f t="shared" si="51"/>
        <v>0</v>
      </c>
      <c r="I297" s="7">
        <f t="shared" si="52"/>
        <v>69</v>
      </c>
      <c r="J297" s="7">
        <f t="shared" si="53"/>
        <v>69</v>
      </c>
      <c r="K297" s="7" t="str">
        <f t="shared" si="54"/>
        <v>N</v>
      </c>
      <c r="M297" s="8" t="e">
        <f>VLOOKUP($B297,'St A 5M'!C:G,4,FALSE)</f>
        <v>#N/A</v>
      </c>
      <c r="N297" s="8" t="e">
        <f>VLOOKUP($B297,'Strath-Blebo'!C:F,4,FALSE)</f>
        <v>#N/A</v>
      </c>
      <c r="O297" s="8" t="e">
        <f>VLOOKUP($B297,Tarvit!C:F,4,FALSE)</f>
        <v>#N/A</v>
      </c>
      <c r="P297" s="8" t="e">
        <f>VLOOKUP($B297,Dunnikier!C:F,4,FALSE)</f>
        <v>#N/A</v>
      </c>
      <c r="Q297" s="8">
        <f>VLOOKUP($B297,Balmullo!$C:$F,4,FALSE)</f>
        <v>69</v>
      </c>
      <c r="R297" s="8">
        <f t="shared" si="55"/>
        <v>0</v>
      </c>
      <c r="S297" s="8">
        <f t="shared" si="56"/>
        <v>0</v>
      </c>
      <c r="T297" s="8">
        <f t="shared" si="57"/>
        <v>0</v>
      </c>
      <c r="U297" s="8">
        <f t="shared" si="58"/>
        <v>0</v>
      </c>
      <c r="V297" s="8">
        <f t="shared" si="59"/>
        <v>1</v>
      </c>
    </row>
    <row r="298" spans="2:22" x14ac:dyDescent="0.2">
      <c r="B298" t="s">
        <v>501</v>
      </c>
      <c r="C298" s="7" t="str">
        <f>IFERROR(VLOOKUP($B298,'St A 5M'!C:D,2,FALSE),IFERROR(VLOOKUP($B298,'Strath-Blebo'!C:D,2,FALSE),IFERROR(VLOOKUP($B298,Tarvit!C:D,2,FALSE),IFERROR(VLOOKUP($B298,Dunnikier!C:D,2,FALSE),VLOOKUP($B298,Balmullo!C:D,2,FALSE)))))</f>
        <v>M40</v>
      </c>
      <c r="D298" s="8" t="str">
        <f>IFERROR(IFERROR(VLOOKUP($B298,'St A 5M'!C:E,3,FALSE),IFERROR(VLOOKUP($B298,'Strath-Blebo'!C:E,3,FALSE),IFERROR(VLOOKUP($B298,Tarvit!C:E,3,FALSE),IFERROR(VLOOKUP($B298,Dunnikier!C:E,3,FALSE),VLOOKUP($B298,Balmullo!C:E,3,FALSE))))),"?")</f>
        <v>Dummy Club</v>
      </c>
      <c r="E298" s="7">
        <f t="shared" si="48"/>
        <v>0</v>
      </c>
      <c r="F298" s="7">
        <f t="shared" si="49"/>
        <v>0</v>
      </c>
      <c r="G298" s="7">
        <f t="shared" si="50"/>
        <v>0</v>
      </c>
      <c r="H298" s="7">
        <f t="shared" si="51"/>
        <v>0</v>
      </c>
      <c r="I298" s="7">
        <f t="shared" si="52"/>
        <v>68</v>
      </c>
      <c r="J298" s="7">
        <f t="shared" si="53"/>
        <v>68</v>
      </c>
      <c r="K298" s="7" t="str">
        <f t="shared" si="54"/>
        <v>N</v>
      </c>
      <c r="M298" s="8" t="e">
        <f>VLOOKUP($B298,'St A 5M'!C:G,4,FALSE)</f>
        <v>#N/A</v>
      </c>
      <c r="N298" s="8" t="e">
        <f>VLOOKUP($B298,'Strath-Blebo'!C:F,4,FALSE)</f>
        <v>#N/A</v>
      </c>
      <c r="O298" s="8" t="e">
        <f>VLOOKUP($B298,Tarvit!C:F,4,FALSE)</f>
        <v>#N/A</v>
      </c>
      <c r="P298" s="8" t="e">
        <f>VLOOKUP($B298,Dunnikier!C:F,4,FALSE)</f>
        <v>#N/A</v>
      </c>
      <c r="Q298" s="8">
        <f>VLOOKUP($B298,Balmullo!$C:$F,4,FALSE)</f>
        <v>68</v>
      </c>
      <c r="R298" s="8">
        <f t="shared" si="55"/>
        <v>0</v>
      </c>
      <c r="S298" s="8">
        <f t="shared" si="56"/>
        <v>0</v>
      </c>
      <c r="T298" s="8">
        <f t="shared" si="57"/>
        <v>0</v>
      </c>
      <c r="U298" s="8">
        <f t="shared" si="58"/>
        <v>0</v>
      </c>
      <c r="V298" s="8">
        <f t="shared" si="59"/>
        <v>1</v>
      </c>
    </row>
    <row r="299" spans="2:22" x14ac:dyDescent="0.2">
      <c r="B299" t="s">
        <v>502</v>
      </c>
      <c r="C299" s="7" t="str">
        <f>IFERROR(VLOOKUP($B299,'St A 5M'!C:D,2,FALSE),IFERROR(VLOOKUP($B299,'Strath-Blebo'!C:D,2,FALSE),IFERROR(VLOOKUP($B299,Tarvit!C:D,2,FALSE),IFERROR(VLOOKUP($B299,Dunnikier!C:D,2,FALSE),VLOOKUP($B299,Balmullo!C:D,2,FALSE)))))</f>
        <v>M40</v>
      </c>
      <c r="D299" s="8" t="str">
        <f>IFERROR(IFERROR(VLOOKUP($B299,'St A 5M'!C:E,3,FALSE),IFERROR(VLOOKUP($B299,'Strath-Blebo'!C:E,3,FALSE),IFERROR(VLOOKUP($B299,Tarvit!C:E,3,FALSE),IFERROR(VLOOKUP($B299,Dunnikier!C:E,3,FALSE),VLOOKUP($B299,Balmullo!C:E,3,FALSE))))),"?")</f>
        <v>Dummy Club</v>
      </c>
      <c r="E299" s="7">
        <f t="shared" si="48"/>
        <v>0</v>
      </c>
      <c r="F299" s="7">
        <f t="shared" si="49"/>
        <v>0</v>
      </c>
      <c r="G299" s="7">
        <f t="shared" si="50"/>
        <v>0</v>
      </c>
      <c r="H299" s="7">
        <f t="shared" si="51"/>
        <v>0</v>
      </c>
      <c r="I299" s="7">
        <f t="shared" si="52"/>
        <v>67</v>
      </c>
      <c r="J299" s="7">
        <f t="shared" si="53"/>
        <v>67</v>
      </c>
      <c r="K299" s="7" t="str">
        <f t="shared" si="54"/>
        <v>N</v>
      </c>
      <c r="M299" s="8" t="e">
        <f>VLOOKUP($B299,'St A 5M'!C:G,4,FALSE)</f>
        <v>#N/A</v>
      </c>
      <c r="N299" s="8" t="e">
        <f>VLOOKUP($B299,'Strath-Blebo'!C:F,4,FALSE)</f>
        <v>#N/A</v>
      </c>
      <c r="O299" s="8" t="e">
        <f>VLOOKUP($B299,Tarvit!C:F,4,FALSE)</f>
        <v>#N/A</v>
      </c>
      <c r="P299" s="8" t="e">
        <f>VLOOKUP($B299,Dunnikier!C:F,4,FALSE)</f>
        <v>#N/A</v>
      </c>
      <c r="Q299" s="8">
        <f>VLOOKUP($B299,Balmullo!$C:$F,4,FALSE)</f>
        <v>67</v>
      </c>
      <c r="R299" s="8">
        <f t="shared" si="55"/>
        <v>0</v>
      </c>
      <c r="S299" s="8">
        <f t="shared" si="56"/>
        <v>0</v>
      </c>
      <c r="T299" s="8">
        <f t="shared" si="57"/>
        <v>0</v>
      </c>
      <c r="U299" s="8">
        <f t="shared" si="58"/>
        <v>0</v>
      </c>
      <c r="V299" s="8">
        <f t="shared" si="59"/>
        <v>1</v>
      </c>
    </row>
    <row r="300" spans="2:22" x14ac:dyDescent="0.2">
      <c r="B300" t="s">
        <v>503</v>
      </c>
      <c r="C300" s="7" t="str">
        <f>IFERROR(VLOOKUP($B300,'St A 5M'!C:D,2,FALSE),IFERROR(VLOOKUP($B300,'Strath-Blebo'!C:D,2,FALSE),IFERROR(VLOOKUP($B300,Tarvit!C:D,2,FALSE),IFERROR(VLOOKUP($B300,Dunnikier!C:D,2,FALSE),VLOOKUP($B300,Balmullo!C:D,2,FALSE)))))</f>
        <v>M40</v>
      </c>
      <c r="D300" s="8" t="str">
        <f>IFERROR(IFERROR(VLOOKUP($B300,'St A 5M'!C:E,3,FALSE),IFERROR(VLOOKUP($B300,'Strath-Blebo'!C:E,3,FALSE),IFERROR(VLOOKUP($B300,Tarvit!C:E,3,FALSE),IFERROR(VLOOKUP($B300,Dunnikier!C:E,3,FALSE),VLOOKUP($B300,Balmullo!C:E,3,FALSE))))),"?")</f>
        <v>Dummy Club</v>
      </c>
      <c r="E300" s="7">
        <f t="shared" si="48"/>
        <v>0</v>
      </c>
      <c r="F300" s="7">
        <f t="shared" si="49"/>
        <v>0</v>
      </c>
      <c r="G300" s="7">
        <f t="shared" si="50"/>
        <v>0</v>
      </c>
      <c r="H300" s="7">
        <f t="shared" si="51"/>
        <v>0</v>
      </c>
      <c r="I300" s="7">
        <f t="shared" si="52"/>
        <v>66</v>
      </c>
      <c r="J300" s="7">
        <f t="shared" si="53"/>
        <v>66</v>
      </c>
      <c r="K300" s="7" t="str">
        <f t="shared" si="54"/>
        <v>N</v>
      </c>
      <c r="M300" s="8" t="e">
        <f>VLOOKUP($B300,'St A 5M'!C:G,4,FALSE)</f>
        <v>#N/A</v>
      </c>
      <c r="N300" s="8" t="e">
        <f>VLOOKUP($B300,'Strath-Blebo'!C:F,4,FALSE)</f>
        <v>#N/A</v>
      </c>
      <c r="O300" s="8" t="e">
        <f>VLOOKUP($B300,Tarvit!C:F,4,FALSE)</f>
        <v>#N/A</v>
      </c>
      <c r="P300" s="8" t="e">
        <f>VLOOKUP($B300,Dunnikier!C:F,4,FALSE)</f>
        <v>#N/A</v>
      </c>
      <c r="Q300" s="8">
        <f>VLOOKUP($B300,Balmullo!$C:$F,4,FALSE)</f>
        <v>66</v>
      </c>
      <c r="R300" s="8">
        <f t="shared" si="55"/>
        <v>0</v>
      </c>
      <c r="S300" s="8">
        <f t="shared" si="56"/>
        <v>0</v>
      </c>
      <c r="T300" s="8">
        <f t="shared" si="57"/>
        <v>0</v>
      </c>
      <c r="U300" s="8">
        <f t="shared" si="58"/>
        <v>0</v>
      </c>
      <c r="V300" s="8">
        <f t="shared" si="59"/>
        <v>1</v>
      </c>
    </row>
    <row r="301" spans="2:22" x14ac:dyDescent="0.2">
      <c r="B301" t="s">
        <v>504</v>
      </c>
      <c r="C301" s="7" t="str">
        <f>IFERROR(VLOOKUP($B301,'St A 5M'!C:D,2,FALSE),IFERROR(VLOOKUP($B301,'Strath-Blebo'!C:D,2,FALSE),IFERROR(VLOOKUP($B301,Tarvit!C:D,2,FALSE),IFERROR(VLOOKUP($B301,Dunnikier!C:D,2,FALSE),VLOOKUP($B301,Balmullo!C:D,2,FALSE)))))</f>
        <v>M40</v>
      </c>
      <c r="D301" s="8" t="str">
        <f>IFERROR(IFERROR(VLOOKUP($B301,'St A 5M'!C:E,3,FALSE),IFERROR(VLOOKUP($B301,'Strath-Blebo'!C:E,3,FALSE),IFERROR(VLOOKUP($B301,Tarvit!C:E,3,FALSE),IFERROR(VLOOKUP($B301,Dunnikier!C:E,3,FALSE),VLOOKUP($B301,Balmullo!C:E,3,FALSE))))),"?")</f>
        <v>Dummy Club</v>
      </c>
      <c r="E301" s="7">
        <f t="shared" si="48"/>
        <v>0</v>
      </c>
      <c r="F301" s="7">
        <f t="shared" si="49"/>
        <v>0</v>
      </c>
      <c r="G301" s="7">
        <f t="shared" si="50"/>
        <v>0</v>
      </c>
      <c r="H301" s="7">
        <f t="shared" si="51"/>
        <v>0</v>
      </c>
      <c r="I301" s="7">
        <f t="shared" si="52"/>
        <v>65</v>
      </c>
      <c r="J301" s="7">
        <f t="shared" si="53"/>
        <v>65</v>
      </c>
      <c r="K301" s="7" t="str">
        <f t="shared" si="54"/>
        <v>N</v>
      </c>
      <c r="M301" s="8" t="e">
        <f>VLOOKUP($B301,'St A 5M'!C:G,4,FALSE)</f>
        <v>#N/A</v>
      </c>
      <c r="N301" s="8" t="e">
        <f>VLOOKUP($B301,'Strath-Blebo'!C:F,4,FALSE)</f>
        <v>#N/A</v>
      </c>
      <c r="O301" s="8" t="e">
        <f>VLOOKUP($B301,Tarvit!C:F,4,FALSE)</f>
        <v>#N/A</v>
      </c>
      <c r="P301" s="8" t="e">
        <f>VLOOKUP($B301,Dunnikier!C:F,4,FALSE)</f>
        <v>#N/A</v>
      </c>
      <c r="Q301" s="8">
        <f>VLOOKUP($B301,Balmullo!$C:$F,4,FALSE)</f>
        <v>65</v>
      </c>
      <c r="R301" s="8">
        <f t="shared" si="55"/>
        <v>0</v>
      </c>
      <c r="S301" s="8">
        <f t="shared" si="56"/>
        <v>0</v>
      </c>
      <c r="T301" s="8">
        <f t="shared" si="57"/>
        <v>0</v>
      </c>
      <c r="U301" s="8">
        <f t="shared" si="58"/>
        <v>0</v>
      </c>
      <c r="V301" s="8">
        <f t="shared" si="59"/>
        <v>1</v>
      </c>
    </row>
    <row r="302" spans="2:22" x14ac:dyDescent="0.2">
      <c r="B302" t="s">
        <v>505</v>
      </c>
      <c r="C302" s="7" t="str">
        <f>IFERROR(VLOOKUP($B302,'St A 5M'!C:D,2,FALSE),IFERROR(VLOOKUP($B302,'Strath-Blebo'!C:D,2,FALSE),IFERROR(VLOOKUP($B302,Tarvit!C:D,2,FALSE),IFERROR(VLOOKUP($B302,Dunnikier!C:D,2,FALSE),VLOOKUP($B302,Balmullo!C:D,2,FALSE)))))</f>
        <v>M40</v>
      </c>
      <c r="D302" s="8" t="str">
        <f>IFERROR(IFERROR(VLOOKUP($B302,'St A 5M'!C:E,3,FALSE),IFERROR(VLOOKUP($B302,'Strath-Blebo'!C:E,3,FALSE),IFERROR(VLOOKUP($B302,Tarvit!C:E,3,FALSE),IFERROR(VLOOKUP($B302,Dunnikier!C:E,3,FALSE),VLOOKUP($B302,Balmullo!C:E,3,FALSE))))),"?")</f>
        <v>Dummy Club</v>
      </c>
      <c r="E302" s="7">
        <f t="shared" si="48"/>
        <v>0</v>
      </c>
      <c r="F302" s="7">
        <f t="shared" si="49"/>
        <v>0</v>
      </c>
      <c r="G302" s="7">
        <f t="shared" si="50"/>
        <v>0</v>
      </c>
      <c r="H302" s="7">
        <f t="shared" si="51"/>
        <v>0</v>
      </c>
      <c r="I302" s="7">
        <f t="shared" si="52"/>
        <v>64</v>
      </c>
      <c r="J302" s="7">
        <f t="shared" si="53"/>
        <v>64</v>
      </c>
      <c r="K302" s="7" t="str">
        <f t="shared" si="54"/>
        <v>N</v>
      </c>
      <c r="M302" s="8" t="e">
        <f>VLOOKUP($B302,'St A 5M'!C:G,4,FALSE)</f>
        <v>#N/A</v>
      </c>
      <c r="N302" s="8" t="e">
        <f>VLOOKUP($B302,'Strath-Blebo'!C:F,4,FALSE)</f>
        <v>#N/A</v>
      </c>
      <c r="O302" s="8" t="e">
        <f>VLOOKUP($B302,Tarvit!C:F,4,FALSE)</f>
        <v>#N/A</v>
      </c>
      <c r="P302" s="8" t="e">
        <f>VLOOKUP($B302,Dunnikier!C:F,4,FALSE)</f>
        <v>#N/A</v>
      </c>
      <c r="Q302" s="8">
        <f>VLOOKUP($B302,Balmullo!$C:$F,4,FALSE)</f>
        <v>64</v>
      </c>
      <c r="R302" s="8">
        <f t="shared" si="55"/>
        <v>0</v>
      </c>
      <c r="S302" s="8">
        <f t="shared" si="56"/>
        <v>0</v>
      </c>
      <c r="T302" s="8">
        <f t="shared" si="57"/>
        <v>0</v>
      </c>
      <c r="U302" s="8">
        <f t="shared" si="58"/>
        <v>0</v>
      </c>
      <c r="V302" s="8">
        <f t="shared" si="59"/>
        <v>1</v>
      </c>
    </row>
    <row r="303" spans="2:22" x14ac:dyDescent="0.2">
      <c r="B303" t="s">
        <v>506</v>
      </c>
      <c r="C303" s="7" t="str">
        <f>IFERROR(VLOOKUP($B303,'St A 5M'!C:D,2,FALSE),IFERROR(VLOOKUP($B303,'Strath-Blebo'!C:D,2,FALSE),IFERROR(VLOOKUP($B303,Tarvit!C:D,2,FALSE),IFERROR(VLOOKUP($B303,Dunnikier!C:D,2,FALSE),VLOOKUP($B303,Balmullo!C:D,2,FALSE)))))</f>
        <v>M40</v>
      </c>
      <c r="D303" s="8" t="str">
        <f>IFERROR(IFERROR(VLOOKUP($B303,'St A 5M'!C:E,3,FALSE),IFERROR(VLOOKUP($B303,'Strath-Blebo'!C:E,3,FALSE),IFERROR(VLOOKUP($B303,Tarvit!C:E,3,FALSE),IFERROR(VLOOKUP($B303,Dunnikier!C:E,3,FALSE),VLOOKUP($B303,Balmullo!C:E,3,FALSE))))),"?")</f>
        <v>Dummy Club</v>
      </c>
      <c r="E303" s="7">
        <f t="shared" si="48"/>
        <v>0</v>
      </c>
      <c r="F303" s="7">
        <f t="shared" si="49"/>
        <v>0</v>
      </c>
      <c r="G303" s="7">
        <f t="shared" si="50"/>
        <v>0</v>
      </c>
      <c r="H303" s="7">
        <f t="shared" si="51"/>
        <v>0</v>
      </c>
      <c r="I303" s="7">
        <f t="shared" si="52"/>
        <v>63</v>
      </c>
      <c r="J303" s="7">
        <f t="shared" si="53"/>
        <v>63</v>
      </c>
      <c r="K303" s="7" t="str">
        <f t="shared" si="54"/>
        <v>N</v>
      </c>
      <c r="M303" s="8" t="e">
        <f>VLOOKUP($B303,'St A 5M'!C:G,4,FALSE)</f>
        <v>#N/A</v>
      </c>
      <c r="N303" s="8" t="e">
        <f>VLOOKUP($B303,'Strath-Blebo'!C:F,4,FALSE)</f>
        <v>#N/A</v>
      </c>
      <c r="O303" s="8" t="e">
        <f>VLOOKUP($B303,Tarvit!C:F,4,FALSE)</f>
        <v>#N/A</v>
      </c>
      <c r="P303" s="8" t="e">
        <f>VLOOKUP($B303,Dunnikier!C:F,4,FALSE)</f>
        <v>#N/A</v>
      </c>
      <c r="Q303" s="8">
        <f>VLOOKUP($B303,Balmullo!$C:$F,4,FALSE)</f>
        <v>63</v>
      </c>
      <c r="R303" s="8">
        <f t="shared" si="55"/>
        <v>0</v>
      </c>
      <c r="S303" s="8">
        <f t="shared" si="56"/>
        <v>0</v>
      </c>
      <c r="T303" s="8">
        <f t="shared" si="57"/>
        <v>0</v>
      </c>
      <c r="U303" s="8">
        <f t="shared" si="58"/>
        <v>0</v>
      </c>
      <c r="V303" s="8">
        <f t="shared" si="59"/>
        <v>1</v>
      </c>
    </row>
    <row r="304" spans="2:22" x14ac:dyDescent="0.2">
      <c r="B304" t="s">
        <v>507</v>
      </c>
      <c r="C304" s="7" t="str">
        <f>IFERROR(VLOOKUP($B304,'St A 5M'!C:D,2,FALSE),IFERROR(VLOOKUP($B304,'Strath-Blebo'!C:D,2,FALSE),IFERROR(VLOOKUP($B304,Tarvit!C:D,2,FALSE),IFERROR(VLOOKUP($B304,Dunnikier!C:D,2,FALSE),VLOOKUP($B304,Balmullo!C:D,2,FALSE)))))</f>
        <v>M40</v>
      </c>
      <c r="D304" s="8" t="str">
        <f>IFERROR(IFERROR(VLOOKUP($B304,'St A 5M'!C:E,3,FALSE),IFERROR(VLOOKUP($B304,'Strath-Blebo'!C:E,3,FALSE),IFERROR(VLOOKUP($B304,Tarvit!C:E,3,FALSE),IFERROR(VLOOKUP($B304,Dunnikier!C:E,3,FALSE),VLOOKUP($B304,Balmullo!C:E,3,FALSE))))),"?")</f>
        <v>Dummy Club</v>
      </c>
      <c r="E304" s="7">
        <f t="shared" si="48"/>
        <v>0</v>
      </c>
      <c r="F304" s="7">
        <f t="shared" si="49"/>
        <v>0</v>
      </c>
      <c r="G304" s="7">
        <f t="shared" si="50"/>
        <v>0</v>
      </c>
      <c r="H304" s="7">
        <f t="shared" si="51"/>
        <v>0</v>
      </c>
      <c r="I304" s="7">
        <f t="shared" si="52"/>
        <v>62</v>
      </c>
      <c r="J304" s="7">
        <f t="shared" si="53"/>
        <v>62</v>
      </c>
      <c r="K304" s="7" t="str">
        <f t="shared" si="54"/>
        <v>N</v>
      </c>
      <c r="M304" s="8" t="e">
        <f>VLOOKUP($B304,'St A 5M'!C:G,4,FALSE)</f>
        <v>#N/A</v>
      </c>
      <c r="N304" s="8" t="e">
        <f>VLOOKUP($B304,'Strath-Blebo'!C:F,4,FALSE)</f>
        <v>#N/A</v>
      </c>
      <c r="O304" s="8" t="e">
        <f>VLOOKUP($B304,Tarvit!C:F,4,FALSE)</f>
        <v>#N/A</v>
      </c>
      <c r="P304" s="8" t="e">
        <f>VLOOKUP($B304,Dunnikier!C:F,4,FALSE)</f>
        <v>#N/A</v>
      </c>
      <c r="Q304" s="8">
        <f>VLOOKUP($B304,Balmullo!$C:$F,4,FALSE)</f>
        <v>62</v>
      </c>
      <c r="R304" s="8">
        <f t="shared" si="55"/>
        <v>0</v>
      </c>
      <c r="S304" s="8">
        <f t="shared" si="56"/>
        <v>0</v>
      </c>
      <c r="T304" s="8">
        <f t="shared" si="57"/>
        <v>0</v>
      </c>
      <c r="U304" s="8">
        <f t="shared" si="58"/>
        <v>0</v>
      </c>
      <c r="V304" s="8">
        <f t="shared" si="59"/>
        <v>1</v>
      </c>
    </row>
    <row r="305" spans="2:22" x14ac:dyDescent="0.2">
      <c r="B305" t="s">
        <v>508</v>
      </c>
      <c r="C305" s="7" t="str">
        <f>IFERROR(VLOOKUP($B305,'St A 5M'!C:D,2,FALSE),IFERROR(VLOOKUP($B305,'Strath-Blebo'!C:D,2,FALSE),IFERROR(VLOOKUP($B305,Tarvit!C:D,2,FALSE),IFERROR(VLOOKUP($B305,Dunnikier!C:D,2,FALSE),VLOOKUP($B305,Balmullo!C:D,2,FALSE)))))</f>
        <v>M40</v>
      </c>
      <c r="D305" s="8" t="str">
        <f>IFERROR(IFERROR(VLOOKUP($B305,'St A 5M'!C:E,3,FALSE),IFERROR(VLOOKUP($B305,'Strath-Blebo'!C:E,3,FALSE),IFERROR(VLOOKUP($B305,Tarvit!C:E,3,FALSE),IFERROR(VLOOKUP($B305,Dunnikier!C:E,3,FALSE),VLOOKUP($B305,Balmullo!C:E,3,FALSE))))),"?")</f>
        <v>Dummy Club</v>
      </c>
      <c r="E305" s="7">
        <f t="shared" si="48"/>
        <v>0</v>
      </c>
      <c r="F305" s="7">
        <f t="shared" si="49"/>
        <v>0</v>
      </c>
      <c r="G305" s="7">
        <f t="shared" si="50"/>
        <v>0</v>
      </c>
      <c r="H305" s="7">
        <f t="shared" si="51"/>
        <v>0</v>
      </c>
      <c r="I305" s="7">
        <f t="shared" si="52"/>
        <v>61</v>
      </c>
      <c r="J305" s="7">
        <f t="shared" si="53"/>
        <v>61</v>
      </c>
      <c r="K305" s="7" t="str">
        <f t="shared" si="54"/>
        <v>N</v>
      </c>
      <c r="M305" s="8" t="e">
        <f>VLOOKUP($B305,'St A 5M'!C:G,4,FALSE)</f>
        <v>#N/A</v>
      </c>
      <c r="N305" s="8" t="e">
        <f>VLOOKUP($B305,'Strath-Blebo'!C:F,4,FALSE)</f>
        <v>#N/A</v>
      </c>
      <c r="O305" s="8" t="e">
        <f>VLOOKUP($B305,Tarvit!C:F,4,FALSE)</f>
        <v>#N/A</v>
      </c>
      <c r="P305" s="8" t="e">
        <f>VLOOKUP($B305,Dunnikier!C:F,4,FALSE)</f>
        <v>#N/A</v>
      </c>
      <c r="Q305" s="8">
        <f>VLOOKUP($B305,Balmullo!$C:$F,4,FALSE)</f>
        <v>61</v>
      </c>
      <c r="R305" s="8">
        <f t="shared" si="55"/>
        <v>0</v>
      </c>
      <c r="S305" s="8">
        <f t="shared" si="56"/>
        <v>0</v>
      </c>
      <c r="T305" s="8">
        <f t="shared" si="57"/>
        <v>0</v>
      </c>
      <c r="U305" s="8">
        <f t="shared" si="58"/>
        <v>0</v>
      </c>
      <c r="V305" s="8">
        <f t="shared" si="59"/>
        <v>1</v>
      </c>
    </row>
    <row r="306" spans="2:22" x14ac:dyDescent="0.2">
      <c r="B306" t="s">
        <v>509</v>
      </c>
      <c r="C306" s="7" t="str">
        <f>IFERROR(VLOOKUP($B306,'St A 5M'!C:D,2,FALSE),IFERROR(VLOOKUP($B306,'Strath-Blebo'!C:D,2,FALSE),IFERROR(VLOOKUP($B306,Tarvit!C:D,2,FALSE),IFERROR(VLOOKUP($B306,Dunnikier!C:D,2,FALSE),VLOOKUP($B306,Balmullo!C:D,2,FALSE)))))</f>
        <v>M40</v>
      </c>
      <c r="D306" s="8" t="str">
        <f>IFERROR(IFERROR(VLOOKUP($B306,'St A 5M'!C:E,3,FALSE),IFERROR(VLOOKUP($B306,'Strath-Blebo'!C:E,3,FALSE),IFERROR(VLOOKUP($B306,Tarvit!C:E,3,FALSE),IFERROR(VLOOKUP($B306,Dunnikier!C:E,3,FALSE),VLOOKUP($B306,Balmullo!C:E,3,FALSE))))),"?")</f>
        <v>Dummy Club</v>
      </c>
      <c r="E306" s="7">
        <f t="shared" si="48"/>
        <v>0</v>
      </c>
      <c r="F306" s="7">
        <f t="shared" si="49"/>
        <v>0</v>
      </c>
      <c r="G306" s="7">
        <f t="shared" si="50"/>
        <v>0</v>
      </c>
      <c r="H306" s="7">
        <f t="shared" si="51"/>
        <v>0</v>
      </c>
      <c r="I306" s="7">
        <f t="shared" si="52"/>
        <v>60</v>
      </c>
      <c r="J306" s="7">
        <f t="shared" si="53"/>
        <v>60</v>
      </c>
      <c r="K306" s="7" t="str">
        <f t="shared" si="54"/>
        <v>N</v>
      </c>
      <c r="M306" s="8" t="e">
        <f>VLOOKUP($B306,'St A 5M'!C:G,4,FALSE)</f>
        <v>#N/A</v>
      </c>
      <c r="N306" s="8" t="e">
        <f>VLOOKUP($B306,'Strath-Blebo'!C:F,4,FALSE)</f>
        <v>#N/A</v>
      </c>
      <c r="O306" s="8" t="e">
        <f>VLOOKUP($B306,Tarvit!C:F,4,FALSE)</f>
        <v>#N/A</v>
      </c>
      <c r="P306" s="8" t="e">
        <f>VLOOKUP($B306,Dunnikier!C:F,4,FALSE)</f>
        <v>#N/A</v>
      </c>
      <c r="Q306" s="8">
        <f>VLOOKUP($B306,Balmullo!$C:$F,4,FALSE)</f>
        <v>60</v>
      </c>
      <c r="R306" s="8">
        <f t="shared" si="55"/>
        <v>0</v>
      </c>
      <c r="S306" s="8">
        <f t="shared" si="56"/>
        <v>0</v>
      </c>
      <c r="T306" s="8">
        <f t="shared" si="57"/>
        <v>0</v>
      </c>
      <c r="U306" s="8">
        <f t="shared" si="58"/>
        <v>0</v>
      </c>
      <c r="V306" s="8">
        <f t="shared" si="59"/>
        <v>1</v>
      </c>
    </row>
    <row r="307" spans="2:22" x14ac:dyDescent="0.2">
      <c r="B307" t="s">
        <v>510</v>
      </c>
      <c r="C307" s="7" t="str">
        <f>IFERROR(VLOOKUP($B307,'St A 5M'!C:D,2,FALSE),IFERROR(VLOOKUP($B307,'Strath-Blebo'!C:D,2,FALSE),IFERROR(VLOOKUP($B307,Tarvit!C:D,2,FALSE),IFERROR(VLOOKUP($B307,Dunnikier!C:D,2,FALSE),VLOOKUP($B307,Balmullo!C:D,2,FALSE)))))</f>
        <v>M40</v>
      </c>
      <c r="D307" s="8" t="str">
        <f>IFERROR(IFERROR(VLOOKUP($B307,'St A 5M'!C:E,3,FALSE),IFERROR(VLOOKUP($B307,'Strath-Blebo'!C:E,3,FALSE),IFERROR(VLOOKUP($B307,Tarvit!C:E,3,FALSE),IFERROR(VLOOKUP($B307,Dunnikier!C:E,3,FALSE),VLOOKUP($B307,Balmullo!C:E,3,FALSE))))),"?")</f>
        <v>Dummy Club</v>
      </c>
      <c r="E307" s="7">
        <f t="shared" si="48"/>
        <v>0</v>
      </c>
      <c r="F307" s="7">
        <f t="shared" si="49"/>
        <v>0</v>
      </c>
      <c r="G307" s="7">
        <f t="shared" si="50"/>
        <v>0</v>
      </c>
      <c r="H307" s="7">
        <f t="shared" si="51"/>
        <v>0</v>
      </c>
      <c r="I307" s="7">
        <f t="shared" si="52"/>
        <v>59</v>
      </c>
      <c r="J307" s="7">
        <f t="shared" si="53"/>
        <v>59</v>
      </c>
      <c r="K307" s="7" t="str">
        <f t="shared" si="54"/>
        <v>N</v>
      </c>
      <c r="M307" s="8" t="e">
        <f>VLOOKUP($B307,'St A 5M'!C:G,4,FALSE)</f>
        <v>#N/A</v>
      </c>
      <c r="N307" s="8" t="e">
        <f>VLOOKUP($B307,'Strath-Blebo'!C:F,4,FALSE)</f>
        <v>#N/A</v>
      </c>
      <c r="O307" s="8" t="e">
        <f>VLOOKUP($B307,Tarvit!C:F,4,FALSE)</f>
        <v>#N/A</v>
      </c>
      <c r="P307" s="8" t="e">
        <f>VLOOKUP($B307,Dunnikier!C:F,4,FALSE)</f>
        <v>#N/A</v>
      </c>
      <c r="Q307" s="8">
        <f>VLOOKUP($B307,Balmullo!$C:$F,4,FALSE)</f>
        <v>59</v>
      </c>
      <c r="R307" s="8">
        <f t="shared" si="55"/>
        <v>0</v>
      </c>
      <c r="S307" s="8">
        <f t="shared" si="56"/>
        <v>0</v>
      </c>
      <c r="T307" s="8">
        <f t="shared" si="57"/>
        <v>0</v>
      </c>
      <c r="U307" s="8">
        <f t="shared" si="58"/>
        <v>0</v>
      </c>
      <c r="V307" s="8">
        <f t="shared" si="59"/>
        <v>1</v>
      </c>
    </row>
    <row r="308" spans="2:22" x14ac:dyDescent="0.2">
      <c r="B308" t="s">
        <v>511</v>
      </c>
      <c r="C308" s="7" t="str">
        <f>IFERROR(VLOOKUP($B308,'St A 5M'!C:D,2,FALSE),IFERROR(VLOOKUP($B308,'Strath-Blebo'!C:D,2,FALSE),IFERROR(VLOOKUP($B308,Tarvit!C:D,2,FALSE),IFERROR(VLOOKUP($B308,Dunnikier!C:D,2,FALSE),VLOOKUP($B308,Balmullo!C:D,2,FALSE)))))</f>
        <v>M40</v>
      </c>
      <c r="D308" s="8" t="str">
        <f>IFERROR(IFERROR(VLOOKUP($B308,'St A 5M'!C:E,3,FALSE),IFERROR(VLOOKUP($B308,'Strath-Blebo'!C:E,3,FALSE),IFERROR(VLOOKUP($B308,Tarvit!C:E,3,FALSE),IFERROR(VLOOKUP($B308,Dunnikier!C:E,3,FALSE),VLOOKUP($B308,Balmullo!C:E,3,FALSE))))),"?")</f>
        <v>Dummy Club</v>
      </c>
      <c r="E308" s="7">
        <f t="shared" si="48"/>
        <v>0</v>
      </c>
      <c r="F308" s="7">
        <f t="shared" si="49"/>
        <v>0</v>
      </c>
      <c r="G308" s="7">
        <f t="shared" si="50"/>
        <v>0</v>
      </c>
      <c r="H308" s="7">
        <f t="shared" si="51"/>
        <v>0</v>
      </c>
      <c r="I308" s="7">
        <f t="shared" si="52"/>
        <v>58</v>
      </c>
      <c r="J308" s="7">
        <f t="shared" si="53"/>
        <v>58</v>
      </c>
      <c r="K308" s="7" t="str">
        <f t="shared" si="54"/>
        <v>N</v>
      </c>
      <c r="M308" s="8" t="e">
        <f>VLOOKUP($B308,'St A 5M'!C:G,4,FALSE)</f>
        <v>#N/A</v>
      </c>
      <c r="N308" s="8" t="e">
        <f>VLOOKUP($B308,'Strath-Blebo'!C:F,4,FALSE)</f>
        <v>#N/A</v>
      </c>
      <c r="O308" s="8" t="e">
        <f>VLOOKUP($B308,Tarvit!C:F,4,FALSE)</f>
        <v>#N/A</v>
      </c>
      <c r="P308" s="8" t="e">
        <f>VLOOKUP($B308,Dunnikier!C:F,4,FALSE)</f>
        <v>#N/A</v>
      </c>
      <c r="Q308" s="8">
        <f>VLOOKUP($B308,Balmullo!$C:$F,4,FALSE)</f>
        <v>58</v>
      </c>
      <c r="R308" s="8">
        <f t="shared" si="55"/>
        <v>0</v>
      </c>
      <c r="S308" s="8">
        <f t="shared" si="56"/>
        <v>0</v>
      </c>
      <c r="T308" s="8">
        <f t="shared" si="57"/>
        <v>0</v>
      </c>
      <c r="U308" s="8">
        <f t="shared" si="58"/>
        <v>0</v>
      </c>
      <c r="V308" s="8">
        <f t="shared" si="59"/>
        <v>1</v>
      </c>
    </row>
    <row r="309" spans="2:22" x14ac:dyDescent="0.2">
      <c r="B309" t="s">
        <v>512</v>
      </c>
      <c r="C309" s="7" t="str">
        <f>IFERROR(VLOOKUP($B309,'St A 5M'!C:D,2,FALSE),IFERROR(VLOOKUP($B309,'Strath-Blebo'!C:D,2,FALSE),IFERROR(VLOOKUP($B309,Tarvit!C:D,2,FALSE),IFERROR(VLOOKUP($B309,Dunnikier!C:D,2,FALSE),VLOOKUP($B309,Balmullo!C:D,2,FALSE)))))</f>
        <v>M40</v>
      </c>
      <c r="D309" s="8" t="str">
        <f>IFERROR(IFERROR(VLOOKUP($B309,'St A 5M'!C:E,3,FALSE),IFERROR(VLOOKUP($B309,'Strath-Blebo'!C:E,3,FALSE),IFERROR(VLOOKUP($B309,Tarvit!C:E,3,FALSE),IFERROR(VLOOKUP($B309,Dunnikier!C:E,3,FALSE),VLOOKUP($B309,Balmullo!C:E,3,FALSE))))),"?")</f>
        <v>Dummy Club</v>
      </c>
      <c r="E309" s="7">
        <f t="shared" si="48"/>
        <v>0</v>
      </c>
      <c r="F309" s="7">
        <f t="shared" si="49"/>
        <v>0</v>
      </c>
      <c r="G309" s="7">
        <f t="shared" si="50"/>
        <v>0</v>
      </c>
      <c r="H309" s="7">
        <f t="shared" si="51"/>
        <v>0</v>
      </c>
      <c r="I309" s="7">
        <f t="shared" si="52"/>
        <v>57</v>
      </c>
      <c r="J309" s="7">
        <f t="shared" si="53"/>
        <v>57</v>
      </c>
      <c r="K309" s="7" t="str">
        <f t="shared" si="54"/>
        <v>N</v>
      </c>
      <c r="M309" s="8" t="e">
        <f>VLOOKUP($B309,'St A 5M'!C:G,4,FALSE)</f>
        <v>#N/A</v>
      </c>
      <c r="N309" s="8" t="e">
        <f>VLOOKUP($B309,'Strath-Blebo'!C:F,4,FALSE)</f>
        <v>#N/A</v>
      </c>
      <c r="O309" s="8" t="e">
        <f>VLOOKUP($B309,Tarvit!C:F,4,FALSE)</f>
        <v>#N/A</v>
      </c>
      <c r="P309" s="8" t="e">
        <f>VLOOKUP($B309,Dunnikier!C:F,4,FALSE)</f>
        <v>#N/A</v>
      </c>
      <c r="Q309" s="8">
        <f>VLOOKUP($B309,Balmullo!$C:$F,4,FALSE)</f>
        <v>57</v>
      </c>
      <c r="R309" s="8">
        <f t="shared" si="55"/>
        <v>0</v>
      </c>
      <c r="S309" s="8">
        <f t="shared" si="56"/>
        <v>0</v>
      </c>
      <c r="T309" s="8">
        <f t="shared" si="57"/>
        <v>0</v>
      </c>
      <c r="U309" s="8">
        <f t="shared" si="58"/>
        <v>0</v>
      </c>
      <c r="V309" s="8">
        <f t="shared" si="59"/>
        <v>1</v>
      </c>
    </row>
    <row r="310" spans="2:22" x14ac:dyDescent="0.2">
      <c r="B310" t="s">
        <v>513</v>
      </c>
      <c r="C310" s="7" t="str">
        <f>IFERROR(VLOOKUP($B310,'St A 5M'!C:D,2,FALSE),IFERROR(VLOOKUP($B310,'Strath-Blebo'!C:D,2,FALSE),IFERROR(VLOOKUP($B310,Tarvit!C:D,2,FALSE),IFERROR(VLOOKUP($B310,Dunnikier!C:D,2,FALSE),VLOOKUP($B310,Balmullo!C:D,2,FALSE)))))</f>
        <v>M40</v>
      </c>
      <c r="D310" s="8" t="str">
        <f>IFERROR(IFERROR(VLOOKUP($B310,'St A 5M'!C:E,3,FALSE),IFERROR(VLOOKUP($B310,'Strath-Blebo'!C:E,3,FALSE),IFERROR(VLOOKUP($B310,Tarvit!C:E,3,FALSE),IFERROR(VLOOKUP($B310,Dunnikier!C:E,3,FALSE),VLOOKUP($B310,Balmullo!C:E,3,FALSE))))),"?")</f>
        <v>Dummy Club</v>
      </c>
      <c r="E310" s="7">
        <f t="shared" si="48"/>
        <v>0</v>
      </c>
      <c r="F310" s="7">
        <f t="shared" si="49"/>
        <v>0</v>
      </c>
      <c r="G310" s="7">
        <f t="shared" si="50"/>
        <v>0</v>
      </c>
      <c r="H310" s="7">
        <f t="shared" si="51"/>
        <v>0</v>
      </c>
      <c r="I310" s="7">
        <f t="shared" si="52"/>
        <v>56</v>
      </c>
      <c r="J310" s="7">
        <f t="shared" si="53"/>
        <v>56</v>
      </c>
      <c r="K310" s="7" t="str">
        <f t="shared" si="54"/>
        <v>N</v>
      </c>
      <c r="M310" s="8" t="e">
        <f>VLOOKUP($B310,'St A 5M'!C:G,4,FALSE)</f>
        <v>#N/A</v>
      </c>
      <c r="N310" s="8" t="e">
        <f>VLOOKUP($B310,'Strath-Blebo'!C:F,4,FALSE)</f>
        <v>#N/A</v>
      </c>
      <c r="O310" s="8" t="e">
        <f>VLOOKUP($B310,Tarvit!C:F,4,FALSE)</f>
        <v>#N/A</v>
      </c>
      <c r="P310" s="8" t="e">
        <f>VLOOKUP($B310,Dunnikier!C:F,4,FALSE)</f>
        <v>#N/A</v>
      </c>
      <c r="Q310" s="8">
        <f>VLOOKUP($B310,Balmullo!$C:$F,4,FALSE)</f>
        <v>56</v>
      </c>
      <c r="R310" s="8">
        <f t="shared" si="55"/>
        <v>0</v>
      </c>
      <c r="S310" s="8">
        <f t="shared" si="56"/>
        <v>0</v>
      </c>
      <c r="T310" s="8">
        <f t="shared" si="57"/>
        <v>0</v>
      </c>
      <c r="U310" s="8">
        <f t="shared" si="58"/>
        <v>0</v>
      </c>
      <c r="V310" s="8">
        <f t="shared" si="59"/>
        <v>1</v>
      </c>
    </row>
    <row r="311" spans="2:22" x14ac:dyDescent="0.2">
      <c r="B311" t="s">
        <v>514</v>
      </c>
      <c r="C311" s="7" t="str">
        <f>IFERROR(VLOOKUP($B311,'St A 5M'!C:D,2,FALSE),IFERROR(VLOOKUP($B311,'Strath-Blebo'!C:D,2,FALSE),IFERROR(VLOOKUP($B311,Tarvit!C:D,2,FALSE),IFERROR(VLOOKUP($B311,Dunnikier!C:D,2,FALSE),VLOOKUP($B311,Balmullo!C:D,2,FALSE)))))</f>
        <v>M40</v>
      </c>
      <c r="D311" s="8" t="str">
        <f>IFERROR(IFERROR(VLOOKUP($B311,'St A 5M'!C:E,3,FALSE),IFERROR(VLOOKUP($B311,'Strath-Blebo'!C:E,3,FALSE),IFERROR(VLOOKUP($B311,Tarvit!C:E,3,FALSE),IFERROR(VLOOKUP($B311,Dunnikier!C:E,3,FALSE),VLOOKUP($B311,Balmullo!C:E,3,FALSE))))),"?")</f>
        <v>Dummy Club</v>
      </c>
      <c r="E311" s="7">
        <f t="shared" si="48"/>
        <v>0</v>
      </c>
      <c r="F311" s="7">
        <f t="shared" si="49"/>
        <v>0</v>
      </c>
      <c r="G311" s="7">
        <f t="shared" si="50"/>
        <v>0</v>
      </c>
      <c r="H311" s="7">
        <f t="shared" si="51"/>
        <v>0</v>
      </c>
      <c r="I311" s="7">
        <f t="shared" si="52"/>
        <v>55</v>
      </c>
      <c r="J311" s="7">
        <f t="shared" si="53"/>
        <v>55</v>
      </c>
      <c r="K311" s="7" t="str">
        <f t="shared" si="54"/>
        <v>N</v>
      </c>
      <c r="M311" s="8" t="e">
        <f>VLOOKUP($B311,'St A 5M'!C:G,4,FALSE)</f>
        <v>#N/A</v>
      </c>
      <c r="N311" s="8" t="e">
        <f>VLOOKUP($B311,'Strath-Blebo'!C:F,4,FALSE)</f>
        <v>#N/A</v>
      </c>
      <c r="O311" s="8" t="e">
        <f>VLOOKUP($B311,Tarvit!C:F,4,FALSE)</f>
        <v>#N/A</v>
      </c>
      <c r="P311" s="8" t="e">
        <f>VLOOKUP($B311,Dunnikier!C:F,4,FALSE)</f>
        <v>#N/A</v>
      </c>
      <c r="Q311" s="8">
        <f>VLOOKUP($B311,Balmullo!$C:$F,4,FALSE)</f>
        <v>55</v>
      </c>
      <c r="R311" s="8">
        <f t="shared" si="55"/>
        <v>0</v>
      </c>
      <c r="S311" s="8">
        <f t="shared" si="56"/>
        <v>0</v>
      </c>
      <c r="T311" s="8">
        <f t="shared" si="57"/>
        <v>0</v>
      </c>
      <c r="U311" s="8">
        <f t="shared" si="58"/>
        <v>0</v>
      </c>
      <c r="V311" s="8">
        <f t="shared" si="59"/>
        <v>1</v>
      </c>
    </row>
    <row r="312" spans="2:22" x14ac:dyDescent="0.2">
      <c r="B312" t="s">
        <v>515</v>
      </c>
      <c r="C312" s="7" t="str">
        <f>IFERROR(VLOOKUP($B312,'St A 5M'!C:D,2,FALSE),IFERROR(VLOOKUP($B312,'Strath-Blebo'!C:D,2,FALSE),IFERROR(VLOOKUP($B312,Tarvit!C:D,2,FALSE),IFERROR(VLOOKUP($B312,Dunnikier!C:D,2,FALSE),VLOOKUP($B312,Balmullo!C:D,2,FALSE)))))</f>
        <v>M40</v>
      </c>
      <c r="D312" s="8" t="str">
        <f>IFERROR(IFERROR(VLOOKUP($B312,'St A 5M'!C:E,3,FALSE),IFERROR(VLOOKUP($B312,'Strath-Blebo'!C:E,3,FALSE),IFERROR(VLOOKUP($B312,Tarvit!C:E,3,FALSE),IFERROR(VLOOKUP($B312,Dunnikier!C:E,3,FALSE),VLOOKUP($B312,Balmullo!C:E,3,FALSE))))),"?")</f>
        <v>Dummy Club</v>
      </c>
      <c r="E312" s="7">
        <f t="shared" si="48"/>
        <v>0</v>
      </c>
      <c r="F312" s="7">
        <f t="shared" si="49"/>
        <v>0</v>
      </c>
      <c r="G312" s="7">
        <f t="shared" si="50"/>
        <v>0</v>
      </c>
      <c r="H312" s="7">
        <f t="shared" si="51"/>
        <v>0</v>
      </c>
      <c r="I312" s="7">
        <f t="shared" si="52"/>
        <v>54</v>
      </c>
      <c r="J312" s="7">
        <f t="shared" si="53"/>
        <v>54</v>
      </c>
      <c r="K312" s="7" t="str">
        <f t="shared" si="54"/>
        <v>N</v>
      </c>
      <c r="M312" s="8" t="e">
        <f>VLOOKUP($B312,'St A 5M'!C:G,4,FALSE)</f>
        <v>#N/A</v>
      </c>
      <c r="N312" s="8" t="e">
        <f>VLOOKUP($B312,'Strath-Blebo'!C:F,4,FALSE)</f>
        <v>#N/A</v>
      </c>
      <c r="O312" s="8" t="e">
        <f>VLOOKUP($B312,Tarvit!C:F,4,FALSE)</f>
        <v>#N/A</v>
      </c>
      <c r="P312" s="8" t="e">
        <f>VLOOKUP($B312,Dunnikier!C:F,4,FALSE)</f>
        <v>#N/A</v>
      </c>
      <c r="Q312" s="8">
        <f>VLOOKUP($B312,Balmullo!$C:$F,4,FALSE)</f>
        <v>54</v>
      </c>
      <c r="R312" s="8">
        <f t="shared" si="55"/>
        <v>0</v>
      </c>
      <c r="S312" s="8">
        <f t="shared" si="56"/>
        <v>0</v>
      </c>
      <c r="T312" s="8">
        <f t="shared" si="57"/>
        <v>0</v>
      </c>
      <c r="U312" s="8">
        <f t="shared" si="58"/>
        <v>0</v>
      </c>
      <c r="V312" s="8">
        <f t="shared" si="59"/>
        <v>1</v>
      </c>
    </row>
    <row r="313" spans="2:22" x14ac:dyDescent="0.2">
      <c r="B313" t="s">
        <v>516</v>
      </c>
      <c r="C313" s="7" t="str">
        <f>IFERROR(VLOOKUP($B313,'St A 5M'!C:D,2,FALSE),IFERROR(VLOOKUP($B313,'Strath-Blebo'!C:D,2,FALSE),IFERROR(VLOOKUP($B313,Tarvit!C:D,2,FALSE),IFERROR(VLOOKUP($B313,Dunnikier!C:D,2,FALSE),VLOOKUP($B313,Balmullo!C:D,2,FALSE)))))</f>
        <v>M40</v>
      </c>
      <c r="D313" s="8" t="str">
        <f>IFERROR(IFERROR(VLOOKUP($B313,'St A 5M'!C:E,3,FALSE),IFERROR(VLOOKUP($B313,'Strath-Blebo'!C:E,3,FALSE),IFERROR(VLOOKUP($B313,Tarvit!C:E,3,FALSE),IFERROR(VLOOKUP($B313,Dunnikier!C:E,3,FALSE),VLOOKUP($B313,Balmullo!C:E,3,FALSE))))),"?")</f>
        <v>Dummy Club</v>
      </c>
      <c r="E313" s="7">
        <f t="shared" si="48"/>
        <v>0</v>
      </c>
      <c r="F313" s="7">
        <f t="shared" si="49"/>
        <v>0</v>
      </c>
      <c r="G313" s="7">
        <f t="shared" si="50"/>
        <v>0</v>
      </c>
      <c r="H313" s="7">
        <f t="shared" si="51"/>
        <v>0</v>
      </c>
      <c r="I313" s="7">
        <f t="shared" si="52"/>
        <v>53</v>
      </c>
      <c r="J313" s="7">
        <f t="shared" si="53"/>
        <v>53</v>
      </c>
      <c r="K313" s="7" t="str">
        <f t="shared" si="54"/>
        <v>N</v>
      </c>
      <c r="M313" s="8" t="e">
        <f>VLOOKUP($B313,'St A 5M'!C:G,4,FALSE)</f>
        <v>#N/A</v>
      </c>
      <c r="N313" s="8" t="e">
        <f>VLOOKUP($B313,'Strath-Blebo'!C:F,4,FALSE)</f>
        <v>#N/A</v>
      </c>
      <c r="O313" s="8" t="e">
        <f>VLOOKUP($B313,Tarvit!C:F,4,FALSE)</f>
        <v>#N/A</v>
      </c>
      <c r="P313" s="8" t="e">
        <f>VLOOKUP($B313,Dunnikier!C:F,4,FALSE)</f>
        <v>#N/A</v>
      </c>
      <c r="Q313" s="8">
        <f>VLOOKUP($B313,Balmullo!$C:$F,4,FALSE)</f>
        <v>53</v>
      </c>
      <c r="R313" s="8">
        <f t="shared" si="55"/>
        <v>0</v>
      </c>
      <c r="S313" s="8">
        <f t="shared" si="56"/>
        <v>0</v>
      </c>
      <c r="T313" s="8">
        <f t="shared" si="57"/>
        <v>0</v>
      </c>
      <c r="U313" s="8">
        <f t="shared" si="58"/>
        <v>0</v>
      </c>
      <c r="V313" s="8">
        <f t="shared" si="59"/>
        <v>1</v>
      </c>
    </row>
    <row r="314" spans="2:22" x14ac:dyDescent="0.2">
      <c r="B314" t="s">
        <v>517</v>
      </c>
      <c r="C314" s="7" t="str">
        <f>IFERROR(VLOOKUP($B314,'St A 5M'!C:D,2,FALSE),IFERROR(VLOOKUP($B314,'Strath-Blebo'!C:D,2,FALSE),IFERROR(VLOOKUP($B314,Tarvit!C:D,2,FALSE),IFERROR(VLOOKUP($B314,Dunnikier!C:D,2,FALSE),VLOOKUP($B314,Balmullo!C:D,2,FALSE)))))</f>
        <v>M40</v>
      </c>
      <c r="D314" s="8" t="str">
        <f>IFERROR(IFERROR(VLOOKUP($B314,'St A 5M'!C:E,3,FALSE),IFERROR(VLOOKUP($B314,'Strath-Blebo'!C:E,3,FALSE),IFERROR(VLOOKUP($B314,Tarvit!C:E,3,FALSE),IFERROR(VLOOKUP($B314,Dunnikier!C:E,3,FALSE),VLOOKUP($B314,Balmullo!C:E,3,FALSE))))),"?")</f>
        <v>Dummy Club</v>
      </c>
      <c r="E314" s="7">
        <f t="shared" si="48"/>
        <v>0</v>
      </c>
      <c r="F314" s="7">
        <f t="shared" si="49"/>
        <v>0</v>
      </c>
      <c r="G314" s="7">
        <f t="shared" si="50"/>
        <v>0</v>
      </c>
      <c r="H314" s="7">
        <f t="shared" si="51"/>
        <v>0</v>
      </c>
      <c r="I314" s="7">
        <f t="shared" si="52"/>
        <v>52</v>
      </c>
      <c r="J314" s="7">
        <f t="shared" si="53"/>
        <v>52</v>
      </c>
      <c r="K314" s="7" t="str">
        <f t="shared" si="54"/>
        <v>N</v>
      </c>
      <c r="M314" s="8" t="e">
        <f>VLOOKUP($B314,'St A 5M'!C:G,4,FALSE)</f>
        <v>#N/A</v>
      </c>
      <c r="N314" s="8" t="e">
        <f>VLOOKUP($B314,'Strath-Blebo'!C:F,4,FALSE)</f>
        <v>#N/A</v>
      </c>
      <c r="O314" s="8" t="e">
        <f>VLOOKUP($B314,Tarvit!C:F,4,FALSE)</f>
        <v>#N/A</v>
      </c>
      <c r="P314" s="8" t="e">
        <f>VLOOKUP($B314,Dunnikier!C:F,4,FALSE)</f>
        <v>#N/A</v>
      </c>
      <c r="Q314" s="8">
        <f>VLOOKUP($B314,Balmullo!$C:$F,4,FALSE)</f>
        <v>52</v>
      </c>
      <c r="R314" s="8">
        <f t="shared" si="55"/>
        <v>0</v>
      </c>
      <c r="S314" s="8">
        <f t="shared" si="56"/>
        <v>0</v>
      </c>
      <c r="T314" s="8">
        <f t="shared" si="57"/>
        <v>0</v>
      </c>
      <c r="U314" s="8">
        <f t="shared" si="58"/>
        <v>0</v>
      </c>
      <c r="V314" s="8">
        <f t="shared" si="59"/>
        <v>1</v>
      </c>
    </row>
    <row r="315" spans="2:22" x14ac:dyDescent="0.2">
      <c r="B315" t="s">
        <v>518</v>
      </c>
      <c r="C315" s="7" t="str">
        <f>IFERROR(VLOOKUP($B315,'St A 5M'!C:D,2,FALSE),IFERROR(VLOOKUP($B315,'Strath-Blebo'!C:D,2,FALSE),IFERROR(VLOOKUP($B315,Tarvit!C:D,2,FALSE),IFERROR(VLOOKUP($B315,Dunnikier!C:D,2,FALSE),VLOOKUP($B315,Balmullo!C:D,2,FALSE)))))</f>
        <v>M40</v>
      </c>
      <c r="D315" s="8" t="str">
        <f>IFERROR(IFERROR(VLOOKUP($B315,'St A 5M'!C:E,3,FALSE),IFERROR(VLOOKUP($B315,'Strath-Blebo'!C:E,3,FALSE),IFERROR(VLOOKUP($B315,Tarvit!C:E,3,FALSE),IFERROR(VLOOKUP($B315,Dunnikier!C:E,3,FALSE),VLOOKUP($B315,Balmullo!C:E,3,FALSE))))),"?")</f>
        <v>Dummy Club</v>
      </c>
      <c r="E315" s="7">
        <f t="shared" si="48"/>
        <v>0</v>
      </c>
      <c r="F315" s="7">
        <f t="shared" si="49"/>
        <v>0</v>
      </c>
      <c r="G315" s="7">
        <f t="shared" si="50"/>
        <v>0</v>
      </c>
      <c r="H315" s="7">
        <f t="shared" si="51"/>
        <v>0</v>
      </c>
      <c r="I315" s="7">
        <f t="shared" si="52"/>
        <v>51</v>
      </c>
      <c r="J315" s="7">
        <f t="shared" si="53"/>
        <v>51</v>
      </c>
      <c r="K315" s="7" t="str">
        <f t="shared" si="54"/>
        <v>N</v>
      </c>
      <c r="M315" s="8" t="e">
        <f>VLOOKUP($B315,'St A 5M'!C:G,4,FALSE)</f>
        <v>#N/A</v>
      </c>
      <c r="N315" s="8" t="e">
        <f>VLOOKUP($B315,'Strath-Blebo'!C:F,4,FALSE)</f>
        <v>#N/A</v>
      </c>
      <c r="O315" s="8" t="e">
        <f>VLOOKUP($B315,Tarvit!C:F,4,FALSE)</f>
        <v>#N/A</v>
      </c>
      <c r="P315" s="8" t="e">
        <f>VLOOKUP($B315,Dunnikier!C:F,4,FALSE)</f>
        <v>#N/A</v>
      </c>
      <c r="Q315" s="8">
        <f>VLOOKUP($B315,Balmullo!$C:$F,4,FALSE)</f>
        <v>51</v>
      </c>
      <c r="R315" s="8">
        <f t="shared" si="55"/>
        <v>0</v>
      </c>
      <c r="S315" s="8">
        <f t="shared" si="56"/>
        <v>0</v>
      </c>
      <c r="T315" s="8">
        <f t="shared" si="57"/>
        <v>0</v>
      </c>
      <c r="U315" s="8">
        <f t="shared" si="58"/>
        <v>0</v>
      </c>
      <c r="V315" s="8">
        <f t="shared" si="59"/>
        <v>1</v>
      </c>
    </row>
    <row r="316" spans="2:22" x14ac:dyDescent="0.2">
      <c r="B316" t="s">
        <v>519</v>
      </c>
      <c r="C316" s="7" t="str">
        <f>IFERROR(VLOOKUP($B316,'St A 5M'!C:D,2,FALSE),IFERROR(VLOOKUP($B316,'Strath-Blebo'!C:D,2,FALSE),IFERROR(VLOOKUP($B316,Tarvit!C:D,2,FALSE),IFERROR(VLOOKUP($B316,Dunnikier!C:D,2,FALSE),VLOOKUP($B316,Balmullo!C:D,2,FALSE)))))</f>
        <v>M40</v>
      </c>
      <c r="D316" s="8" t="str">
        <f>IFERROR(IFERROR(VLOOKUP($B316,'St A 5M'!C:E,3,FALSE),IFERROR(VLOOKUP($B316,'Strath-Blebo'!C:E,3,FALSE),IFERROR(VLOOKUP($B316,Tarvit!C:E,3,FALSE),IFERROR(VLOOKUP($B316,Dunnikier!C:E,3,FALSE),VLOOKUP($B316,Balmullo!C:E,3,FALSE))))),"?")</f>
        <v>Dummy Club</v>
      </c>
      <c r="E316" s="7">
        <f t="shared" si="48"/>
        <v>0</v>
      </c>
      <c r="F316" s="7">
        <f t="shared" si="49"/>
        <v>0</v>
      </c>
      <c r="G316" s="7">
        <f t="shared" si="50"/>
        <v>0</v>
      </c>
      <c r="H316" s="7">
        <f t="shared" si="51"/>
        <v>0</v>
      </c>
      <c r="I316" s="7">
        <f t="shared" si="52"/>
        <v>50</v>
      </c>
      <c r="J316" s="7">
        <f t="shared" si="53"/>
        <v>50</v>
      </c>
      <c r="K316" s="7" t="str">
        <f t="shared" si="54"/>
        <v>N</v>
      </c>
      <c r="M316" s="8" t="e">
        <f>VLOOKUP($B316,'St A 5M'!C:G,4,FALSE)</f>
        <v>#N/A</v>
      </c>
      <c r="N316" s="8" t="e">
        <f>VLOOKUP($B316,'Strath-Blebo'!C:F,4,FALSE)</f>
        <v>#N/A</v>
      </c>
      <c r="O316" s="8" t="e">
        <f>VLOOKUP($B316,Tarvit!C:F,4,FALSE)</f>
        <v>#N/A</v>
      </c>
      <c r="P316" s="8" t="e">
        <f>VLOOKUP($B316,Dunnikier!C:F,4,FALSE)</f>
        <v>#N/A</v>
      </c>
      <c r="Q316" s="8">
        <f>VLOOKUP($B316,Balmullo!$C:$F,4,FALSE)</f>
        <v>50</v>
      </c>
      <c r="R316" s="8">
        <f t="shared" si="55"/>
        <v>0</v>
      </c>
      <c r="S316" s="8">
        <f t="shared" si="56"/>
        <v>0</v>
      </c>
      <c r="T316" s="8">
        <f t="shared" si="57"/>
        <v>0</v>
      </c>
      <c r="U316" s="8">
        <f t="shared" si="58"/>
        <v>0</v>
      </c>
      <c r="V316" s="8">
        <f t="shared" si="59"/>
        <v>1</v>
      </c>
    </row>
    <row r="317" spans="2:22" x14ac:dyDescent="0.2">
      <c r="B317" t="s">
        <v>520</v>
      </c>
      <c r="C317" s="7" t="str">
        <f>IFERROR(VLOOKUP($B317,'St A 5M'!C:D,2,FALSE),IFERROR(VLOOKUP($B317,'Strath-Blebo'!C:D,2,FALSE),IFERROR(VLOOKUP($B317,Tarvit!C:D,2,FALSE),IFERROR(VLOOKUP($B317,Dunnikier!C:D,2,FALSE),VLOOKUP($B317,Balmullo!C:D,2,FALSE)))))</f>
        <v>M40</v>
      </c>
      <c r="D317" s="8" t="str">
        <f>IFERROR(IFERROR(VLOOKUP($B317,'St A 5M'!C:E,3,FALSE),IFERROR(VLOOKUP($B317,'Strath-Blebo'!C:E,3,FALSE),IFERROR(VLOOKUP($B317,Tarvit!C:E,3,FALSE),IFERROR(VLOOKUP($B317,Dunnikier!C:E,3,FALSE),VLOOKUP($B317,Balmullo!C:E,3,FALSE))))),"?")</f>
        <v>Dummy Club</v>
      </c>
      <c r="E317" s="7">
        <f t="shared" si="48"/>
        <v>0</v>
      </c>
      <c r="F317" s="7">
        <f t="shared" si="49"/>
        <v>0</v>
      </c>
      <c r="G317" s="7">
        <f t="shared" si="50"/>
        <v>0</v>
      </c>
      <c r="H317" s="7">
        <f t="shared" si="51"/>
        <v>0</v>
      </c>
      <c r="I317" s="7">
        <f t="shared" si="52"/>
        <v>49</v>
      </c>
      <c r="J317" s="7">
        <f t="shared" si="53"/>
        <v>49</v>
      </c>
      <c r="K317" s="7" t="str">
        <f t="shared" si="54"/>
        <v>N</v>
      </c>
      <c r="M317" s="8" t="e">
        <f>VLOOKUP($B317,'St A 5M'!C:G,4,FALSE)</f>
        <v>#N/A</v>
      </c>
      <c r="N317" s="8" t="e">
        <f>VLOOKUP($B317,'Strath-Blebo'!C:F,4,FALSE)</f>
        <v>#N/A</v>
      </c>
      <c r="O317" s="8" t="e">
        <f>VLOOKUP($B317,Tarvit!C:F,4,FALSE)</f>
        <v>#N/A</v>
      </c>
      <c r="P317" s="8" t="e">
        <f>VLOOKUP($B317,Dunnikier!C:F,4,FALSE)</f>
        <v>#N/A</v>
      </c>
      <c r="Q317" s="8">
        <f>VLOOKUP($B317,Balmullo!$C:$F,4,FALSE)</f>
        <v>49</v>
      </c>
      <c r="R317" s="8">
        <f t="shared" si="55"/>
        <v>0</v>
      </c>
      <c r="S317" s="8">
        <f t="shared" si="56"/>
        <v>0</v>
      </c>
      <c r="T317" s="8">
        <f t="shared" si="57"/>
        <v>0</v>
      </c>
      <c r="U317" s="8">
        <f t="shared" si="58"/>
        <v>0</v>
      </c>
      <c r="V317" s="8">
        <f t="shared" si="59"/>
        <v>1</v>
      </c>
    </row>
    <row r="318" spans="2:22" x14ac:dyDescent="0.2">
      <c r="B318" t="s">
        <v>521</v>
      </c>
      <c r="C318" s="7" t="str">
        <f>IFERROR(VLOOKUP($B318,'St A 5M'!C:D,2,FALSE),IFERROR(VLOOKUP($B318,'Strath-Blebo'!C:D,2,FALSE),IFERROR(VLOOKUP($B318,Tarvit!C:D,2,FALSE),IFERROR(VLOOKUP($B318,Dunnikier!C:D,2,FALSE),VLOOKUP($B318,Balmullo!C:D,2,FALSE)))))</f>
        <v>M40</v>
      </c>
      <c r="D318" s="8" t="str">
        <f>IFERROR(IFERROR(VLOOKUP($B318,'St A 5M'!C:E,3,FALSE),IFERROR(VLOOKUP($B318,'Strath-Blebo'!C:E,3,FALSE),IFERROR(VLOOKUP($B318,Tarvit!C:E,3,FALSE),IFERROR(VLOOKUP($B318,Dunnikier!C:E,3,FALSE),VLOOKUP($B318,Balmullo!C:E,3,FALSE))))),"?")</f>
        <v>Dummy Club</v>
      </c>
      <c r="E318" s="7">
        <f t="shared" si="48"/>
        <v>0</v>
      </c>
      <c r="F318" s="7">
        <f t="shared" si="49"/>
        <v>0</v>
      </c>
      <c r="G318" s="7">
        <f t="shared" si="50"/>
        <v>0</v>
      </c>
      <c r="H318" s="7">
        <f t="shared" si="51"/>
        <v>0</v>
      </c>
      <c r="I318" s="7">
        <f t="shared" si="52"/>
        <v>48</v>
      </c>
      <c r="J318" s="7">
        <f t="shared" si="53"/>
        <v>48</v>
      </c>
      <c r="K318" s="7" t="str">
        <f t="shared" si="54"/>
        <v>N</v>
      </c>
      <c r="M318" s="8" t="e">
        <f>VLOOKUP($B318,'St A 5M'!C:G,4,FALSE)</f>
        <v>#N/A</v>
      </c>
      <c r="N318" s="8" t="e">
        <f>VLOOKUP($B318,'Strath-Blebo'!C:F,4,FALSE)</f>
        <v>#N/A</v>
      </c>
      <c r="O318" s="8" t="e">
        <f>VLOOKUP($B318,Tarvit!C:F,4,FALSE)</f>
        <v>#N/A</v>
      </c>
      <c r="P318" s="8" t="e">
        <f>VLOOKUP($B318,Dunnikier!C:F,4,FALSE)</f>
        <v>#N/A</v>
      </c>
      <c r="Q318" s="8">
        <f>VLOOKUP($B318,Balmullo!$C:$F,4,FALSE)</f>
        <v>48</v>
      </c>
      <c r="R318" s="8">
        <f t="shared" si="55"/>
        <v>0</v>
      </c>
      <c r="S318" s="8">
        <f t="shared" si="56"/>
        <v>0</v>
      </c>
      <c r="T318" s="8">
        <f t="shared" si="57"/>
        <v>0</v>
      </c>
      <c r="U318" s="8">
        <f t="shared" si="58"/>
        <v>0</v>
      </c>
      <c r="V318" s="8">
        <f t="shared" si="59"/>
        <v>1</v>
      </c>
    </row>
    <row r="319" spans="2:22" x14ac:dyDescent="0.2">
      <c r="B319" t="s">
        <v>522</v>
      </c>
      <c r="C319" s="7" t="str">
        <f>IFERROR(VLOOKUP($B319,'St A 5M'!C:D,2,FALSE),IFERROR(VLOOKUP($B319,'Strath-Blebo'!C:D,2,FALSE),IFERROR(VLOOKUP($B319,Tarvit!C:D,2,FALSE),IFERROR(VLOOKUP($B319,Dunnikier!C:D,2,FALSE),VLOOKUP($B319,Balmullo!C:D,2,FALSE)))))</f>
        <v>M40</v>
      </c>
      <c r="D319" s="8" t="str">
        <f>IFERROR(IFERROR(VLOOKUP($B319,'St A 5M'!C:E,3,FALSE),IFERROR(VLOOKUP($B319,'Strath-Blebo'!C:E,3,FALSE),IFERROR(VLOOKUP($B319,Tarvit!C:E,3,FALSE),IFERROR(VLOOKUP($B319,Dunnikier!C:E,3,FALSE),VLOOKUP($B319,Balmullo!C:E,3,FALSE))))),"?")</f>
        <v>Dummy Club</v>
      </c>
      <c r="E319" s="7">
        <f t="shared" si="48"/>
        <v>0</v>
      </c>
      <c r="F319" s="7">
        <f t="shared" si="49"/>
        <v>0</v>
      </c>
      <c r="G319" s="7">
        <f t="shared" si="50"/>
        <v>0</v>
      </c>
      <c r="H319" s="7">
        <f t="shared" si="51"/>
        <v>0</v>
      </c>
      <c r="I319" s="7">
        <f t="shared" si="52"/>
        <v>47</v>
      </c>
      <c r="J319" s="7">
        <f t="shared" si="53"/>
        <v>47</v>
      </c>
      <c r="K319" s="7" t="str">
        <f t="shared" si="54"/>
        <v>N</v>
      </c>
      <c r="M319" s="8" t="e">
        <f>VLOOKUP($B319,'St A 5M'!C:G,4,FALSE)</f>
        <v>#N/A</v>
      </c>
      <c r="N319" s="8" t="e">
        <f>VLOOKUP($B319,'Strath-Blebo'!C:F,4,FALSE)</f>
        <v>#N/A</v>
      </c>
      <c r="O319" s="8" t="e">
        <f>VLOOKUP($B319,Tarvit!C:F,4,FALSE)</f>
        <v>#N/A</v>
      </c>
      <c r="P319" s="8" t="e">
        <f>VLOOKUP($B319,Dunnikier!C:F,4,FALSE)</f>
        <v>#N/A</v>
      </c>
      <c r="Q319" s="8">
        <f>VLOOKUP($B319,Balmullo!$C:$F,4,FALSE)</f>
        <v>47</v>
      </c>
      <c r="R319" s="8">
        <f t="shared" si="55"/>
        <v>0</v>
      </c>
      <c r="S319" s="8">
        <f t="shared" si="56"/>
        <v>0</v>
      </c>
      <c r="T319" s="8">
        <f t="shared" si="57"/>
        <v>0</v>
      </c>
      <c r="U319" s="8">
        <f t="shared" si="58"/>
        <v>0</v>
      </c>
      <c r="V319" s="8">
        <f t="shared" si="59"/>
        <v>1</v>
      </c>
    </row>
    <row r="320" spans="2:22" x14ac:dyDescent="0.2">
      <c r="B320" t="s">
        <v>523</v>
      </c>
      <c r="C320" s="7" t="str">
        <f>IFERROR(VLOOKUP($B320,'St A 5M'!C:D,2,FALSE),IFERROR(VLOOKUP($B320,'Strath-Blebo'!C:D,2,FALSE),IFERROR(VLOOKUP($B320,Tarvit!C:D,2,FALSE),IFERROR(VLOOKUP($B320,Dunnikier!C:D,2,FALSE),VLOOKUP($B320,Balmullo!C:D,2,FALSE)))))</f>
        <v>M40</v>
      </c>
      <c r="D320" s="8" t="str">
        <f>IFERROR(IFERROR(VLOOKUP($B320,'St A 5M'!C:E,3,FALSE),IFERROR(VLOOKUP($B320,'Strath-Blebo'!C:E,3,FALSE),IFERROR(VLOOKUP($B320,Tarvit!C:E,3,FALSE),IFERROR(VLOOKUP($B320,Dunnikier!C:E,3,FALSE),VLOOKUP($B320,Balmullo!C:E,3,FALSE))))),"?")</f>
        <v>Dummy Club</v>
      </c>
      <c r="E320" s="7">
        <f t="shared" si="48"/>
        <v>0</v>
      </c>
      <c r="F320" s="7">
        <f t="shared" si="49"/>
        <v>0</v>
      </c>
      <c r="G320" s="7">
        <f t="shared" si="50"/>
        <v>0</v>
      </c>
      <c r="H320" s="7">
        <f t="shared" si="51"/>
        <v>0</v>
      </c>
      <c r="I320" s="7">
        <f t="shared" si="52"/>
        <v>46</v>
      </c>
      <c r="J320" s="7">
        <f t="shared" si="53"/>
        <v>46</v>
      </c>
      <c r="K320" s="7" t="str">
        <f t="shared" si="54"/>
        <v>N</v>
      </c>
      <c r="M320" s="8" t="e">
        <f>VLOOKUP($B320,'St A 5M'!C:G,4,FALSE)</f>
        <v>#N/A</v>
      </c>
      <c r="N320" s="8" t="e">
        <f>VLOOKUP($B320,'Strath-Blebo'!C:F,4,FALSE)</f>
        <v>#N/A</v>
      </c>
      <c r="O320" s="8" t="e">
        <f>VLOOKUP($B320,Tarvit!C:F,4,FALSE)</f>
        <v>#N/A</v>
      </c>
      <c r="P320" s="8" t="e">
        <f>VLOOKUP($B320,Dunnikier!C:F,4,FALSE)</f>
        <v>#N/A</v>
      </c>
      <c r="Q320" s="8">
        <f>VLOOKUP($B320,Balmullo!$C:$F,4,FALSE)</f>
        <v>46</v>
      </c>
      <c r="R320" s="8">
        <f t="shared" si="55"/>
        <v>0</v>
      </c>
      <c r="S320" s="8">
        <f t="shared" si="56"/>
        <v>0</v>
      </c>
      <c r="T320" s="8">
        <f t="shared" si="57"/>
        <v>0</v>
      </c>
      <c r="U320" s="8">
        <f t="shared" si="58"/>
        <v>0</v>
      </c>
      <c r="V320" s="8">
        <f t="shared" si="59"/>
        <v>1</v>
      </c>
    </row>
    <row r="321" spans="2:22" x14ac:dyDescent="0.2">
      <c r="B321" t="s">
        <v>524</v>
      </c>
      <c r="C321" s="7" t="str">
        <f>IFERROR(VLOOKUP($B321,'St A 5M'!C:D,2,FALSE),IFERROR(VLOOKUP($B321,'Strath-Blebo'!C:D,2,FALSE),IFERROR(VLOOKUP($B321,Tarvit!C:D,2,FALSE),IFERROR(VLOOKUP($B321,Dunnikier!C:D,2,FALSE),VLOOKUP($B321,Balmullo!C:D,2,FALSE)))))</f>
        <v>M40</v>
      </c>
      <c r="D321" s="8" t="str">
        <f>IFERROR(IFERROR(VLOOKUP($B321,'St A 5M'!C:E,3,FALSE),IFERROR(VLOOKUP($B321,'Strath-Blebo'!C:E,3,FALSE),IFERROR(VLOOKUP($B321,Tarvit!C:E,3,FALSE),IFERROR(VLOOKUP($B321,Dunnikier!C:E,3,FALSE),VLOOKUP($B321,Balmullo!C:E,3,FALSE))))),"?")</f>
        <v>Dummy Club</v>
      </c>
      <c r="E321" s="7">
        <f t="shared" si="48"/>
        <v>0</v>
      </c>
      <c r="F321" s="7">
        <f t="shared" si="49"/>
        <v>0</v>
      </c>
      <c r="G321" s="7">
        <f t="shared" si="50"/>
        <v>0</v>
      </c>
      <c r="H321" s="7">
        <f t="shared" si="51"/>
        <v>0</v>
      </c>
      <c r="I321" s="7">
        <f t="shared" si="52"/>
        <v>45</v>
      </c>
      <c r="J321" s="7">
        <f t="shared" si="53"/>
        <v>45</v>
      </c>
      <c r="K321" s="7" t="str">
        <f t="shared" si="54"/>
        <v>N</v>
      </c>
      <c r="M321" s="8" t="e">
        <f>VLOOKUP($B321,'St A 5M'!C:G,4,FALSE)</f>
        <v>#N/A</v>
      </c>
      <c r="N321" s="8" t="e">
        <f>VLOOKUP($B321,'Strath-Blebo'!C:F,4,FALSE)</f>
        <v>#N/A</v>
      </c>
      <c r="O321" s="8" t="e">
        <f>VLOOKUP($B321,Tarvit!C:F,4,FALSE)</f>
        <v>#N/A</v>
      </c>
      <c r="P321" s="8" t="e">
        <f>VLOOKUP($B321,Dunnikier!C:F,4,FALSE)</f>
        <v>#N/A</v>
      </c>
      <c r="Q321" s="8">
        <f>VLOOKUP($B321,Balmullo!$C:$F,4,FALSE)</f>
        <v>45</v>
      </c>
      <c r="R321" s="8">
        <f t="shared" si="55"/>
        <v>0</v>
      </c>
      <c r="S321" s="8">
        <f t="shared" si="56"/>
        <v>0</v>
      </c>
      <c r="T321" s="8">
        <f t="shared" si="57"/>
        <v>0</v>
      </c>
      <c r="U321" s="8">
        <f t="shared" si="58"/>
        <v>0</v>
      </c>
      <c r="V321" s="8">
        <f t="shared" si="59"/>
        <v>1</v>
      </c>
    </row>
    <row r="322" spans="2:22" x14ac:dyDescent="0.2">
      <c r="B322" t="s">
        <v>525</v>
      </c>
      <c r="C322" s="7" t="str">
        <f>IFERROR(VLOOKUP($B322,'St A 5M'!C:D,2,FALSE),IFERROR(VLOOKUP($B322,'Strath-Blebo'!C:D,2,FALSE),IFERROR(VLOOKUP($B322,Tarvit!C:D,2,FALSE),IFERROR(VLOOKUP($B322,Dunnikier!C:D,2,FALSE),VLOOKUP($B322,Balmullo!C:D,2,FALSE)))))</f>
        <v>M40</v>
      </c>
      <c r="D322" s="8" t="str">
        <f>IFERROR(IFERROR(VLOOKUP($B322,'St A 5M'!C:E,3,FALSE),IFERROR(VLOOKUP($B322,'Strath-Blebo'!C:E,3,FALSE),IFERROR(VLOOKUP($B322,Tarvit!C:E,3,FALSE),IFERROR(VLOOKUP($B322,Dunnikier!C:E,3,FALSE),VLOOKUP($B322,Balmullo!C:E,3,FALSE))))),"?")</f>
        <v>Dummy Club</v>
      </c>
      <c r="E322" s="7">
        <f t="shared" ref="E322:E365" si="60">IF(ISERROR(M322),0,M322)</f>
        <v>0</v>
      </c>
      <c r="F322" s="7">
        <f t="shared" ref="F322:F365" si="61">IF(ISERROR(N322),0,N322)</f>
        <v>0</v>
      </c>
      <c r="G322" s="7">
        <f t="shared" ref="G322:G365" si="62">IF(ISERROR(O322),0,O322)</f>
        <v>0</v>
      </c>
      <c r="H322" s="7">
        <f t="shared" ref="H322:H365" si="63">IF(ISERROR(P322),0,P322)</f>
        <v>0</v>
      </c>
      <c r="I322" s="7">
        <f t="shared" ref="I322:I365" si="64">IF(ISERROR(Q322),0,Q322)</f>
        <v>44</v>
      </c>
      <c r="J322" s="7">
        <f t="shared" ref="J322:J385" si="65">LARGE(E322:I322,1)+LARGE(E322:I322,2)+LARGE(E322:I322,3)+LARGE(E322:I322,4)</f>
        <v>44</v>
      </c>
      <c r="K322" s="7" t="str">
        <f t="shared" ref="K322:K365" si="66">IF(SUM(R322:V322)&gt;3,"Y","N")</f>
        <v>N</v>
      </c>
      <c r="M322" s="8" t="e">
        <f>VLOOKUP($B322,'St A 5M'!C:G,4,FALSE)</f>
        <v>#N/A</v>
      </c>
      <c r="N322" s="8" t="e">
        <f>VLOOKUP($B322,'Strath-Blebo'!C:F,4,FALSE)</f>
        <v>#N/A</v>
      </c>
      <c r="O322" s="8" t="e">
        <f>VLOOKUP($B322,Tarvit!C:F,4,FALSE)</f>
        <v>#N/A</v>
      </c>
      <c r="P322" s="8" t="e">
        <f>VLOOKUP($B322,Dunnikier!C:F,4,FALSE)</f>
        <v>#N/A</v>
      </c>
      <c r="Q322" s="8">
        <f>VLOOKUP($B322,Balmullo!$C:$F,4,FALSE)</f>
        <v>44</v>
      </c>
      <c r="R322" s="8">
        <f t="shared" ref="R322:R365" si="67">IF(ISERROR(M322),0,1)</f>
        <v>0</v>
      </c>
      <c r="S322" s="8">
        <f t="shared" ref="S322:S365" si="68">IF(ISERROR(N322),0,1)</f>
        <v>0</v>
      </c>
      <c r="T322" s="8">
        <f t="shared" ref="T322:T365" si="69">IF(ISERROR(O322),0,1)</f>
        <v>0</v>
      </c>
      <c r="U322" s="8">
        <f t="shared" ref="U322:U365" si="70">IF(ISERROR(P322),0,1)</f>
        <v>0</v>
      </c>
      <c r="V322" s="8">
        <f t="shared" ref="V322:V365" si="71">IF(ISERROR(Q322),0,1)</f>
        <v>1</v>
      </c>
    </row>
    <row r="323" spans="2:22" x14ac:dyDescent="0.2">
      <c r="B323" t="s">
        <v>526</v>
      </c>
      <c r="C323" s="7" t="str">
        <f>IFERROR(VLOOKUP($B323,'St A 5M'!C:D,2,FALSE),IFERROR(VLOOKUP($B323,'Strath-Blebo'!C:D,2,FALSE),IFERROR(VLOOKUP($B323,Tarvit!C:D,2,FALSE),IFERROR(VLOOKUP($B323,Dunnikier!C:D,2,FALSE),VLOOKUP($B323,Balmullo!C:D,2,FALSE)))))</f>
        <v>M40</v>
      </c>
      <c r="D323" s="8" t="str">
        <f>IFERROR(IFERROR(VLOOKUP($B323,'St A 5M'!C:E,3,FALSE),IFERROR(VLOOKUP($B323,'Strath-Blebo'!C:E,3,FALSE),IFERROR(VLOOKUP($B323,Tarvit!C:E,3,FALSE),IFERROR(VLOOKUP($B323,Dunnikier!C:E,3,FALSE),VLOOKUP($B323,Balmullo!C:E,3,FALSE))))),"?")</f>
        <v>Dummy Club</v>
      </c>
      <c r="E323" s="7">
        <f t="shared" si="60"/>
        <v>0</v>
      </c>
      <c r="F323" s="7">
        <f t="shared" si="61"/>
        <v>0</v>
      </c>
      <c r="G323" s="7">
        <f t="shared" si="62"/>
        <v>0</v>
      </c>
      <c r="H323" s="7">
        <f t="shared" si="63"/>
        <v>0</v>
      </c>
      <c r="I323" s="7">
        <f t="shared" si="64"/>
        <v>43</v>
      </c>
      <c r="J323" s="7">
        <f t="shared" si="65"/>
        <v>43</v>
      </c>
      <c r="K323" s="7" t="str">
        <f t="shared" si="66"/>
        <v>N</v>
      </c>
      <c r="M323" s="8" t="e">
        <f>VLOOKUP($B323,'St A 5M'!C:G,4,FALSE)</f>
        <v>#N/A</v>
      </c>
      <c r="N323" s="8" t="e">
        <f>VLOOKUP($B323,'Strath-Blebo'!C:F,4,FALSE)</f>
        <v>#N/A</v>
      </c>
      <c r="O323" s="8" t="e">
        <f>VLOOKUP($B323,Tarvit!C:F,4,FALSE)</f>
        <v>#N/A</v>
      </c>
      <c r="P323" s="8" t="e">
        <f>VLOOKUP($B323,Dunnikier!C:F,4,FALSE)</f>
        <v>#N/A</v>
      </c>
      <c r="Q323" s="8">
        <f>VLOOKUP($B323,Balmullo!$C:$F,4,FALSE)</f>
        <v>43</v>
      </c>
      <c r="R323" s="8">
        <f t="shared" si="67"/>
        <v>0</v>
      </c>
      <c r="S323" s="8">
        <f t="shared" si="68"/>
        <v>0</v>
      </c>
      <c r="T323" s="8">
        <f t="shared" si="69"/>
        <v>0</v>
      </c>
      <c r="U323" s="8">
        <f t="shared" si="70"/>
        <v>0</v>
      </c>
      <c r="V323" s="8">
        <f t="shared" si="71"/>
        <v>1</v>
      </c>
    </row>
    <row r="324" spans="2:22" x14ac:dyDescent="0.2">
      <c r="B324" t="s">
        <v>527</v>
      </c>
      <c r="C324" s="7" t="str">
        <f>IFERROR(VLOOKUP($B324,'St A 5M'!C:D,2,FALSE),IFERROR(VLOOKUP($B324,'Strath-Blebo'!C:D,2,FALSE),IFERROR(VLOOKUP($B324,Tarvit!C:D,2,FALSE),IFERROR(VLOOKUP($B324,Dunnikier!C:D,2,FALSE),VLOOKUP($B324,Balmullo!C:D,2,FALSE)))))</f>
        <v>M40</v>
      </c>
      <c r="D324" s="8" t="str">
        <f>IFERROR(IFERROR(VLOOKUP($B324,'St A 5M'!C:E,3,FALSE),IFERROR(VLOOKUP($B324,'Strath-Blebo'!C:E,3,FALSE),IFERROR(VLOOKUP($B324,Tarvit!C:E,3,FALSE),IFERROR(VLOOKUP($B324,Dunnikier!C:E,3,FALSE),VLOOKUP($B324,Balmullo!C:E,3,FALSE))))),"?")</f>
        <v>Dummy Club</v>
      </c>
      <c r="E324" s="7">
        <f t="shared" si="60"/>
        <v>0</v>
      </c>
      <c r="F324" s="7">
        <f t="shared" si="61"/>
        <v>0</v>
      </c>
      <c r="G324" s="7">
        <f t="shared" si="62"/>
        <v>0</v>
      </c>
      <c r="H324" s="7">
        <f t="shared" si="63"/>
        <v>0</v>
      </c>
      <c r="I324" s="7">
        <f t="shared" si="64"/>
        <v>42</v>
      </c>
      <c r="J324" s="7">
        <f t="shared" si="65"/>
        <v>42</v>
      </c>
      <c r="K324" s="7" t="str">
        <f t="shared" si="66"/>
        <v>N</v>
      </c>
      <c r="M324" s="8" t="e">
        <f>VLOOKUP($B324,'St A 5M'!C:G,4,FALSE)</f>
        <v>#N/A</v>
      </c>
      <c r="N324" s="8" t="e">
        <f>VLOOKUP($B324,'Strath-Blebo'!C:F,4,FALSE)</f>
        <v>#N/A</v>
      </c>
      <c r="O324" s="8" t="e">
        <f>VLOOKUP($B324,Tarvit!C:F,4,FALSE)</f>
        <v>#N/A</v>
      </c>
      <c r="P324" s="8" t="e">
        <f>VLOOKUP($B324,Dunnikier!C:F,4,FALSE)</f>
        <v>#N/A</v>
      </c>
      <c r="Q324" s="8">
        <f>VLOOKUP($B324,Balmullo!$C:$F,4,FALSE)</f>
        <v>42</v>
      </c>
      <c r="R324" s="8">
        <f t="shared" si="67"/>
        <v>0</v>
      </c>
      <c r="S324" s="8">
        <f t="shared" si="68"/>
        <v>0</v>
      </c>
      <c r="T324" s="8">
        <f t="shared" si="69"/>
        <v>0</v>
      </c>
      <c r="U324" s="8">
        <f t="shared" si="70"/>
        <v>0</v>
      </c>
      <c r="V324" s="8">
        <f t="shared" si="71"/>
        <v>1</v>
      </c>
    </row>
    <row r="325" spans="2:22" x14ac:dyDescent="0.2">
      <c r="B325" t="s">
        <v>528</v>
      </c>
      <c r="C325" s="7" t="str">
        <f>IFERROR(VLOOKUP($B325,'St A 5M'!C:D,2,FALSE),IFERROR(VLOOKUP($B325,'Strath-Blebo'!C:D,2,FALSE),IFERROR(VLOOKUP($B325,Tarvit!C:D,2,FALSE),IFERROR(VLOOKUP($B325,Dunnikier!C:D,2,FALSE),VLOOKUP($B325,Balmullo!C:D,2,FALSE)))))</f>
        <v>M40</v>
      </c>
      <c r="D325" s="8" t="str">
        <f>IFERROR(IFERROR(VLOOKUP($B325,'St A 5M'!C:E,3,FALSE),IFERROR(VLOOKUP($B325,'Strath-Blebo'!C:E,3,FALSE),IFERROR(VLOOKUP($B325,Tarvit!C:E,3,FALSE),IFERROR(VLOOKUP($B325,Dunnikier!C:E,3,FALSE),VLOOKUP($B325,Balmullo!C:E,3,FALSE))))),"?")</f>
        <v>Dummy Club</v>
      </c>
      <c r="E325" s="7">
        <f t="shared" si="60"/>
        <v>0</v>
      </c>
      <c r="F325" s="7">
        <f t="shared" si="61"/>
        <v>0</v>
      </c>
      <c r="G325" s="7">
        <f t="shared" si="62"/>
        <v>0</v>
      </c>
      <c r="H325" s="7">
        <f t="shared" si="63"/>
        <v>0</v>
      </c>
      <c r="I325" s="7">
        <f t="shared" si="64"/>
        <v>41</v>
      </c>
      <c r="J325" s="7">
        <f t="shared" si="65"/>
        <v>41</v>
      </c>
      <c r="K325" s="7" t="str">
        <f t="shared" si="66"/>
        <v>N</v>
      </c>
      <c r="M325" s="8" t="e">
        <f>VLOOKUP($B325,'St A 5M'!C:G,4,FALSE)</f>
        <v>#N/A</v>
      </c>
      <c r="N325" s="8" t="e">
        <f>VLOOKUP($B325,'Strath-Blebo'!C:F,4,FALSE)</f>
        <v>#N/A</v>
      </c>
      <c r="O325" s="8" t="e">
        <f>VLOOKUP($B325,Tarvit!C:F,4,FALSE)</f>
        <v>#N/A</v>
      </c>
      <c r="P325" s="8" t="e">
        <f>VLOOKUP($B325,Dunnikier!C:F,4,FALSE)</f>
        <v>#N/A</v>
      </c>
      <c r="Q325" s="8">
        <f>VLOOKUP($B325,Balmullo!$C:$F,4,FALSE)</f>
        <v>41</v>
      </c>
      <c r="R325" s="8">
        <f t="shared" si="67"/>
        <v>0</v>
      </c>
      <c r="S325" s="8">
        <f t="shared" si="68"/>
        <v>0</v>
      </c>
      <c r="T325" s="8">
        <f t="shared" si="69"/>
        <v>0</v>
      </c>
      <c r="U325" s="8">
        <f t="shared" si="70"/>
        <v>0</v>
      </c>
      <c r="V325" s="8">
        <f t="shared" si="71"/>
        <v>1</v>
      </c>
    </row>
    <row r="326" spans="2:22" x14ac:dyDescent="0.2">
      <c r="B326" t="s">
        <v>529</v>
      </c>
      <c r="C326" s="7" t="str">
        <f>IFERROR(VLOOKUP($B326,'St A 5M'!C:D,2,FALSE),IFERROR(VLOOKUP($B326,'Strath-Blebo'!C:D,2,FALSE),IFERROR(VLOOKUP($B326,Tarvit!C:D,2,FALSE),IFERROR(VLOOKUP($B326,Dunnikier!C:D,2,FALSE),VLOOKUP($B326,Balmullo!C:D,2,FALSE)))))</f>
        <v>M40</v>
      </c>
      <c r="D326" s="8" t="str">
        <f>IFERROR(IFERROR(VLOOKUP($B326,'St A 5M'!C:E,3,FALSE),IFERROR(VLOOKUP($B326,'Strath-Blebo'!C:E,3,FALSE),IFERROR(VLOOKUP($B326,Tarvit!C:E,3,FALSE),IFERROR(VLOOKUP($B326,Dunnikier!C:E,3,FALSE),VLOOKUP($B326,Balmullo!C:E,3,FALSE))))),"?")</f>
        <v>Dummy Club</v>
      </c>
      <c r="E326" s="7">
        <f t="shared" si="60"/>
        <v>0</v>
      </c>
      <c r="F326" s="7">
        <f t="shared" si="61"/>
        <v>0</v>
      </c>
      <c r="G326" s="7">
        <f t="shared" si="62"/>
        <v>0</v>
      </c>
      <c r="H326" s="7">
        <f t="shared" si="63"/>
        <v>0</v>
      </c>
      <c r="I326" s="7">
        <f t="shared" si="64"/>
        <v>40</v>
      </c>
      <c r="J326" s="7">
        <f t="shared" si="65"/>
        <v>40</v>
      </c>
      <c r="K326" s="7" t="str">
        <f t="shared" si="66"/>
        <v>N</v>
      </c>
      <c r="M326" s="8" t="e">
        <f>VLOOKUP($B326,'St A 5M'!C:G,4,FALSE)</f>
        <v>#N/A</v>
      </c>
      <c r="N326" s="8" t="e">
        <f>VLOOKUP($B326,'Strath-Blebo'!C:F,4,FALSE)</f>
        <v>#N/A</v>
      </c>
      <c r="O326" s="8" t="e">
        <f>VLOOKUP($B326,Tarvit!C:F,4,FALSE)</f>
        <v>#N/A</v>
      </c>
      <c r="P326" s="8" t="e">
        <f>VLOOKUP($B326,Dunnikier!C:F,4,FALSE)</f>
        <v>#N/A</v>
      </c>
      <c r="Q326" s="8">
        <f>VLOOKUP($B326,Balmullo!$C:$F,4,FALSE)</f>
        <v>40</v>
      </c>
      <c r="R326" s="8">
        <f t="shared" si="67"/>
        <v>0</v>
      </c>
      <c r="S326" s="8">
        <f t="shared" si="68"/>
        <v>0</v>
      </c>
      <c r="T326" s="8">
        <f t="shared" si="69"/>
        <v>0</v>
      </c>
      <c r="U326" s="8">
        <f t="shared" si="70"/>
        <v>0</v>
      </c>
      <c r="V326" s="8">
        <f t="shared" si="71"/>
        <v>1</v>
      </c>
    </row>
    <row r="327" spans="2:22" x14ac:dyDescent="0.2">
      <c r="B327" t="s">
        <v>530</v>
      </c>
      <c r="C327" s="7" t="str">
        <f>IFERROR(VLOOKUP($B327,'St A 5M'!C:D,2,FALSE),IFERROR(VLOOKUP($B327,'Strath-Blebo'!C:D,2,FALSE),IFERROR(VLOOKUP($B327,Tarvit!C:D,2,FALSE),IFERROR(VLOOKUP($B327,Dunnikier!C:D,2,FALSE),VLOOKUP($B327,Balmullo!C:D,2,FALSE)))))</f>
        <v>M40</v>
      </c>
      <c r="D327" s="8" t="str">
        <f>IFERROR(IFERROR(VLOOKUP($B327,'St A 5M'!C:E,3,FALSE),IFERROR(VLOOKUP($B327,'Strath-Blebo'!C:E,3,FALSE),IFERROR(VLOOKUP($B327,Tarvit!C:E,3,FALSE),IFERROR(VLOOKUP($B327,Dunnikier!C:E,3,FALSE),VLOOKUP($B327,Balmullo!C:E,3,FALSE))))),"?")</f>
        <v>Dummy Club</v>
      </c>
      <c r="E327" s="7">
        <f t="shared" si="60"/>
        <v>0</v>
      </c>
      <c r="F327" s="7">
        <f t="shared" si="61"/>
        <v>0</v>
      </c>
      <c r="G327" s="7">
        <f t="shared" si="62"/>
        <v>0</v>
      </c>
      <c r="H327" s="7">
        <f t="shared" si="63"/>
        <v>0</v>
      </c>
      <c r="I327" s="7">
        <f t="shared" si="64"/>
        <v>39</v>
      </c>
      <c r="J327" s="7">
        <f t="shared" si="65"/>
        <v>39</v>
      </c>
      <c r="K327" s="7" t="str">
        <f t="shared" si="66"/>
        <v>N</v>
      </c>
      <c r="M327" s="8" t="e">
        <f>VLOOKUP($B327,'St A 5M'!C:G,4,FALSE)</f>
        <v>#N/A</v>
      </c>
      <c r="N327" s="8" t="e">
        <f>VLOOKUP($B327,'Strath-Blebo'!C:F,4,FALSE)</f>
        <v>#N/A</v>
      </c>
      <c r="O327" s="8" t="e">
        <f>VLOOKUP($B327,Tarvit!C:F,4,FALSE)</f>
        <v>#N/A</v>
      </c>
      <c r="P327" s="8" t="e">
        <f>VLOOKUP($B327,Dunnikier!C:F,4,FALSE)</f>
        <v>#N/A</v>
      </c>
      <c r="Q327" s="8">
        <f>VLOOKUP($B327,Balmullo!$C:$F,4,FALSE)</f>
        <v>39</v>
      </c>
      <c r="R327" s="8">
        <f t="shared" si="67"/>
        <v>0</v>
      </c>
      <c r="S327" s="8">
        <f t="shared" si="68"/>
        <v>0</v>
      </c>
      <c r="T327" s="8">
        <f t="shared" si="69"/>
        <v>0</v>
      </c>
      <c r="U327" s="8">
        <f t="shared" si="70"/>
        <v>0</v>
      </c>
      <c r="V327" s="8">
        <f t="shared" si="71"/>
        <v>1</v>
      </c>
    </row>
    <row r="328" spans="2:22" x14ac:dyDescent="0.2">
      <c r="B328" t="s">
        <v>531</v>
      </c>
      <c r="C328" s="7" t="str">
        <f>IFERROR(VLOOKUP($B328,'St A 5M'!C:D,2,FALSE),IFERROR(VLOOKUP($B328,'Strath-Blebo'!C:D,2,FALSE),IFERROR(VLOOKUP($B328,Tarvit!C:D,2,FALSE),IFERROR(VLOOKUP($B328,Dunnikier!C:D,2,FALSE),VLOOKUP($B328,Balmullo!C:D,2,FALSE)))))</f>
        <v>M40</v>
      </c>
      <c r="D328" s="8" t="str">
        <f>IFERROR(IFERROR(VLOOKUP($B328,'St A 5M'!C:E,3,FALSE),IFERROR(VLOOKUP($B328,'Strath-Blebo'!C:E,3,FALSE),IFERROR(VLOOKUP($B328,Tarvit!C:E,3,FALSE),IFERROR(VLOOKUP($B328,Dunnikier!C:E,3,FALSE),VLOOKUP($B328,Balmullo!C:E,3,FALSE))))),"?")</f>
        <v>Dummy Club</v>
      </c>
      <c r="E328" s="7">
        <f t="shared" si="60"/>
        <v>0</v>
      </c>
      <c r="F328" s="7">
        <f t="shared" si="61"/>
        <v>0</v>
      </c>
      <c r="G328" s="7">
        <f t="shared" si="62"/>
        <v>0</v>
      </c>
      <c r="H328" s="7">
        <f t="shared" si="63"/>
        <v>0</v>
      </c>
      <c r="I328" s="7">
        <f t="shared" si="64"/>
        <v>38</v>
      </c>
      <c r="J328" s="7">
        <f t="shared" si="65"/>
        <v>38</v>
      </c>
      <c r="K328" s="7" t="str">
        <f t="shared" si="66"/>
        <v>N</v>
      </c>
      <c r="M328" s="8" t="e">
        <f>VLOOKUP($B328,'St A 5M'!C:G,4,FALSE)</f>
        <v>#N/A</v>
      </c>
      <c r="N328" s="8" t="e">
        <f>VLOOKUP($B328,'Strath-Blebo'!C:F,4,FALSE)</f>
        <v>#N/A</v>
      </c>
      <c r="O328" s="8" t="e">
        <f>VLOOKUP($B328,Tarvit!C:F,4,FALSE)</f>
        <v>#N/A</v>
      </c>
      <c r="P328" s="8" t="e">
        <f>VLOOKUP($B328,Dunnikier!C:F,4,FALSE)</f>
        <v>#N/A</v>
      </c>
      <c r="Q328" s="8">
        <f>VLOOKUP($B328,Balmullo!$C:$F,4,FALSE)</f>
        <v>38</v>
      </c>
      <c r="R328" s="8">
        <f t="shared" si="67"/>
        <v>0</v>
      </c>
      <c r="S328" s="8">
        <f t="shared" si="68"/>
        <v>0</v>
      </c>
      <c r="T328" s="8">
        <f t="shared" si="69"/>
        <v>0</v>
      </c>
      <c r="U328" s="8">
        <f t="shared" si="70"/>
        <v>0</v>
      </c>
      <c r="V328" s="8">
        <f t="shared" si="71"/>
        <v>1</v>
      </c>
    </row>
    <row r="329" spans="2:22" x14ac:dyDescent="0.2">
      <c r="B329" t="s">
        <v>532</v>
      </c>
      <c r="C329" s="7" t="str">
        <f>IFERROR(VLOOKUP($B329,'St A 5M'!C:D,2,FALSE),IFERROR(VLOOKUP($B329,'Strath-Blebo'!C:D,2,FALSE),IFERROR(VLOOKUP($B329,Tarvit!C:D,2,FALSE),IFERROR(VLOOKUP($B329,Dunnikier!C:D,2,FALSE),VLOOKUP($B329,Balmullo!C:D,2,FALSE)))))</f>
        <v>M40</v>
      </c>
      <c r="D329" s="8" t="str">
        <f>IFERROR(IFERROR(VLOOKUP($B329,'St A 5M'!C:E,3,FALSE),IFERROR(VLOOKUP($B329,'Strath-Blebo'!C:E,3,FALSE),IFERROR(VLOOKUP($B329,Tarvit!C:E,3,FALSE),IFERROR(VLOOKUP($B329,Dunnikier!C:E,3,FALSE),VLOOKUP($B329,Balmullo!C:E,3,FALSE))))),"?")</f>
        <v>Dummy Club</v>
      </c>
      <c r="E329" s="7">
        <f t="shared" si="60"/>
        <v>0</v>
      </c>
      <c r="F329" s="7">
        <f t="shared" si="61"/>
        <v>0</v>
      </c>
      <c r="G329" s="7">
        <f t="shared" si="62"/>
        <v>0</v>
      </c>
      <c r="H329" s="7">
        <f t="shared" si="63"/>
        <v>0</v>
      </c>
      <c r="I329" s="7">
        <f t="shared" si="64"/>
        <v>37</v>
      </c>
      <c r="J329" s="7">
        <f t="shared" si="65"/>
        <v>37</v>
      </c>
      <c r="K329" s="7" t="str">
        <f t="shared" si="66"/>
        <v>N</v>
      </c>
      <c r="M329" s="8" t="e">
        <f>VLOOKUP($B329,'St A 5M'!C:G,4,FALSE)</f>
        <v>#N/A</v>
      </c>
      <c r="N329" s="8" t="e">
        <f>VLOOKUP($B329,'Strath-Blebo'!C:F,4,FALSE)</f>
        <v>#N/A</v>
      </c>
      <c r="O329" s="8" t="e">
        <f>VLOOKUP($B329,Tarvit!C:F,4,FALSE)</f>
        <v>#N/A</v>
      </c>
      <c r="P329" s="8" t="e">
        <f>VLOOKUP($B329,Dunnikier!C:F,4,FALSE)</f>
        <v>#N/A</v>
      </c>
      <c r="Q329" s="8">
        <f>VLOOKUP($B329,Balmullo!$C:$F,4,FALSE)</f>
        <v>37</v>
      </c>
      <c r="R329" s="8">
        <f t="shared" si="67"/>
        <v>0</v>
      </c>
      <c r="S329" s="8">
        <f t="shared" si="68"/>
        <v>0</v>
      </c>
      <c r="T329" s="8">
        <f t="shared" si="69"/>
        <v>0</v>
      </c>
      <c r="U329" s="8">
        <f t="shared" si="70"/>
        <v>0</v>
      </c>
      <c r="V329" s="8">
        <f t="shared" si="71"/>
        <v>1</v>
      </c>
    </row>
    <row r="330" spans="2:22" x14ac:dyDescent="0.2">
      <c r="B330" t="s">
        <v>533</v>
      </c>
      <c r="C330" s="7" t="str">
        <f>IFERROR(VLOOKUP($B330,'St A 5M'!C:D,2,FALSE),IFERROR(VLOOKUP($B330,'Strath-Blebo'!C:D,2,FALSE),IFERROR(VLOOKUP($B330,Tarvit!C:D,2,FALSE),IFERROR(VLOOKUP($B330,Dunnikier!C:D,2,FALSE),VLOOKUP($B330,Balmullo!C:D,2,FALSE)))))</f>
        <v>M40</v>
      </c>
      <c r="D330" s="8" t="str">
        <f>IFERROR(IFERROR(VLOOKUP($B330,'St A 5M'!C:E,3,FALSE),IFERROR(VLOOKUP($B330,'Strath-Blebo'!C:E,3,FALSE),IFERROR(VLOOKUP($B330,Tarvit!C:E,3,FALSE),IFERROR(VLOOKUP($B330,Dunnikier!C:E,3,FALSE),VLOOKUP($B330,Balmullo!C:E,3,FALSE))))),"?")</f>
        <v>Dummy Club</v>
      </c>
      <c r="E330" s="7">
        <f t="shared" si="60"/>
        <v>0</v>
      </c>
      <c r="F330" s="7">
        <f t="shared" si="61"/>
        <v>0</v>
      </c>
      <c r="G330" s="7">
        <f t="shared" si="62"/>
        <v>0</v>
      </c>
      <c r="H330" s="7">
        <f t="shared" si="63"/>
        <v>0</v>
      </c>
      <c r="I330" s="7">
        <f t="shared" si="64"/>
        <v>36</v>
      </c>
      <c r="J330" s="7">
        <f t="shared" si="65"/>
        <v>36</v>
      </c>
      <c r="K330" s="7" t="str">
        <f t="shared" si="66"/>
        <v>N</v>
      </c>
      <c r="M330" s="8" t="e">
        <f>VLOOKUP($B330,'St A 5M'!C:G,4,FALSE)</f>
        <v>#N/A</v>
      </c>
      <c r="N330" s="8" t="e">
        <f>VLOOKUP($B330,'Strath-Blebo'!C:F,4,FALSE)</f>
        <v>#N/A</v>
      </c>
      <c r="O330" s="8" t="e">
        <f>VLOOKUP($B330,Tarvit!C:F,4,FALSE)</f>
        <v>#N/A</v>
      </c>
      <c r="P330" s="8" t="e">
        <f>VLOOKUP($B330,Dunnikier!C:F,4,FALSE)</f>
        <v>#N/A</v>
      </c>
      <c r="Q330" s="8">
        <f>VLOOKUP($B330,Balmullo!$C:$F,4,FALSE)</f>
        <v>36</v>
      </c>
      <c r="R330" s="8">
        <f t="shared" si="67"/>
        <v>0</v>
      </c>
      <c r="S330" s="8">
        <f t="shared" si="68"/>
        <v>0</v>
      </c>
      <c r="T330" s="8">
        <f t="shared" si="69"/>
        <v>0</v>
      </c>
      <c r="U330" s="8">
        <f t="shared" si="70"/>
        <v>0</v>
      </c>
      <c r="V330" s="8">
        <f t="shared" si="71"/>
        <v>1</v>
      </c>
    </row>
    <row r="331" spans="2:22" x14ac:dyDescent="0.2">
      <c r="B331" t="s">
        <v>534</v>
      </c>
      <c r="C331" s="7" t="str">
        <f>IFERROR(VLOOKUP($B331,'St A 5M'!C:D,2,FALSE),IFERROR(VLOOKUP($B331,'Strath-Blebo'!C:D,2,FALSE),IFERROR(VLOOKUP($B331,Tarvit!C:D,2,FALSE),IFERROR(VLOOKUP($B331,Dunnikier!C:D,2,FALSE),VLOOKUP($B331,Balmullo!C:D,2,FALSE)))))</f>
        <v>M40</v>
      </c>
      <c r="D331" s="8" t="str">
        <f>IFERROR(IFERROR(VLOOKUP($B331,'St A 5M'!C:E,3,FALSE),IFERROR(VLOOKUP($B331,'Strath-Blebo'!C:E,3,FALSE),IFERROR(VLOOKUP($B331,Tarvit!C:E,3,FALSE),IFERROR(VLOOKUP($B331,Dunnikier!C:E,3,FALSE),VLOOKUP($B331,Balmullo!C:E,3,FALSE))))),"?")</f>
        <v>Dummy Club</v>
      </c>
      <c r="E331" s="7">
        <f t="shared" si="60"/>
        <v>0</v>
      </c>
      <c r="F331" s="7">
        <f t="shared" si="61"/>
        <v>0</v>
      </c>
      <c r="G331" s="7">
        <f t="shared" si="62"/>
        <v>0</v>
      </c>
      <c r="H331" s="7">
        <f t="shared" si="63"/>
        <v>0</v>
      </c>
      <c r="I331" s="7">
        <f t="shared" si="64"/>
        <v>35</v>
      </c>
      <c r="J331" s="7">
        <f t="shared" si="65"/>
        <v>35</v>
      </c>
      <c r="K331" s="7" t="str">
        <f t="shared" si="66"/>
        <v>N</v>
      </c>
      <c r="M331" s="8" t="e">
        <f>VLOOKUP($B331,'St A 5M'!C:G,4,FALSE)</f>
        <v>#N/A</v>
      </c>
      <c r="N331" s="8" t="e">
        <f>VLOOKUP($B331,'Strath-Blebo'!C:F,4,FALSE)</f>
        <v>#N/A</v>
      </c>
      <c r="O331" s="8" t="e">
        <f>VLOOKUP($B331,Tarvit!C:F,4,FALSE)</f>
        <v>#N/A</v>
      </c>
      <c r="P331" s="8" t="e">
        <f>VLOOKUP($B331,Dunnikier!C:F,4,FALSE)</f>
        <v>#N/A</v>
      </c>
      <c r="Q331" s="8">
        <f>VLOOKUP($B331,Balmullo!$C:$F,4,FALSE)</f>
        <v>35</v>
      </c>
      <c r="R331" s="8">
        <f t="shared" si="67"/>
        <v>0</v>
      </c>
      <c r="S331" s="8">
        <f t="shared" si="68"/>
        <v>0</v>
      </c>
      <c r="T331" s="8">
        <f t="shared" si="69"/>
        <v>0</v>
      </c>
      <c r="U331" s="8">
        <f t="shared" si="70"/>
        <v>0</v>
      </c>
      <c r="V331" s="8">
        <f t="shared" si="71"/>
        <v>1</v>
      </c>
    </row>
    <row r="332" spans="2:22" x14ac:dyDescent="0.2">
      <c r="B332" t="s">
        <v>535</v>
      </c>
      <c r="C332" s="7" t="str">
        <f>IFERROR(VLOOKUP($B332,'St A 5M'!C:D,2,FALSE),IFERROR(VLOOKUP($B332,'Strath-Blebo'!C:D,2,FALSE),IFERROR(VLOOKUP($B332,Tarvit!C:D,2,FALSE),IFERROR(VLOOKUP($B332,Dunnikier!C:D,2,FALSE),VLOOKUP($B332,Balmullo!C:D,2,FALSE)))))</f>
        <v>M40</v>
      </c>
      <c r="D332" s="8" t="str">
        <f>IFERROR(IFERROR(VLOOKUP($B332,'St A 5M'!C:E,3,FALSE),IFERROR(VLOOKUP($B332,'Strath-Blebo'!C:E,3,FALSE),IFERROR(VLOOKUP($B332,Tarvit!C:E,3,FALSE),IFERROR(VLOOKUP($B332,Dunnikier!C:E,3,FALSE),VLOOKUP($B332,Balmullo!C:E,3,FALSE))))),"?")</f>
        <v>Dummy Club</v>
      </c>
      <c r="E332" s="7">
        <f t="shared" si="60"/>
        <v>0</v>
      </c>
      <c r="F332" s="7">
        <f t="shared" si="61"/>
        <v>0</v>
      </c>
      <c r="G332" s="7">
        <f t="shared" si="62"/>
        <v>0</v>
      </c>
      <c r="H332" s="7">
        <f t="shared" si="63"/>
        <v>0</v>
      </c>
      <c r="I332" s="7">
        <f t="shared" si="64"/>
        <v>34</v>
      </c>
      <c r="J332" s="7">
        <f t="shared" si="65"/>
        <v>34</v>
      </c>
      <c r="K332" s="7" t="str">
        <f t="shared" si="66"/>
        <v>N</v>
      </c>
      <c r="M332" s="8" t="e">
        <f>VLOOKUP($B332,'St A 5M'!C:G,4,FALSE)</f>
        <v>#N/A</v>
      </c>
      <c r="N332" s="8" t="e">
        <f>VLOOKUP($B332,'Strath-Blebo'!C:F,4,FALSE)</f>
        <v>#N/A</v>
      </c>
      <c r="O332" s="8" t="e">
        <f>VLOOKUP($B332,Tarvit!C:F,4,FALSE)</f>
        <v>#N/A</v>
      </c>
      <c r="P332" s="8" t="e">
        <f>VLOOKUP($B332,Dunnikier!C:F,4,FALSE)</f>
        <v>#N/A</v>
      </c>
      <c r="Q332" s="8">
        <f>VLOOKUP($B332,Balmullo!$C:$F,4,FALSE)</f>
        <v>34</v>
      </c>
      <c r="R332" s="8">
        <f t="shared" si="67"/>
        <v>0</v>
      </c>
      <c r="S332" s="8">
        <f t="shared" si="68"/>
        <v>0</v>
      </c>
      <c r="T332" s="8">
        <f t="shared" si="69"/>
        <v>0</v>
      </c>
      <c r="U332" s="8">
        <f t="shared" si="70"/>
        <v>0</v>
      </c>
      <c r="V332" s="8">
        <f t="shared" si="71"/>
        <v>1</v>
      </c>
    </row>
    <row r="333" spans="2:22" x14ac:dyDescent="0.2">
      <c r="B333" t="s">
        <v>536</v>
      </c>
      <c r="C333" s="7" t="str">
        <f>IFERROR(VLOOKUP($B333,'St A 5M'!C:D,2,FALSE),IFERROR(VLOOKUP($B333,'Strath-Blebo'!C:D,2,FALSE),IFERROR(VLOOKUP($B333,Tarvit!C:D,2,FALSE),IFERROR(VLOOKUP($B333,Dunnikier!C:D,2,FALSE),VLOOKUP($B333,Balmullo!C:D,2,FALSE)))))</f>
        <v>M40</v>
      </c>
      <c r="D333" s="8" t="str">
        <f>IFERROR(IFERROR(VLOOKUP($B333,'St A 5M'!C:E,3,FALSE),IFERROR(VLOOKUP($B333,'Strath-Blebo'!C:E,3,FALSE),IFERROR(VLOOKUP($B333,Tarvit!C:E,3,FALSE),IFERROR(VLOOKUP($B333,Dunnikier!C:E,3,FALSE),VLOOKUP($B333,Balmullo!C:E,3,FALSE))))),"?")</f>
        <v>Dummy Club</v>
      </c>
      <c r="E333" s="7">
        <f t="shared" si="60"/>
        <v>0</v>
      </c>
      <c r="F333" s="7">
        <f t="shared" si="61"/>
        <v>0</v>
      </c>
      <c r="G333" s="7">
        <f t="shared" si="62"/>
        <v>0</v>
      </c>
      <c r="H333" s="7">
        <f t="shared" si="63"/>
        <v>0</v>
      </c>
      <c r="I333" s="7">
        <f t="shared" si="64"/>
        <v>33</v>
      </c>
      <c r="J333" s="7">
        <f t="shared" si="65"/>
        <v>33</v>
      </c>
      <c r="K333" s="7" t="str">
        <f t="shared" si="66"/>
        <v>N</v>
      </c>
      <c r="M333" s="8" t="e">
        <f>VLOOKUP($B333,'St A 5M'!C:G,4,FALSE)</f>
        <v>#N/A</v>
      </c>
      <c r="N333" s="8" t="e">
        <f>VLOOKUP($B333,'Strath-Blebo'!C:F,4,FALSE)</f>
        <v>#N/A</v>
      </c>
      <c r="O333" s="8" t="e">
        <f>VLOOKUP($B333,Tarvit!C:F,4,FALSE)</f>
        <v>#N/A</v>
      </c>
      <c r="P333" s="8" t="e">
        <f>VLOOKUP($B333,Dunnikier!C:F,4,FALSE)</f>
        <v>#N/A</v>
      </c>
      <c r="Q333" s="8">
        <f>VLOOKUP($B333,Balmullo!$C:$F,4,FALSE)</f>
        <v>33</v>
      </c>
      <c r="R333" s="8">
        <f t="shared" si="67"/>
        <v>0</v>
      </c>
      <c r="S333" s="8">
        <f t="shared" si="68"/>
        <v>0</v>
      </c>
      <c r="T333" s="8">
        <f t="shared" si="69"/>
        <v>0</v>
      </c>
      <c r="U333" s="8">
        <f t="shared" si="70"/>
        <v>0</v>
      </c>
      <c r="V333" s="8">
        <f t="shared" si="71"/>
        <v>1</v>
      </c>
    </row>
    <row r="334" spans="2:22" x14ac:dyDescent="0.2">
      <c r="B334" t="s">
        <v>537</v>
      </c>
      <c r="C334" s="7" t="str">
        <f>IFERROR(VLOOKUP($B334,'St A 5M'!C:D,2,FALSE),IFERROR(VLOOKUP($B334,'Strath-Blebo'!C:D,2,FALSE),IFERROR(VLOOKUP($B334,Tarvit!C:D,2,FALSE),IFERROR(VLOOKUP($B334,Dunnikier!C:D,2,FALSE),VLOOKUP($B334,Balmullo!C:D,2,FALSE)))))</f>
        <v>M40</v>
      </c>
      <c r="D334" s="8" t="str">
        <f>IFERROR(IFERROR(VLOOKUP($B334,'St A 5M'!C:E,3,FALSE),IFERROR(VLOOKUP($B334,'Strath-Blebo'!C:E,3,FALSE),IFERROR(VLOOKUP($B334,Tarvit!C:E,3,FALSE),IFERROR(VLOOKUP($B334,Dunnikier!C:E,3,FALSE),VLOOKUP($B334,Balmullo!C:E,3,FALSE))))),"?")</f>
        <v>Dummy Club</v>
      </c>
      <c r="E334" s="7">
        <f t="shared" si="60"/>
        <v>0</v>
      </c>
      <c r="F334" s="7">
        <f t="shared" si="61"/>
        <v>0</v>
      </c>
      <c r="G334" s="7">
        <f t="shared" si="62"/>
        <v>0</v>
      </c>
      <c r="H334" s="7">
        <f t="shared" si="63"/>
        <v>0</v>
      </c>
      <c r="I334" s="7">
        <f t="shared" si="64"/>
        <v>32</v>
      </c>
      <c r="J334" s="7">
        <f t="shared" si="65"/>
        <v>32</v>
      </c>
      <c r="K334" s="7" t="str">
        <f t="shared" si="66"/>
        <v>N</v>
      </c>
      <c r="M334" s="8" t="e">
        <f>VLOOKUP($B334,'St A 5M'!C:G,4,FALSE)</f>
        <v>#N/A</v>
      </c>
      <c r="N334" s="8" t="e">
        <f>VLOOKUP($B334,'Strath-Blebo'!C:F,4,FALSE)</f>
        <v>#N/A</v>
      </c>
      <c r="O334" s="8" t="e">
        <f>VLOOKUP($B334,Tarvit!C:F,4,FALSE)</f>
        <v>#N/A</v>
      </c>
      <c r="P334" s="8" t="e">
        <f>VLOOKUP($B334,Dunnikier!C:F,4,FALSE)</f>
        <v>#N/A</v>
      </c>
      <c r="Q334" s="8">
        <f>VLOOKUP($B334,Balmullo!$C:$F,4,FALSE)</f>
        <v>32</v>
      </c>
      <c r="R334" s="8">
        <f t="shared" si="67"/>
        <v>0</v>
      </c>
      <c r="S334" s="8">
        <f t="shared" si="68"/>
        <v>0</v>
      </c>
      <c r="T334" s="8">
        <f t="shared" si="69"/>
        <v>0</v>
      </c>
      <c r="U334" s="8">
        <f t="shared" si="70"/>
        <v>0</v>
      </c>
      <c r="V334" s="8">
        <f t="shared" si="71"/>
        <v>1</v>
      </c>
    </row>
    <row r="335" spans="2:22" x14ac:dyDescent="0.2">
      <c r="B335" t="s">
        <v>538</v>
      </c>
      <c r="C335" s="7" t="str">
        <f>IFERROR(VLOOKUP($B335,'St A 5M'!C:D,2,FALSE),IFERROR(VLOOKUP($B335,'Strath-Blebo'!C:D,2,FALSE),IFERROR(VLOOKUP($B335,Tarvit!C:D,2,FALSE),IFERROR(VLOOKUP($B335,Dunnikier!C:D,2,FALSE),VLOOKUP($B335,Balmullo!C:D,2,FALSE)))))</f>
        <v>M40</v>
      </c>
      <c r="D335" s="8" t="str">
        <f>IFERROR(IFERROR(VLOOKUP($B335,'St A 5M'!C:E,3,FALSE),IFERROR(VLOOKUP($B335,'Strath-Blebo'!C:E,3,FALSE),IFERROR(VLOOKUP($B335,Tarvit!C:E,3,FALSE),IFERROR(VLOOKUP($B335,Dunnikier!C:E,3,FALSE),VLOOKUP($B335,Balmullo!C:E,3,FALSE))))),"?")</f>
        <v>Dummy Club</v>
      </c>
      <c r="E335" s="7">
        <f t="shared" si="60"/>
        <v>0</v>
      </c>
      <c r="F335" s="7">
        <f t="shared" si="61"/>
        <v>0</v>
      </c>
      <c r="G335" s="7">
        <f t="shared" si="62"/>
        <v>0</v>
      </c>
      <c r="H335" s="7">
        <f t="shared" si="63"/>
        <v>0</v>
      </c>
      <c r="I335" s="7">
        <f t="shared" si="64"/>
        <v>31</v>
      </c>
      <c r="J335" s="7">
        <f t="shared" si="65"/>
        <v>31</v>
      </c>
      <c r="K335" s="7" t="str">
        <f t="shared" si="66"/>
        <v>N</v>
      </c>
      <c r="M335" s="8" t="e">
        <f>VLOOKUP($B335,'St A 5M'!C:G,4,FALSE)</f>
        <v>#N/A</v>
      </c>
      <c r="N335" s="8" t="e">
        <f>VLOOKUP($B335,'Strath-Blebo'!C:F,4,FALSE)</f>
        <v>#N/A</v>
      </c>
      <c r="O335" s="8" t="e">
        <f>VLOOKUP($B335,Tarvit!C:F,4,FALSE)</f>
        <v>#N/A</v>
      </c>
      <c r="P335" s="8" t="e">
        <f>VLOOKUP($B335,Dunnikier!C:F,4,FALSE)</f>
        <v>#N/A</v>
      </c>
      <c r="Q335" s="8">
        <f>VLOOKUP($B335,Balmullo!$C:$F,4,FALSE)</f>
        <v>31</v>
      </c>
      <c r="R335" s="8">
        <f t="shared" si="67"/>
        <v>0</v>
      </c>
      <c r="S335" s="8">
        <f t="shared" si="68"/>
        <v>0</v>
      </c>
      <c r="T335" s="8">
        <f t="shared" si="69"/>
        <v>0</v>
      </c>
      <c r="U335" s="8">
        <f t="shared" si="70"/>
        <v>0</v>
      </c>
      <c r="V335" s="8">
        <f t="shared" si="71"/>
        <v>1</v>
      </c>
    </row>
    <row r="336" spans="2:22" x14ac:dyDescent="0.2">
      <c r="B336" t="s">
        <v>539</v>
      </c>
      <c r="C336" s="7" t="str">
        <f>IFERROR(VLOOKUP($B336,'St A 5M'!C:D,2,FALSE),IFERROR(VLOOKUP($B336,'Strath-Blebo'!C:D,2,FALSE),IFERROR(VLOOKUP($B336,Tarvit!C:D,2,FALSE),IFERROR(VLOOKUP($B336,Dunnikier!C:D,2,FALSE),VLOOKUP($B336,Balmullo!C:D,2,FALSE)))))</f>
        <v>M40</v>
      </c>
      <c r="D336" s="8" t="str">
        <f>IFERROR(IFERROR(VLOOKUP($B336,'St A 5M'!C:E,3,FALSE),IFERROR(VLOOKUP($B336,'Strath-Blebo'!C:E,3,FALSE),IFERROR(VLOOKUP($B336,Tarvit!C:E,3,FALSE),IFERROR(VLOOKUP($B336,Dunnikier!C:E,3,FALSE),VLOOKUP($B336,Balmullo!C:E,3,FALSE))))),"?")</f>
        <v>Dummy Club</v>
      </c>
      <c r="E336" s="7">
        <f t="shared" si="60"/>
        <v>0</v>
      </c>
      <c r="F336" s="7">
        <f t="shared" si="61"/>
        <v>0</v>
      </c>
      <c r="G336" s="7">
        <f t="shared" si="62"/>
        <v>0</v>
      </c>
      <c r="H336" s="7">
        <f t="shared" si="63"/>
        <v>0</v>
      </c>
      <c r="I336" s="7">
        <f t="shared" si="64"/>
        <v>30</v>
      </c>
      <c r="J336" s="7">
        <f t="shared" si="65"/>
        <v>30</v>
      </c>
      <c r="K336" s="7" t="str">
        <f t="shared" si="66"/>
        <v>N</v>
      </c>
      <c r="M336" s="8" t="e">
        <f>VLOOKUP($B336,'St A 5M'!C:G,4,FALSE)</f>
        <v>#N/A</v>
      </c>
      <c r="N336" s="8" t="e">
        <f>VLOOKUP($B336,'Strath-Blebo'!C:F,4,FALSE)</f>
        <v>#N/A</v>
      </c>
      <c r="O336" s="8" t="e">
        <f>VLOOKUP($B336,Tarvit!C:F,4,FALSE)</f>
        <v>#N/A</v>
      </c>
      <c r="P336" s="8" t="e">
        <f>VLOOKUP($B336,Dunnikier!C:F,4,FALSE)</f>
        <v>#N/A</v>
      </c>
      <c r="Q336" s="8">
        <f>VLOOKUP($B336,Balmullo!$C:$F,4,FALSE)</f>
        <v>30</v>
      </c>
      <c r="R336" s="8">
        <f t="shared" si="67"/>
        <v>0</v>
      </c>
      <c r="S336" s="8">
        <f t="shared" si="68"/>
        <v>0</v>
      </c>
      <c r="T336" s="8">
        <f t="shared" si="69"/>
        <v>0</v>
      </c>
      <c r="U336" s="8">
        <f t="shared" si="70"/>
        <v>0</v>
      </c>
      <c r="V336" s="8">
        <f t="shared" si="71"/>
        <v>1</v>
      </c>
    </row>
    <row r="337" spans="2:22" x14ac:dyDescent="0.2">
      <c r="B337" t="s">
        <v>540</v>
      </c>
      <c r="C337" s="7" t="str">
        <f>IFERROR(VLOOKUP($B337,'St A 5M'!C:D,2,FALSE),IFERROR(VLOOKUP($B337,'Strath-Blebo'!C:D,2,FALSE),IFERROR(VLOOKUP($B337,Tarvit!C:D,2,FALSE),IFERROR(VLOOKUP($B337,Dunnikier!C:D,2,FALSE),VLOOKUP($B337,Balmullo!C:D,2,FALSE)))))</f>
        <v>M40</v>
      </c>
      <c r="D337" s="8" t="str">
        <f>IFERROR(IFERROR(VLOOKUP($B337,'St A 5M'!C:E,3,FALSE),IFERROR(VLOOKUP($B337,'Strath-Blebo'!C:E,3,FALSE),IFERROR(VLOOKUP($B337,Tarvit!C:E,3,FALSE),IFERROR(VLOOKUP($B337,Dunnikier!C:E,3,FALSE),VLOOKUP($B337,Balmullo!C:E,3,FALSE))))),"?")</f>
        <v>Dummy Club</v>
      </c>
      <c r="E337" s="7">
        <f t="shared" si="60"/>
        <v>0</v>
      </c>
      <c r="F337" s="7">
        <f t="shared" si="61"/>
        <v>0</v>
      </c>
      <c r="G337" s="7">
        <f t="shared" si="62"/>
        <v>0</v>
      </c>
      <c r="H337" s="7">
        <f t="shared" si="63"/>
        <v>0</v>
      </c>
      <c r="I337" s="7">
        <f t="shared" si="64"/>
        <v>29</v>
      </c>
      <c r="J337" s="7">
        <f t="shared" si="65"/>
        <v>29</v>
      </c>
      <c r="K337" s="7" t="str">
        <f t="shared" si="66"/>
        <v>N</v>
      </c>
      <c r="M337" s="8" t="e">
        <f>VLOOKUP($B337,'St A 5M'!C:G,4,FALSE)</f>
        <v>#N/A</v>
      </c>
      <c r="N337" s="8" t="e">
        <f>VLOOKUP($B337,'Strath-Blebo'!C:F,4,FALSE)</f>
        <v>#N/A</v>
      </c>
      <c r="O337" s="8" t="e">
        <f>VLOOKUP($B337,Tarvit!C:F,4,FALSE)</f>
        <v>#N/A</v>
      </c>
      <c r="P337" s="8" t="e">
        <f>VLOOKUP($B337,Dunnikier!C:F,4,FALSE)</f>
        <v>#N/A</v>
      </c>
      <c r="Q337" s="8">
        <f>VLOOKUP($B337,Balmullo!$C:$F,4,FALSE)</f>
        <v>29</v>
      </c>
      <c r="R337" s="8">
        <f t="shared" si="67"/>
        <v>0</v>
      </c>
      <c r="S337" s="8">
        <f t="shared" si="68"/>
        <v>0</v>
      </c>
      <c r="T337" s="8">
        <f t="shared" si="69"/>
        <v>0</v>
      </c>
      <c r="U337" s="8">
        <f t="shared" si="70"/>
        <v>0</v>
      </c>
      <c r="V337" s="8">
        <f t="shared" si="71"/>
        <v>1</v>
      </c>
    </row>
    <row r="338" spans="2:22" x14ac:dyDescent="0.2">
      <c r="B338" t="s">
        <v>541</v>
      </c>
      <c r="C338" s="7" t="str">
        <f>IFERROR(VLOOKUP($B338,'St A 5M'!C:D,2,FALSE),IFERROR(VLOOKUP($B338,'Strath-Blebo'!C:D,2,FALSE),IFERROR(VLOOKUP($B338,Tarvit!C:D,2,FALSE),IFERROR(VLOOKUP($B338,Dunnikier!C:D,2,FALSE),VLOOKUP($B338,Balmullo!C:D,2,FALSE)))))</f>
        <v>M40</v>
      </c>
      <c r="D338" s="8" t="str">
        <f>IFERROR(IFERROR(VLOOKUP($B338,'St A 5M'!C:E,3,FALSE),IFERROR(VLOOKUP($B338,'Strath-Blebo'!C:E,3,FALSE),IFERROR(VLOOKUP($B338,Tarvit!C:E,3,FALSE),IFERROR(VLOOKUP($B338,Dunnikier!C:E,3,FALSE),VLOOKUP($B338,Balmullo!C:E,3,FALSE))))),"?")</f>
        <v>Dummy Club</v>
      </c>
      <c r="E338" s="7">
        <f t="shared" si="60"/>
        <v>0</v>
      </c>
      <c r="F338" s="7">
        <f t="shared" si="61"/>
        <v>0</v>
      </c>
      <c r="G338" s="7">
        <f t="shared" si="62"/>
        <v>0</v>
      </c>
      <c r="H338" s="7">
        <f t="shared" si="63"/>
        <v>0</v>
      </c>
      <c r="I338" s="7">
        <f t="shared" si="64"/>
        <v>28</v>
      </c>
      <c r="J338" s="7">
        <f t="shared" si="65"/>
        <v>28</v>
      </c>
      <c r="K338" s="7" t="str">
        <f t="shared" si="66"/>
        <v>N</v>
      </c>
      <c r="M338" s="8" t="e">
        <f>VLOOKUP($B338,'St A 5M'!C:G,4,FALSE)</f>
        <v>#N/A</v>
      </c>
      <c r="N338" s="8" t="e">
        <f>VLOOKUP($B338,'Strath-Blebo'!C:F,4,FALSE)</f>
        <v>#N/A</v>
      </c>
      <c r="O338" s="8" t="e">
        <f>VLOOKUP($B338,Tarvit!C:F,4,FALSE)</f>
        <v>#N/A</v>
      </c>
      <c r="P338" s="8" t="e">
        <f>VLOOKUP($B338,Dunnikier!C:F,4,FALSE)</f>
        <v>#N/A</v>
      </c>
      <c r="Q338" s="8">
        <f>VLOOKUP($B338,Balmullo!$C:$F,4,FALSE)</f>
        <v>28</v>
      </c>
      <c r="R338" s="8">
        <f t="shared" si="67"/>
        <v>0</v>
      </c>
      <c r="S338" s="8">
        <f t="shared" si="68"/>
        <v>0</v>
      </c>
      <c r="T338" s="8">
        <f t="shared" si="69"/>
        <v>0</v>
      </c>
      <c r="U338" s="8">
        <f t="shared" si="70"/>
        <v>0</v>
      </c>
      <c r="V338" s="8">
        <f t="shared" si="71"/>
        <v>1</v>
      </c>
    </row>
    <row r="339" spans="2:22" x14ac:dyDescent="0.2">
      <c r="B339" t="s">
        <v>542</v>
      </c>
      <c r="C339" s="7" t="str">
        <f>IFERROR(VLOOKUP($B339,'St A 5M'!C:D,2,FALSE),IFERROR(VLOOKUP($B339,'Strath-Blebo'!C:D,2,FALSE),IFERROR(VLOOKUP($B339,Tarvit!C:D,2,FALSE),IFERROR(VLOOKUP($B339,Dunnikier!C:D,2,FALSE),VLOOKUP($B339,Balmullo!C:D,2,FALSE)))))</f>
        <v>M40</v>
      </c>
      <c r="D339" s="8" t="str">
        <f>IFERROR(IFERROR(VLOOKUP($B339,'St A 5M'!C:E,3,FALSE),IFERROR(VLOOKUP($B339,'Strath-Blebo'!C:E,3,FALSE),IFERROR(VLOOKUP($B339,Tarvit!C:E,3,FALSE),IFERROR(VLOOKUP($B339,Dunnikier!C:E,3,FALSE),VLOOKUP($B339,Balmullo!C:E,3,FALSE))))),"?")</f>
        <v>Dummy Club</v>
      </c>
      <c r="E339" s="7">
        <f t="shared" si="60"/>
        <v>0</v>
      </c>
      <c r="F339" s="7">
        <f t="shared" si="61"/>
        <v>0</v>
      </c>
      <c r="G339" s="7">
        <f t="shared" si="62"/>
        <v>0</v>
      </c>
      <c r="H339" s="7">
        <f t="shared" si="63"/>
        <v>0</v>
      </c>
      <c r="I339" s="7">
        <f t="shared" si="64"/>
        <v>27</v>
      </c>
      <c r="J339" s="7">
        <f t="shared" si="65"/>
        <v>27</v>
      </c>
      <c r="K339" s="7" t="str">
        <f t="shared" si="66"/>
        <v>N</v>
      </c>
      <c r="M339" s="8" t="e">
        <f>VLOOKUP($B339,'St A 5M'!C:G,4,FALSE)</f>
        <v>#N/A</v>
      </c>
      <c r="N339" s="8" t="e">
        <f>VLOOKUP($B339,'Strath-Blebo'!C:F,4,FALSE)</f>
        <v>#N/A</v>
      </c>
      <c r="O339" s="8" t="e">
        <f>VLOOKUP($B339,Tarvit!C:F,4,FALSE)</f>
        <v>#N/A</v>
      </c>
      <c r="P339" s="8" t="e">
        <f>VLOOKUP($B339,Dunnikier!C:F,4,FALSE)</f>
        <v>#N/A</v>
      </c>
      <c r="Q339" s="8">
        <f>VLOOKUP($B339,Balmullo!$C:$F,4,FALSE)</f>
        <v>27</v>
      </c>
      <c r="R339" s="8">
        <f t="shared" si="67"/>
        <v>0</v>
      </c>
      <c r="S339" s="8">
        <f t="shared" si="68"/>
        <v>0</v>
      </c>
      <c r="T339" s="8">
        <f t="shared" si="69"/>
        <v>0</v>
      </c>
      <c r="U339" s="8">
        <f t="shared" si="70"/>
        <v>0</v>
      </c>
      <c r="V339" s="8">
        <f t="shared" si="71"/>
        <v>1</v>
      </c>
    </row>
    <row r="340" spans="2:22" x14ac:dyDescent="0.2">
      <c r="B340" t="s">
        <v>543</v>
      </c>
      <c r="C340" s="7" t="str">
        <f>IFERROR(VLOOKUP($B340,'St A 5M'!C:D,2,FALSE),IFERROR(VLOOKUP($B340,'Strath-Blebo'!C:D,2,FALSE),IFERROR(VLOOKUP($B340,Tarvit!C:D,2,FALSE),IFERROR(VLOOKUP($B340,Dunnikier!C:D,2,FALSE),VLOOKUP($B340,Balmullo!C:D,2,FALSE)))))</f>
        <v>M40</v>
      </c>
      <c r="D340" s="8" t="str">
        <f>IFERROR(IFERROR(VLOOKUP($B340,'St A 5M'!C:E,3,FALSE),IFERROR(VLOOKUP($B340,'Strath-Blebo'!C:E,3,FALSE),IFERROR(VLOOKUP($B340,Tarvit!C:E,3,FALSE),IFERROR(VLOOKUP($B340,Dunnikier!C:E,3,FALSE),VLOOKUP($B340,Balmullo!C:E,3,FALSE))))),"?")</f>
        <v>Dummy Club</v>
      </c>
      <c r="E340" s="7">
        <f t="shared" si="60"/>
        <v>0</v>
      </c>
      <c r="F340" s="7">
        <f t="shared" si="61"/>
        <v>0</v>
      </c>
      <c r="G340" s="7">
        <f t="shared" si="62"/>
        <v>0</v>
      </c>
      <c r="H340" s="7">
        <f t="shared" si="63"/>
        <v>0</v>
      </c>
      <c r="I340" s="7">
        <f t="shared" si="64"/>
        <v>26</v>
      </c>
      <c r="J340" s="7">
        <f t="shared" si="65"/>
        <v>26</v>
      </c>
      <c r="K340" s="7" t="str">
        <f t="shared" si="66"/>
        <v>N</v>
      </c>
      <c r="M340" s="8" t="e">
        <f>VLOOKUP($B340,'St A 5M'!C:G,4,FALSE)</f>
        <v>#N/A</v>
      </c>
      <c r="N340" s="8" t="e">
        <f>VLOOKUP($B340,'Strath-Blebo'!C:F,4,FALSE)</f>
        <v>#N/A</v>
      </c>
      <c r="O340" s="8" t="e">
        <f>VLOOKUP($B340,Tarvit!C:F,4,FALSE)</f>
        <v>#N/A</v>
      </c>
      <c r="P340" s="8" t="e">
        <f>VLOOKUP($B340,Dunnikier!C:F,4,FALSE)</f>
        <v>#N/A</v>
      </c>
      <c r="Q340" s="8">
        <f>VLOOKUP($B340,Balmullo!$C:$F,4,FALSE)</f>
        <v>26</v>
      </c>
      <c r="R340" s="8">
        <f t="shared" si="67"/>
        <v>0</v>
      </c>
      <c r="S340" s="8">
        <f t="shared" si="68"/>
        <v>0</v>
      </c>
      <c r="T340" s="8">
        <f t="shared" si="69"/>
        <v>0</v>
      </c>
      <c r="U340" s="8">
        <f t="shared" si="70"/>
        <v>0</v>
      </c>
      <c r="V340" s="8">
        <f t="shared" si="71"/>
        <v>1</v>
      </c>
    </row>
    <row r="341" spans="2:22" x14ac:dyDescent="0.2">
      <c r="B341" t="s">
        <v>544</v>
      </c>
      <c r="C341" s="7" t="str">
        <f>IFERROR(VLOOKUP($B341,'St A 5M'!C:D,2,FALSE),IFERROR(VLOOKUP($B341,'Strath-Blebo'!C:D,2,FALSE),IFERROR(VLOOKUP($B341,Tarvit!C:D,2,FALSE),IFERROR(VLOOKUP($B341,Dunnikier!C:D,2,FALSE),VLOOKUP($B341,Balmullo!C:D,2,FALSE)))))</f>
        <v>M40</v>
      </c>
      <c r="D341" s="8" t="str">
        <f>IFERROR(IFERROR(VLOOKUP($B341,'St A 5M'!C:E,3,FALSE),IFERROR(VLOOKUP($B341,'Strath-Blebo'!C:E,3,FALSE),IFERROR(VLOOKUP($B341,Tarvit!C:E,3,FALSE),IFERROR(VLOOKUP($B341,Dunnikier!C:E,3,FALSE),VLOOKUP($B341,Balmullo!C:E,3,FALSE))))),"?")</f>
        <v>Dummy Club</v>
      </c>
      <c r="E341" s="7">
        <f t="shared" si="60"/>
        <v>0</v>
      </c>
      <c r="F341" s="7">
        <f t="shared" si="61"/>
        <v>0</v>
      </c>
      <c r="G341" s="7">
        <f t="shared" si="62"/>
        <v>0</v>
      </c>
      <c r="H341" s="7">
        <f t="shared" si="63"/>
        <v>0</v>
      </c>
      <c r="I341" s="7">
        <f t="shared" si="64"/>
        <v>25</v>
      </c>
      <c r="J341" s="7">
        <f t="shared" si="65"/>
        <v>25</v>
      </c>
      <c r="K341" s="7" t="str">
        <f t="shared" si="66"/>
        <v>N</v>
      </c>
      <c r="M341" s="8" t="e">
        <f>VLOOKUP($B341,'St A 5M'!C:G,4,FALSE)</f>
        <v>#N/A</v>
      </c>
      <c r="N341" s="8" t="e">
        <f>VLOOKUP($B341,'Strath-Blebo'!C:F,4,FALSE)</f>
        <v>#N/A</v>
      </c>
      <c r="O341" s="8" t="e">
        <f>VLOOKUP($B341,Tarvit!C:F,4,FALSE)</f>
        <v>#N/A</v>
      </c>
      <c r="P341" s="8" t="e">
        <f>VLOOKUP($B341,Dunnikier!C:F,4,FALSE)</f>
        <v>#N/A</v>
      </c>
      <c r="Q341" s="8">
        <f>VLOOKUP($B341,Balmullo!$C:$F,4,FALSE)</f>
        <v>25</v>
      </c>
      <c r="R341" s="8">
        <f t="shared" si="67"/>
        <v>0</v>
      </c>
      <c r="S341" s="8">
        <f t="shared" si="68"/>
        <v>0</v>
      </c>
      <c r="T341" s="8">
        <f t="shared" si="69"/>
        <v>0</v>
      </c>
      <c r="U341" s="8">
        <f t="shared" si="70"/>
        <v>0</v>
      </c>
      <c r="V341" s="8">
        <f t="shared" si="71"/>
        <v>1</v>
      </c>
    </row>
    <row r="342" spans="2:22" x14ac:dyDescent="0.2">
      <c r="B342" t="s">
        <v>545</v>
      </c>
      <c r="C342" s="7" t="str">
        <f>IFERROR(VLOOKUP($B342,'St A 5M'!C:D,2,FALSE),IFERROR(VLOOKUP($B342,'Strath-Blebo'!C:D,2,FALSE),IFERROR(VLOOKUP($B342,Tarvit!C:D,2,FALSE),IFERROR(VLOOKUP($B342,Dunnikier!C:D,2,FALSE),VLOOKUP($B342,Balmullo!C:D,2,FALSE)))))</f>
        <v>M40</v>
      </c>
      <c r="D342" s="8" t="str">
        <f>IFERROR(IFERROR(VLOOKUP($B342,'St A 5M'!C:E,3,FALSE),IFERROR(VLOOKUP($B342,'Strath-Blebo'!C:E,3,FALSE),IFERROR(VLOOKUP($B342,Tarvit!C:E,3,FALSE),IFERROR(VLOOKUP($B342,Dunnikier!C:E,3,FALSE),VLOOKUP($B342,Balmullo!C:E,3,FALSE))))),"?")</f>
        <v>Dummy Club</v>
      </c>
      <c r="E342" s="7">
        <f t="shared" si="60"/>
        <v>0</v>
      </c>
      <c r="F342" s="7">
        <f t="shared" si="61"/>
        <v>0</v>
      </c>
      <c r="G342" s="7">
        <f t="shared" si="62"/>
        <v>0</v>
      </c>
      <c r="H342" s="7">
        <f t="shared" si="63"/>
        <v>0</v>
      </c>
      <c r="I342" s="7">
        <f t="shared" si="64"/>
        <v>24</v>
      </c>
      <c r="J342" s="7">
        <f t="shared" si="65"/>
        <v>24</v>
      </c>
      <c r="K342" s="7" t="str">
        <f t="shared" si="66"/>
        <v>N</v>
      </c>
      <c r="M342" s="8" t="e">
        <f>VLOOKUP($B342,'St A 5M'!C:G,4,FALSE)</f>
        <v>#N/A</v>
      </c>
      <c r="N342" s="8" t="e">
        <f>VLOOKUP($B342,'Strath-Blebo'!C:F,4,FALSE)</f>
        <v>#N/A</v>
      </c>
      <c r="O342" s="8" t="e">
        <f>VLOOKUP($B342,Tarvit!C:F,4,FALSE)</f>
        <v>#N/A</v>
      </c>
      <c r="P342" s="8" t="e">
        <f>VLOOKUP($B342,Dunnikier!C:F,4,FALSE)</f>
        <v>#N/A</v>
      </c>
      <c r="Q342" s="8">
        <f>VLOOKUP($B342,Balmullo!$C:$F,4,FALSE)</f>
        <v>24</v>
      </c>
      <c r="R342" s="8">
        <f t="shared" si="67"/>
        <v>0</v>
      </c>
      <c r="S342" s="8">
        <f t="shared" si="68"/>
        <v>0</v>
      </c>
      <c r="T342" s="8">
        <f t="shared" si="69"/>
        <v>0</v>
      </c>
      <c r="U342" s="8">
        <f t="shared" si="70"/>
        <v>0</v>
      </c>
      <c r="V342" s="8">
        <f t="shared" si="71"/>
        <v>1</v>
      </c>
    </row>
    <row r="343" spans="2:22" x14ac:dyDescent="0.2">
      <c r="B343" t="s">
        <v>546</v>
      </c>
      <c r="C343" s="7" t="str">
        <f>IFERROR(VLOOKUP($B343,'St A 5M'!C:D,2,FALSE),IFERROR(VLOOKUP($B343,'Strath-Blebo'!C:D,2,FALSE),IFERROR(VLOOKUP($B343,Tarvit!C:D,2,FALSE),IFERROR(VLOOKUP($B343,Dunnikier!C:D,2,FALSE),VLOOKUP($B343,Balmullo!C:D,2,FALSE)))))</f>
        <v>M40</v>
      </c>
      <c r="D343" s="8" t="str">
        <f>IFERROR(IFERROR(VLOOKUP($B343,'St A 5M'!C:E,3,FALSE),IFERROR(VLOOKUP($B343,'Strath-Blebo'!C:E,3,FALSE),IFERROR(VLOOKUP($B343,Tarvit!C:E,3,FALSE),IFERROR(VLOOKUP($B343,Dunnikier!C:E,3,FALSE),VLOOKUP($B343,Balmullo!C:E,3,FALSE))))),"?")</f>
        <v>Dummy Club</v>
      </c>
      <c r="E343" s="7">
        <f t="shared" si="60"/>
        <v>0</v>
      </c>
      <c r="F343" s="7">
        <f t="shared" si="61"/>
        <v>0</v>
      </c>
      <c r="G343" s="7">
        <f t="shared" si="62"/>
        <v>0</v>
      </c>
      <c r="H343" s="7">
        <f t="shared" si="63"/>
        <v>0</v>
      </c>
      <c r="I343" s="7">
        <f t="shared" si="64"/>
        <v>23</v>
      </c>
      <c r="J343" s="7">
        <f t="shared" si="65"/>
        <v>23</v>
      </c>
      <c r="K343" s="7" t="str">
        <f t="shared" si="66"/>
        <v>N</v>
      </c>
      <c r="M343" s="8" t="e">
        <f>VLOOKUP($B343,'St A 5M'!C:G,4,FALSE)</f>
        <v>#N/A</v>
      </c>
      <c r="N343" s="8" t="e">
        <f>VLOOKUP($B343,'Strath-Blebo'!C:F,4,FALSE)</f>
        <v>#N/A</v>
      </c>
      <c r="O343" s="8" t="e">
        <f>VLOOKUP($B343,Tarvit!C:F,4,FALSE)</f>
        <v>#N/A</v>
      </c>
      <c r="P343" s="8" t="e">
        <f>VLOOKUP($B343,Dunnikier!C:F,4,FALSE)</f>
        <v>#N/A</v>
      </c>
      <c r="Q343" s="8">
        <f>VLOOKUP($B343,Balmullo!$C:$F,4,FALSE)</f>
        <v>23</v>
      </c>
      <c r="R343" s="8">
        <f t="shared" si="67"/>
        <v>0</v>
      </c>
      <c r="S343" s="8">
        <f t="shared" si="68"/>
        <v>0</v>
      </c>
      <c r="T343" s="8">
        <f t="shared" si="69"/>
        <v>0</v>
      </c>
      <c r="U343" s="8">
        <f t="shared" si="70"/>
        <v>0</v>
      </c>
      <c r="V343" s="8">
        <f t="shared" si="71"/>
        <v>1</v>
      </c>
    </row>
    <row r="344" spans="2:22" x14ac:dyDescent="0.2">
      <c r="B344" t="s">
        <v>547</v>
      </c>
      <c r="C344" s="7" t="str">
        <f>IFERROR(VLOOKUP($B344,'St A 5M'!C:D,2,FALSE),IFERROR(VLOOKUP($B344,'Strath-Blebo'!C:D,2,FALSE),IFERROR(VLOOKUP($B344,Tarvit!C:D,2,FALSE),IFERROR(VLOOKUP($B344,Dunnikier!C:D,2,FALSE),VLOOKUP($B344,Balmullo!C:D,2,FALSE)))))</f>
        <v>M40</v>
      </c>
      <c r="D344" s="8" t="str">
        <f>IFERROR(IFERROR(VLOOKUP($B344,'St A 5M'!C:E,3,FALSE),IFERROR(VLOOKUP($B344,'Strath-Blebo'!C:E,3,FALSE),IFERROR(VLOOKUP($B344,Tarvit!C:E,3,FALSE),IFERROR(VLOOKUP($B344,Dunnikier!C:E,3,FALSE),VLOOKUP($B344,Balmullo!C:E,3,FALSE))))),"?")</f>
        <v>Dummy Club</v>
      </c>
      <c r="E344" s="7">
        <f t="shared" si="60"/>
        <v>0</v>
      </c>
      <c r="F344" s="7">
        <f t="shared" si="61"/>
        <v>0</v>
      </c>
      <c r="G344" s="7">
        <f t="shared" si="62"/>
        <v>0</v>
      </c>
      <c r="H344" s="7">
        <f t="shared" si="63"/>
        <v>0</v>
      </c>
      <c r="I344" s="7">
        <f t="shared" si="64"/>
        <v>22</v>
      </c>
      <c r="J344" s="7">
        <f t="shared" si="65"/>
        <v>22</v>
      </c>
      <c r="K344" s="7" t="str">
        <f t="shared" si="66"/>
        <v>N</v>
      </c>
      <c r="M344" s="8" t="e">
        <f>VLOOKUP($B344,'St A 5M'!C:G,4,FALSE)</f>
        <v>#N/A</v>
      </c>
      <c r="N344" s="8" t="e">
        <f>VLOOKUP($B344,'Strath-Blebo'!C:F,4,FALSE)</f>
        <v>#N/A</v>
      </c>
      <c r="O344" s="8" t="e">
        <f>VLOOKUP($B344,Tarvit!C:F,4,FALSE)</f>
        <v>#N/A</v>
      </c>
      <c r="P344" s="8" t="e">
        <f>VLOOKUP($B344,Dunnikier!C:F,4,FALSE)</f>
        <v>#N/A</v>
      </c>
      <c r="Q344" s="8">
        <f>VLOOKUP($B344,Balmullo!$C:$F,4,FALSE)</f>
        <v>22</v>
      </c>
      <c r="R344" s="8">
        <f t="shared" si="67"/>
        <v>0</v>
      </c>
      <c r="S344" s="8">
        <f t="shared" si="68"/>
        <v>0</v>
      </c>
      <c r="T344" s="8">
        <f t="shared" si="69"/>
        <v>0</v>
      </c>
      <c r="U344" s="8">
        <f t="shared" si="70"/>
        <v>0</v>
      </c>
      <c r="V344" s="8">
        <f t="shared" si="71"/>
        <v>1</v>
      </c>
    </row>
    <row r="345" spans="2:22" x14ac:dyDescent="0.2">
      <c r="B345" t="s">
        <v>548</v>
      </c>
      <c r="C345" s="7" t="str">
        <f>IFERROR(VLOOKUP($B345,'St A 5M'!C:D,2,FALSE),IFERROR(VLOOKUP($B345,'Strath-Blebo'!C:D,2,FALSE),IFERROR(VLOOKUP($B345,Tarvit!C:D,2,FALSE),IFERROR(VLOOKUP($B345,Dunnikier!C:D,2,FALSE),VLOOKUP($B345,Balmullo!C:D,2,FALSE)))))</f>
        <v>M40</v>
      </c>
      <c r="D345" s="8" t="str">
        <f>IFERROR(IFERROR(VLOOKUP($B345,'St A 5M'!C:E,3,FALSE),IFERROR(VLOOKUP($B345,'Strath-Blebo'!C:E,3,FALSE),IFERROR(VLOOKUP($B345,Tarvit!C:E,3,FALSE),IFERROR(VLOOKUP($B345,Dunnikier!C:E,3,FALSE),VLOOKUP($B345,Balmullo!C:E,3,FALSE))))),"?")</f>
        <v>Dummy Club</v>
      </c>
      <c r="E345" s="7">
        <f t="shared" si="60"/>
        <v>0</v>
      </c>
      <c r="F345" s="7">
        <f t="shared" si="61"/>
        <v>0</v>
      </c>
      <c r="G345" s="7">
        <f t="shared" si="62"/>
        <v>0</v>
      </c>
      <c r="H345" s="7">
        <f t="shared" si="63"/>
        <v>0</v>
      </c>
      <c r="I345" s="7">
        <f t="shared" si="64"/>
        <v>21</v>
      </c>
      <c r="J345" s="7">
        <f t="shared" si="65"/>
        <v>21</v>
      </c>
      <c r="K345" s="7" t="str">
        <f t="shared" si="66"/>
        <v>N</v>
      </c>
      <c r="M345" s="8" t="e">
        <f>VLOOKUP($B345,'St A 5M'!C:G,4,FALSE)</f>
        <v>#N/A</v>
      </c>
      <c r="N345" s="8" t="e">
        <f>VLOOKUP($B345,'Strath-Blebo'!C:F,4,FALSE)</f>
        <v>#N/A</v>
      </c>
      <c r="O345" s="8" t="e">
        <f>VLOOKUP($B345,Tarvit!C:F,4,FALSE)</f>
        <v>#N/A</v>
      </c>
      <c r="P345" s="8" t="e">
        <f>VLOOKUP($B345,Dunnikier!C:F,4,FALSE)</f>
        <v>#N/A</v>
      </c>
      <c r="Q345" s="8">
        <f>VLOOKUP($B345,Balmullo!$C:$F,4,FALSE)</f>
        <v>21</v>
      </c>
      <c r="R345" s="8">
        <f t="shared" si="67"/>
        <v>0</v>
      </c>
      <c r="S345" s="8">
        <f t="shared" si="68"/>
        <v>0</v>
      </c>
      <c r="T345" s="8">
        <f t="shared" si="69"/>
        <v>0</v>
      </c>
      <c r="U345" s="8">
        <f t="shared" si="70"/>
        <v>0</v>
      </c>
      <c r="V345" s="8">
        <f t="shared" si="71"/>
        <v>1</v>
      </c>
    </row>
    <row r="346" spans="2:22" x14ac:dyDescent="0.2">
      <c r="B346" t="s">
        <v>549</v>
      </c>
      <c r="C346" s="7" t="str">
        <f>IFERROR(VLOOKUP($B346,'St A 5M'!C:D,2,FALSE),IFERROR(VLOOKUP($B346,'Strath-Blebo'!C:D,2,FALSE),IFERROR(VLOOKUP($B346,Tarvit!C:D,2,FALSE),IFERROR(VLOOKUP($B346,Dunnikier!C:D,2,FALSE),VLOOKUP($B346,Balmullo!C:D,2,FALSE)))))</f>
        <v>M40</v>
      </c>
      <c r="D346" s="8" t="str">
        <f>IFERROR(IFERROR(VLOOKUP($B346,'St A 5M'!C:E,3,FALSE),IFERROR(VLOOKUP($B346,'Strath-Blebo'!C:E,3,FALSE),IFERROR(VLOOKUP($B346,Tarvit!C:E,3,FALSE),IFERROR(VLOOKUP($B346,Dunnikier!C:E,3,FALSE),VLOOKUP($B346,Balmullo!C:E,3,FALSE))))),"?")</f>
        <v>Dummy Club</v>
      </c>
      <c r="E346" s="7">
        <f t="shared" si="60"/>
        <v>0</v>
      </c>
      <c r="F346" s="7">
        <f t="shared" si="61"/>
        <v>0</v>
      </c>
      <c r="G346" s="7">
        <f t="shared" si="62"/>
        <v>0</v>
      </c>
      <c r="H346" s="7">
        <f t="shared" si="63"/>
        <v>0</v>
      </c>
      <c r="I346" s="7">
        <f t="shared" si="64"/>
        <v>20</v>
      </c>
      <c r="J346" s="7">
        <f t="shared" si="65"/>
        <v>20</v>
      </c>
      <c r="K346" s="7" t="str">
        <f t="shared" si="66"/>
        <v>N</v>
      </c>
      <c r="M346" s="8" t="e">
        <f>VLOOKUP($B346,'St A 5M'!C:G,4,FALSE)</f>
        <v>#N/A</v>
      </c>
      <c r="N346" s="8" t="e">
        <f>VLOOKUP($B346,'Strath-Blebo'!C:F,4,FALSE)</f>
        <v>#N/A</v>
      </c>
      <c r="O346" s="8" t="e">
        <f>VLOOKUP($B346,Tarvit!C:F,4,FALSE)</f>
        <v>#N/A</v>
      </c>
      <c r="P346" s="8" t="e">
        <f>VLOOKUP($B346,Dunnikier!C:F,4,FALSE)</f>
        <v>#N/A</v>
      </c>
      <c r="Q346" s="8">
        <f>VLOOKUP($B346,Balmullo!$C:$F,4,FALSE)</f>
        <v>20</v>
      </c>
      <c r="R346" s="8">
        <f t="shared" si="67"/>
        <v>0</v>
      </c>
      <c r="S346" s="8">
        <f t="shared" si="68"/>
        <v>0</v>
      </c>
      <c r="T346" s="8">
        <f t="shared" si="69"/>
        <v>0</v>
      </c>
      <c r="U346" s="8">
        <f t="shared" si="70"/>
        <v>0</v>
      </c>
      <c r="V346" s="8">
        <f t="shared" si="71"/>
        <v>1</v>
      </c>
    </row>
    <row r="347" spans="2:22" x14ac:dyDescent="0.2">
      <c r="B347" t="s">
        <v>550</v>
      </c>
      <c r="C347" s="7" t="str">
        <f>IFERROR(VLOOKUP($B347,'St A 5M'!C:D,2,FALSE),IFERROR(VLOOKUP($B347,'Strath-Blebo'!C:D,2,FALSE),IFERROR(VLOOKUP($B347,Tarvit!C:D,2,FALSE),IFERROR(VLOOKUP($B347,Dunnikier!C:D,2,FALSE),VLOOKUP($B347,Balmullo!C:D,2,FALSE)))))</f>
        <v>M40</v>
      </c>
      <c r="D347" s="8" t="str">
        <f>IFERROR(IFERROR(VLOOKUP($B347,'St A 5M'!C:E,3,FALSE),IFERROR(VLOOKUP($B347,'Strath-Blebo'!C:E,3,FALSE),IFERROR(VLOOKUP($B347,Tarvit!C:E,3,FALSE),IFERROR(VLOOKUP($B347,Dunnikier!C:E,3,FALSE),VLOOKUP($B347,Balmullo!C:E,3,FALSE))))),"?")</f>
        <v>Dummy Club</v>
      </c>
      <c r="E347" s="7">
        <f t="shared" si="60"/>
        <v>0</v>
      </c>
      <c r="F347" s="7">
        <f t="shared" si="61"/>
        <v>0</v>
      </c>
      <c r="G347" s="7">
        <f t="shared" si="62"/>
        <v>0</v>
      </c>
      <c r="H347" s="7">
        <f t="shared" si="63"/>
        <v>0</v>
      </c>
      <c r="I347" s="7">
        <f t="shared" si="64"/>
        <v>19</v>
      </c>
      <c r="J347" s="7">
        <f t="shared" si="65"/>
        <v>19</v>
      </c>
      <c r="K347" s="7" t="str">
        <f t="shared" si="66"/>
        <v>N</v>
      </c>
      <c r="M347" s="8" t="e">
        <f>VLOOKUP($B347,'St A 5M'!C:G,4,FALSE)</f>
        <v>#N/A</v>
      </c>
      <c r="N347" s="8" t="e">
        <f>VLOOKUP($B347,'Strath-Blebo'!C:F,4,FALSE)</f>
        <v>#N/A</v>
      </c>
      <c r="O347" s="8" t="e">
        <f>VLOOKUP($B347,Tarvit!C:F,4,FALSE)</f>
        <v>#N/A</v>
      </c>
      <c r="P347" s="8" t="e">
        <f>VLOOKUP($B347,Dunnikier!C:F,4,FALSE)</f>
        <v>#N/A</v>
      </c>
      <c r="Q347" s="8">
        <f>VLOOKUP($B347,Balmullo!$C:$F,4,FALSE)</f>
        <v>19</v>
      </c>
      <c r="R347" s="8">
        <f t="shared" si="67"/>
        <v>0</v>
      </c>
      <c r="S347" s="8">
        <f t="shared" si="68"/>
        <v>0</v>
      </c>
      <c r="T347" s="8">
        <f t="shared" si="69"/>
        <v>0</v>
      </c>
      <c r="U347" s="8">
        <f t="shared" si="70"/>
        <v>0</v>
      </c>
      <c r="V347" s="8">
        <f t="shared" si="71"/>
        <v>1</v>
      </c>
    </row>
    <row r="348" spans="2:22" x14ac:dyDescent="0.2">
      <c r="B348" t="s">
        <v>551</v>
      </c>
      <c r="C348" s="7" t="str">
        <f>IFERROR(VLOOKUP($B348,'St A 5M'!C:D,2,FALSE),IFERROR(VLOOKUP($B348,'Strath-Blebo'!C:D,2,FALSE),IFERROR(VLOOKUP($B348,Tarvit!C:D,2,FALSE),IFERROR(VLOOKUP($B348,Dunnikier!C:D,2,FALSE),VLOOKUP($B348,Balmullo!C:D,2,FALSE)))))</f>
        <v>M40</v>
      </c>
      <c r="D348" s="8" t="str">
        <f>IFERROR(IFERROR(VLOOKUP($B348,'St A 5M'!C:E,3,FALSE),IFERROR(VLOOKUP($B348,'Strath-Blebo'!C:E,3,FALSE),IFERROR(VLOOKUP($B348,Tarvit!C:E,3,FALSE),IFERROR(VLOOKUP($B348,Dunnikier!C:E,3,FALSE),VLOOKUP($B348,Balmullo!C:E,3,FALSE))))),"?")</f>
        <v>Dummy Club</v>
      </c>
      <c r="E348" s="7">
        <f t="shared" si="60"/>
        <v>0</v>
      </c>
      <c r="F348" s="7">
        <f t="shared" si="61"/>
        <v>0</v>
      </c>
      <c r="G348" s="7">
        <f t="shared" si="62"/>
        <v>0</v>
      </c>
      <c r="H348" s="7">
        <f t="shared" si="63"/>
        <v>0</v>
      </c>
      <c r="I348" s="7">
        <f t="shared" si="64"/>
        <v>18</v>
      </c>
      <c r="J348" s="7">
        <f t="shared" si="65"/>
        <v>18</v>
      </c>
      <c r="K348" s="7" t="str">
        <f t="shared" si="66"/>
        <v>N</v>
      </c>
      <c r="M348" s="8" t="e">
        <f>VLOOKUP($B348,'St A 5M'!C:G,4,FALSE)</f>
        <v>#N/A</v>
      </c>
      <c r="N348" s="8" t="e">
        <f>VLOOKUP($B348,'Strath-Blebo'!C:F,4,FALSE)</f>
        <v>#N/A</v>
      </c>
      <c r="O348" s="8" t="e">
        <f>VLOOKUP($B348,Tarvit!C:F,4,FALSE)</f>
        <v>#N/A</v>
      </c>
      <c r="P348" s="8" t="e">
        <f>VLOOKUP($B348,Dunnikier!C:F,4,FALSE)</f>
        <v>#N/A</v>
      </c>
      <c r="Q348" s="8">
        <f>VLOOKUP($B348,Balmullo!$C:$F,4,FALSE)</f>
        <v>18</v>
      </c>
      <c r="R348" s="8">
        <f t="shared" si="67"/>
        <v>0</v>
      </c>
      <c r="S348" s="8">
        <f t="shared" si="68"/>
        <v>0</v>
      </c>
      <c r="T348" s="8">
        <f t="shared" si="69"/>
        <v>0</v>
      </c>
      <c r="U348" s="8">
        <f t="shared" si="70"/>
        <v>0</v>
      </c>
      <c r="V348" s="8">
        <f t="shared" si="71"/>
        <v>1</v>
      </c>
    </row>
    <row r="349" spans="2:22" x14ac:dyDescent="0.2">
      <c r="B349" t="s">
        <v>552</v>
      </c>
      <c r="C349" s="7" t="str">
        <f>IFERROR(VLOOKUP($B349,'St A 5M'!C:D,2,FALSE),IFERROR(VLOOKUP($B349,'Strath-Blebo'!C:D,2,FALSE),IFERROR(VLOOKUP($B349,Tarvit!C:D,2,FALSE),IFERROR(VLOOKUP($B349,Dunnikier!C:D,2,FALSE),VLOOKUP($B349,Balmullo!C:D,2,FALSE)))))</f>
        <v>M40</v>
      </c>
      <c r="D349" s="8" t="str">
        <f>IFERROR(IFERROR(VLOOKUP($B349,'St A 5M'!C:E,3,FALSE),IFERROR(VLOOKUP($B349,'Strath-Blebo'!C:E,3,FALSE),IFERROR(VLOOKUP($B349,Tarvit!C:E,3,FALSE),IFERROR(VLOOKUP($B349,Dunnikier!C:E,3,FALSE),VLOOKUP($B349,Balmullo!C:E,3,FALSE))))),"?")</f>
        <v>Dummy Club</v>
      </c>
      <c r="E349" s="7">
        <f t="shared" si="60"/>
        <v>0</v>
      </c>
      <c r="F349" s="7">
        <f t="shared" si="61"/>
        <v>0</v>
      </c>
      <c r="G349" s="7">
        <f t="shared" si="62"/>
        <v>0</v>
      </c>
      <c r="H349" s="7">
        <f t="shared" si="63"/>
        <v>0</v>
      </c>
      <c r="I349" s="7">
        <f t="shared" si="64"/>
        <v>17</v>
      </c>
      <c r="J349" s="7">
        <f t="shared" si="65"/>
        <v>17</v>
      </c>
      <c r="K349" s="7" t="str">
        <f t="shared" si="66"/>
        <v>N</v>
      </c>
      <c r="M349" s="8" t="e">
        <f>VLOOKUP($B349,'St A 5M'!C:G,4,FALSE)</f>
        <v>#N/A</v>
      </c>
      <c r="N349" s="8" t="e">
        <f>VLOOKUP($B349,'Strath-Blebo'!C:F,4,FALSE)</f>
        <v>#N/A</v>
      </c>
      <c r="O349" s="8" t="e">
        <f>VLOOKUP($B349,Tarvit!C:F,4,FALSE)</f>
        <v>#N/A</v>
      </c>
      <c r="P349" s="8" t="e">
        <f>VLOOKUP($B349,Dunnikier!C:F,4,FALSE)</f>
        <v>#N/A</v>
      </c>
      <c r="Q349" s="8">
        <f>VLOOKUP($B349,Balmullo!$C:$F,4,FALSE)</f>
        <v>17</v>
      </c>
      <c r="R349" s="8">
        <f t="shared" si="67"/>
        <v>0</v>
      </c>
      <c r="S349" s="8">
        <f t="shared" si="68"/>
        <v>0</v>
      </c>
      <c r="T349" s="8">
        <f t="shared" si="69"/>
        <v>0</v>
      </c>
      <c r="U349" s="8">
        <f t="shared" si="70"/>
        <v>0</v>
      </c>
      <c r="V349" s="8">
        <f t="shared" si="71"/>
        <v>1</v>
      </c>
    </row>
    <row r="350" spans="2:22" x14ac:dyDescent="0.2">
      <c r="B350" t="s">
        <v>553</v>
      </c>
      <c r="C350" s="7" t="str">
        <f>IFERROR(VLOOKUP($B350,'St A 5M'!C:D,2,FALSE),IFERROR(VLOOKUP($B350,'Strath-Blebo'!C:D,2,FALSE),IFERROR(VLOOKUP($B350,Tarvit!C:D,2,FALSE),IFERROR(VLOOKUP($B350,Dunnikier!C:D,2,FALSE),VLOOKUP($B350,Balmullo!C:D,2,FALSE)))))</f>
        <v>M40</v>
      </c>
      <c r="D350" s="8" t="str">
        <f>IFERROR(IFERROR(VLOOKUP($B350,'St A 5M'!C:E,3,FALSE),IFERROR(VLOOKUP($B350,'Strath-Blebo'!C:E,3,FALSE),IFERROR(VLOOKUP($B350,Tarvit!C:E,3,FALSE),IFERROR(VLOOKUP($B350,Dunnikier!C:E,3,FALSE),VLOOKUP($B350,Balmullo!C:E,3,FALSE))))),"?")</f>
        <v>Dummy Club</v>
      </c>
      <c r="E350" s="7">
        <f t="shared" si="60"/>
        <v>0</v>
      </c>
      <c r="F350" s="7">
        <f t="shared" si="61"/>
        <v>0</v>
      </c>
      <c r="G350" s="7">
        <f t="shared" si="62"/>
        <v>0</v>
      </c>
      <c r="H350" s="7">
        <f t="shared" si="63"/>
        <v>0</v>
      </c>
      <c r="I350" s="7">
        <f t="shared" si="64"/>
        <v>16</v>
      </c>
      <c r="J350" s="7">
        <f t="shared" si="65"/>
        <v>16</v>
      </c>
      <c r="K350" s="7" t="str">
        <f t="shared" si="66"/>
        <v>N</v>
      </c>
      <c r="M350" s="8" t="e">
        <f>VLOOKUP($B350,'St A 5M'!C:G,4,FALSE)</f>
        <v>#N/A</v>
      </c>
      <c r="N350" s="8" t="e">
        <f>VLOOKUP($B350,'Strath-Blebo'!C:F,4,FALSE)</f>
        <v>#N/A</v>
      </c>
      <c r="O350" s="8" t="e">
        <f>VLOOKUP($B350,Tarvit!C:F,4,FALSE)</f>
        <v>#N/A</v>
      </c>
      <c r="P350" s="8" t="e">
        <f>VLOOKUP($B350,Dunnikier!C:F,4,FALSE)</f>
        <v>#N/A</v>
      </c>
      <c r="Q350" s="8">
        <f>VLOOKUP($B350,Balmullo!$C:$F,4,FALSE)</f>
        <v>16</v>
      </c>
      <c r="R350" s="8">
        <f t="shared" si="67"/>
        <v>0</v>
      </c>
      <c r="S350" s="8">
        <f t="shared" si="68"/>
        <v>0</v>
      </c>
      <c r="T350" s="8">
        <f t="shared" si="69"/>
        <v>0</v>
      </c>
      <c r="U350" s="8">
        <f t="shared" si="70"/>
        <v>0</v>
      </c>
      <c r="V350" s="8">
        <f t="shared" si="71"/>
        <v>1</v>
      </c>
    </row>
    <row r="351" spans="2:22" x14ac:dyDescent="0.2">
      <c r="B351" t="s">
        <v>554</v>
      </c>
      <c r="C351" s="7" t="str">
        <f>IFERROR(VLOOKUP($B351,'St A 5M'!C:D,2,FALSE),IFERROR(VLOOKUP($B351,'Strath-Blebo'!C:D,2,FALSE),IFERROR(VLOOKUP($B351,Tarvit!C:D,2,FALSE),IFERROR(VLOOKUP($B351,Dunnikier!C:D,2,FALSE),VLOOKUP($B351,Balmullo!C:D,2,FALSE)))))</f>
        <v>M40</v>
      </c>
      <c r="D351" s="8" t="str">
        <f>IFERROR(IFERROR(VLOOKUP($B351,'St A 5M'!C:E,3,FALSE),IFERROR(VLOOKUP($B351,'Strath-Blebo'!C:E,3,FALSE),IFERROR(VLOOKUP($B351,Tarvit!C:E,3,FALSE),IFERROR(VLOOKUP($B351,Dunnikier!C:E,3,FALSE),VLOOKUP($B351,Balmullo!C:E,3,FALSE))))),"?")</f>
        <v>Dummy Club</v>
      </c>
      <c r="E351" s="7">
        <f t="shared" si="60"/>
        <v>0</v>
      </c>
      <c r="F351" s="7">
        <f t="shared" si="61"/>
        <v>0</v>
      </c>
      <c r="G351" s="7">
        <f t="shared" si="62"/>
        <v>0</v>
      </c>
      <c r="H351" s="7">
        <f t="shared" si="63"/>
        <v>0</v>
      </c>
      <c r="I351" s="7">
        <f t="shared" si="64"/>
        <v>15</v>
      </c>
      <c r="J351" s="7">
        <f t="shared" si="65"/>
        <v>15</v>
      </c>
      <c r="K351" s="7" t="str">
        <f t="shared" si="66"/>
        <v>N</v>
      </c>
      <c r="M351" s="8" t="e">
        <f>VLOOKUP($B351,'St A 5M'!C:G,4,FALSE)</f>
        <v>#N/A</v>
      </c>
      <c r="N351" s="8" t="e">
        <f>VLOOKUP($B351,'Strath-Blebo'!C:F,4,FALSE)</f>
        <v>#N/A</v>
      </c>
      <c r="O351" s="8" t="e">
        <f>VLOOKUP($B351,Tarvit!C:F,4,FALSE)</f>
        <v>#N/A</v>
      </c>
      <c r="P351" s="8" t="e">
        <f>VLOOKUP($B351,Dunnikier!C:F,4,FALSE)</f>
        <v>#N/A</v>
      </c>
      <c r="Q351" s="8">
        <f>VLOOKUP($B351,Balmullo!$C:$F,4,FALSE)</f>
        <v>15</v>
      </c>
      <c r="R351" s="8">
        <f t="shared" si="67"/>
        <v>0</v>
      </c>
      <c r="S351" s="8">
        <f t="shared" si="68"/>
        <v>0</v>
      </c>
      <c r="T351" s="8">
        <f t="shared" si="69"/>
        <v>0</v>
      </c>
      <c r="U351" s="8">
        <f t="shared" si="70"/>
        <v>0</v>
      </c>
      <c r="V351" s="8">
        <f t="shared" si="71"/>
        <v>1</v>
      </c>
    </row>
    <row r="352" spans="2:22" x14ac:dyDescent="0.2">
      <c r="B352" t="s">
        <v>555</v>
      </c>
      <c r="C352" s="7" t="str">
        <f>IFERROR(VLOOKUP($B352,'St A 5M'!C:D,2,FALSE),IFERROR(VLOOKUP($B352,'Strath-Blebo'!C:D,2,FALSE),IFERROR(VLOOKUP($B352,Tarvit!C:D,2,FALSE),IFERROR(VLOOKUP($B352,Dunnikier!C:D,2,FALSE),VLOOKUP($B352,Balmullo!C:D,2,FALSE)))))</f>
        <v>M40</v>
      </c>
      <c r="D352" s="8" t="str">
        <f>IFERROR(IFERROR(VLOOKUP($B352,'St A 5M'!C:E,3,FALSE),IFERROR(VLOOKUP($B352,'Strath-Blebo'!C:E,3,FALSE),IFERROR(VLOOKUP($B352,Tarvit!C:E,3,FALSE),IFERROR(VLOOKUP($B352,Dunnikier!C:E,3,FALSE),VLOOKUP($B352,Balmullo!C:E,3,FALSE))))),"?")</f>
        <v>Dummy Club</v>
      </c>
      <c r="E352" s="7">
        <f t="shared" si="60"/>
        <v>0</v>
      </c>
      <c r="F352" s="7">
        <f t="shared" si="61"/>
        <v>0</v>
      </c>
      <c r="G352" s="7">
        <f t="shared" si="62"/>
        <v>0</v>
      </c>
      <c r="H352" s="7">
        <f t="shared" si="63"/>
        <v>0</v>
      </c>
      <c r="I352" s="7">
        <f t="shared" si="64"/>
        <v>14</v>
      </c>
      <c r="J352" s="7">
        <f t="shared" si="65"/>
        <v>14</v>
      </c>
      <c r="K352" s="7" t="str">
        <f t="shared" si="66"/>
        <v>N</v>
      </c>
      <c r="M352" s="8" t="e">
        <f>VLOOKUP($B352,'St A 5M'!C:G,4,FALSE)</f>
        <v>#N/A</v>
      </c>
      <c r="N352" s="8" t="e">
        <f>VLOOKUP($B352,'Strath-Blebo'!C:F,4,FALSE)</f>
        <v>#N/A</v>
      </c>
      <c r="O352" s="8" t="e">
        <f>VLOOKUP($B352,Tarvit!C:F,4,FALSE)</f>
        <v>#N/A</v>
      </c>
      <c r="P352" s="8" t="e">
        <f>VLOOKUP($B352,Dunnikier!C:F,4,FALSE)</f>
        <v>#N/A</v>
      </c>
      <c r="Q352" s="8">
        <f>VLOOKUP($B352,Balmullo!$C:$F,4,FALSE)</f>
        <v>14</v>
      </c>
      <c r="R352" s="8">
        <f t="shared" si="67"/>
        <v>0</v>
      </c>
      <c r="S352" s="8">
        <f t="shared" si="68"/>
        <v>0</v>
      </c>
      <c r="T352" s="8">
        <f t="shared" si="69"/>
        <v>0</v>
      </c>
      <c r="U352" s="8">
        <f t="shared" si="70"/>
        <v>0</v>
      </c>
      <c r="V352" s="8">
        <f t="shared" si="71"/>
        <v>1</v>
      </c>
    </row>
    <row r="353" spans="2:22" x14ac:dyDescent="0.2">
      <c r="B353" t="s">
        <v>556</v>
      </c>
      <c r="C353" s="7" t="str">
        <f>IFERROR(VLOOKUP($B353,'St A 5M'!C:D,2,FALSE),IFERROR(VLOOKUP($B353,'Strath-Blebo'!C:D,2,FALSE),IFERROR(VLOOKUP($B353,Tarvit!C:D,2,FALSE),IFERROR(VLOOKUP($B353,Dunnikier!C:D,2,FALSE),VLOOKUP($B353,Balmullo!C:D,2,FALSE)))))</f>
        <v>M40</v>
      </c>
      <c r="D353" s="8" t="str">
        <f>IFERROR(IFERROR(VLOOKUP($B353,'St A 5M'!C:E,3,FALSE),IFERROR(VLOOKUP($B353,'Strath-Blebo'!C:E,3,FALSE),IFERROR(VLOOKUP($B353,Tarvit!C:E,3,FALSE),IFERROR(VLOOKUP($B353,Dunnikier!C:E,3,FALSE),VLOOKUP($B353,Balmullo!C:E,3,FALSE))))),"?")</f>
        <v>Dummy Club</v>
      </c>
      <c r="E353" s="7">
        <f t="shared" si="60"/>
        <v>0</v>
      </c>
      <c r="F353" s="7">
        <f t="shared" si="61"/>
        <v>0</v>
      </c>
      <c r="G353" s="7">
        <f t="shared" si="62"/>
        <v>0</v>
      </c>
      <c r="H353" s="7">
        <f t="shared" si="63"/>
        <v>0</v>
      </c>
      <c r="I353" s="7">
        <f t="shared" si="64"/>
        <v>13</v>
      </c>
      <c r="J353" s="7">
        <f t="shared" si="65"/>
        <v>13</v>
      </c>
      <c r="K353" s="7" t="str">
        <f t="shared" si="66"/>
        <v>N</v>
      </c>
      <c r="M353" s="8" t="e">
        <f>VLOOKUP($B353,'St A 5M'!C:G,4,FALSE)</f>
        <v>#N/A</v>
      </c>
      <c r="N353" s="8" t="e">
        <f>VLOOKUP($B353,'Strath-Blebo'!C:F,4,FALSE)</f>
        <v>#N/A</v>
      </c>
      <c r="O353" s="8" t="e">
        <f>VLOOKUP($B353,Tarvit!C:F,4,FALSE)</f>
        <v>#N/A</v>
      </c>
      <c r="P353" s="8" t="e">
        <f>VLOOKUP($B353,Dunnikier!C:F,4,FALSE)</f>
        <v>#N/A</v>
      </c>
      <c r="Q353" s="8">
        <f>VLOOKUP($B353,Balmullo!$C:$F,4,FALSE)</f>
        <v>13</v>
      </c>
      <c r="R353" s="8">
        <f t="shared" si="67"/>
        <v>0</v>
      </c>
      <c r="S353" s="8">
        <f t="shared" si="68"/>
        <v>0</v>
      </c>
      <c r="T353" s="8">
        <f t="shared" si="69"/>
        <v>0</v>
      </c>
      <c r="U353" s="8">
        <f t="shared" si="70"/>
        <v>0</v>
      </c>
      <c r="V353" s="8">
        <f t="shared" si="71"/>
        <v>1</v>
      </c>
    </row>
    <row r="354" spans="2:22" x14ac:dyDescent="0.2">
      <c r="B354" t="s">
        <v>557</v>
      </c>
      <c r="C354" s="7" t="str">
        <f>IFERROR(VLOOKUP($B354,'St A 5M'!C:D,2,FALSE),IFERROR(VLOOKUP($B354,'Strath-Blebo'!C:D,2,FALSE),IFERROR(VLOOKUP($B354,Tarvit!C:D,2,FALSE),IFERROR(VLOOKUP($B354,Dunnikier!C:D,2,FALSE),VLOOKUP($B354,Balmullo!C:D,2,FALSE)))))</f>
        <v>M40</v>
      </c>
      <c r="D354" s="8" t="str">
        <f>IFERROR(IFERROR(VLOOKUP($B354,'St A 5M'!C:E,3,FALSE),IFERROR(VLOOKUP($B354,'Strath-Blebo'!C:E,3,FALSE),IFERROR(VLOOKUP($B354,Tarvit!C:E,3,FALSE),IFERROR(VLOOKUP($B354,Dunnikier!C:E,3,FALSE),VLOOKUP($B354,Balmullo!C:E,3,FALSE))))),"?")</f>
        <v>Dummy Club</v>
      </c>
      <c r="E354" s="7">
        <f t="shared" si="60"/>
        <v>0</v>
      </c>
      <c r="F354" s="7">
        <f t="shared" si="61"/>
        <v>0</v>
      </c>
      <c r="G354" s="7">
        <f t="shared" si="62"/>
        <v>0</v>
      </c>
      <c r="H354" s="7">
        <f t="shared" si="63"/>
        <v>0</v>
      </c>
      <c r="I354" s="7">
        <f t="shared" si="64"/>
        <v>12</v>
      </c>
      <c r="J354" s="7">
        <f t="shared" si="65"/>
        <v>12</v>
      </c>
      <c r="K354" s="7" t="str">
        <f t="shared" si="66"/>
        <v>N</v>
      </c>
      <c r="M354" s="8" t="e">
        <f>VLOOKUP($B354,'St A 5M'!C:G,4,FALSE)</f>
        <v>#N/A</v>
      </c>
      <c r="N354" s="8" t="e">
        <f>VLOOKUP($B354,'Strath-Blebo'!C:F,4,FALSE)</f>
        <v>#N/A</v>
      </c>
      <c r="O354" s="8" t="e">
        <f>VLOOKUP($B354,Tarvit!C:F,4,FALSE)</f>
        <v>#N/A</v>
      </c>
      <c r="P354" s="8" t="e">
        <f>VLOOKUP($B354,Dunnikier!C:F,4,FALSE)</f>
        <v>#N/A</v>
      </c>
      <c r="Q354" s="8">
        <f>VLOOKUP($B354,Balmullo!$C:$F,4,FALSE)</f>
        <v>12</v>
      </c>
      <c r="R354" s="8">
        <f t="shared" si="67"/>
        <v>0</v>
      </c>
      <c r="S354" s="8">
        <f t="shared" si="68"/>
        <v>0</v>
      </c>
      <c r="T354" s="8">
        <f t="shared" si="69"/>
        <v>0</v>
      </c>
      <c r="U354" s="8">
        <f t="shared" si="70"/>
        <v>0</v>
      </c>
      <c r="V354" s="8">
        <f t="shared" si="71"/>
        <v>1</v>
      </c>
    </row>
    <row r="355" spans="2:22" x14ac:dyDescent="0.2">
      <c r="B355" t="s">
        <v>558</v>
      </c>
      <c r="C355" s="7" t="str">
        <f>IFERROR(VLOOKUP($B355,'St A 5M'!C:D,2,FALSE),IFERROR(VLOOKUP($B355,'Strath-Blebo'!C:D,2,FALSE),IFERROR(VLOOKUP($B355,Tarvit!C:D,2,FALSE),IFERROR(VLOOKUP($B355,Dunnikier!C:D,2,FALSE),VLOOKUP($B355,Balmullo!C:D,2,FALSE)))))</f>
        <v>M40</v>
      </c>
      <c r="D355" s="8" t="str">
        <f>IFERROR(IFERROR(VLOOKUP($B355,'St A 5M'!C:E,3,FALSE),IFERROR(VLOOKUP($B355,'Strath-Blebo'!C:E,3,FALSE),IFERROR(VLOOKUP($B355,Tarvit!C:E,3,FALSE),IFERROR(VLOOKUP($B355,Dunnikier!C:E,3,FALSE),VLOOKUP($B355,Balmullo!C:E,3,FALSE))))),"?")</f>
        <v>Dummy Club</v>
      </c>
      <c r="E355" s="7">
        <f t="shared" si="60"/>
        <v>0</v>
      </c>
      <c r="F355" s="7">
        <f t="shared" si="61"/>
        <v>0</v>
      </c>
      <c r="G355" s="7">
        <f t="shared" si="62"/>
        <v>0</v>
      </c>
      <c r="H355" s="7">
        <f t="shared" si="63"/>
        <v>0</v>
      </c>
      <c r="I355" s="7">
        <f t="shared" si="64"/>
        <v>11</v>
      </c>
      <c r="J355" s="7">
        <f t="shared" si="65"/>
        <v>11</v>
      </c>
      <c r="K355" s="7" t="str">
        <f t="shared" si="66"/>
        <v>N</v>
      </c>
      <c r="M355" s="8" t="e">
        <f>VLOOKUP($B355,'St A 5M'!C:G,4,FALSE)</f>
        <v>#N/A</v>
      </c>
      <c r="N355" s="8" t="e">
        <f>VLOOKUP($B355,'Strath-Blebo'!C:F,4,FALSE)</f>
        <v>#N/A</v>
      </c>
      <c r="O355" s="8" t="e">
        <f>VLOOKUP($B355,Tarvit!C:F,4,FALSE)</f>
        <v>#N/A</v>
      </c>
      <c r="P355" s="8" t="e">
        <f>VLOOKUP($B355,Dunnikier!C:F,4,FALSE)</f>
        <v>#N/A</v>
      </c>
      <c r="Q355" s="8">
        <f>VLOOKUP($B355,Balmullo!$C:$F,4,FALSE)</f>
        <v>11</v>
      </c>
      <c r="R355" s="8">
        <f t="shared" si="67"/>
        <v>0</v>
      </c>
      <c r="S355" s="8">
        <f t="shared" si="68"/>
        <v>0</v>
      </c>
      <c r="T355" s="8">
        <f t="shared" si="69"/>
        <v>0</v>
      </c>
      <c r="U355" s="8">
        <f t="shared" si="70"/>
        <v>0</v>
      </c>
      <c r="V355" s="8">
        <f t="shared" si="71"/>
        <v>1</v>
      </c>
    </row>
    <row r="356" spans="2:22" x14ac:dyDescent="0.2">
      <c r="B356" t="s">
        <v>559</v>
      </c>
      <c r="C356" s="7" t="str">
        <f>IFERROR(VLOOKUP($B356,'St A 5M'!C:D,2,FALSE),IFERROR(VLOOKUP($B356,'Strath-Blebo'!C:D,2,FALSE),IFERROR(VLOOKUP($B356,Tarvit!C:D,2,FALSE),IFERROR(VLOOKUP($B356,Dunnikier!C:D,2,FALSE),VLOOKUP($B356,Balmullo!C:D,2,FALSE)))))</f>
        <v>M40</v>
      </c>
      <c r="D356" s="8" t="str">
        <f>IFERROR(IFERROR(VLOOKUP($B356,'St A 5M'!C:E,3,FALSE),IFERROR(VLOOKUP($B356,'Strath-Blebo'!C:E,3,FALSE),IFERROR(VLOOKUP($B356,Tarvit!C:E,3,FALSE),IFERROR(VLOOKUP($B356,Dunnikier!C:E,3,FALSE),VLOOKUP($B356,Balmullo!C:E,3,FALSE))))),"?")</f>
        <v>Dummy Club</v>
      </c>
      <c r="E356" s="7">
        <f t="shared" si="60"/>
        <v>0</v>
      </c>
      <c r="F356" s="7">
        <f t="shared" si="61"/>
        <v>0</v>
      </c>
      <c r="G356" s="7">
        <f t="shared" si="62"/>
        <v>0</v>
      </c>
      <c r="H356" s="7">
        <f t="shared" si="63"/>
        <v>0</v>
      </c>
      <c r="I356" s="7">
        <f t="shared" si="64"/>
        <v>10</v>
      </c>
      <c r="J356" s="7">
        <f t="shared" si="65"/>
        <v>10</v>
      </c>
      <c r="K356" s="7" t="str">
        <f t="shared" si="66"/>
        <v>N</v>
      </c>
      <c r="M356" s="8" t="e">
        <f>VLOOKUP($B356,'St A 5M'!C:G,4,FALSE)</f>
        <v>#N/A</v>
      </c>
      <c r="N356" s="8" t="e">
        <f>VLOOKUP($B356,'Strath-Blebo'!C:F,4,FALSE)</f>
        <v>#N/A</v>
      </c>
      <c r="O356" s="8" t="e">
        <f>VLOOKUP($B356,Tarvit!C:F,4,FALSE)</f>
        <v>#N/A</v>
      </c>
      <c r="P356" s="8" t="e">
        <f>VLOOKUP($B356,Dunnikier!C:F,4,FALSE)</f>
        <v>#N/A</v>
      </c>
      <c r="Q356" s="8">
        <f>VLOOKUP($B356,Balmullo!$C:$F,4,FALSE)</f>
        <v>10</v>
      </c>
      <c r="R356" s="8">
        <f t="shared" si="67"/>
        <v>0</v>
      </c>
      <c r="S356" s="8">
        <f t="shared" si="68"/>
        <v>0</v>
      </c>
      <c r="T356" s="8">
        <f t="shared" si="69"/>
        <v>0</v>
      </c>
      <c r="U356" s="8">
        <f t="shared" si="70"/>
        <v>0</v>
      </c>
      <c r="V356" s="8">
        <f t="shared" si="71"/>
        <v>1</v>
      </c>
    </row>
    <row r="357" spans="2:22" x14ac:dyDescent="0.2">
      <c r="B357" t="s">
        <v>560</v>
      </c>
      <c r="C357" s="7" t="str">
        <f>IFERROR(VLOOKUP($B357,'St A 5M'!C:D,2,FALSE),IFERROR(VLOOKUP($B357,'Strath-Blebo'!C:D,2,FALSE),IFERROR(VLOOKUP($B357,Tarvit!C:D,2,FALSE),IFERROR(VLOOKUP($B357,Dunnikier!C:D,2,FALSE),VLOOKUP($B357,Balmullo!C:D,2,FALSE)))))</f>
        <v>M40</v>
      </c>
      <c r="D357" s="8" t="str">
        <f>IFERROR(IFERROR(VLOOKUP($B357,'St A 5M'!C:E,3,FALSE),IFERROR(VLOOKUP($B357,'Strath-Blebo'!C:E,3,FALSE),IFERROR(VLOOKUP($B357,Tarvit!C:E,3,FALSE),IFERROR(VLOOKUP($B357,Dunnikier!C:E,3,FALSE),VLOOKUP($B357,Balmullo!C:E,3,FALSE))))),"?")</f>
        <v>Dummy Club</v>
      </c>
      <c r="E357" s="7">
        <f t="shared" si="60"/>
        <v>0</v>
      </c>
      <c r="F357" s="7">
        <f t="shared" si="61"/>
        <v>0</v>
      </c>
      <c r="G357" s="7">
        <f t="shared" si="62"/>
        <v>0</v>
      </c>
      <c r="H357" s="7">
        <f t="shared" si="63"/>
        <v>0</v>
      </c>
      <c r="I357" s="7">
        <f t="shared" si="64"/>
        <v>9</v>
      </c>
      <c r="J357" s="7">
        <f t="shared" si="65"/>
        <v>9</v>
      </c>
      <c r="K357" s="7" t="str">
        <f t="shared" si="66"/>
        <v>N</v>
      </c>
      <c r="M357" s="8" t="e">
        <f>VLOOKUP($B357,'St A 5M'!C:G,4,FALSE)</f>
        <v>#N/A</v>
      </c>
      <c r="N357" s="8" t="e">
        <f>VLOOKUP($B357,'Strath-Blebo'!C:F,4,FALSE)</f>
        <v>#N/A</v>
      </c>
      <c r="O357" s="8" t="e">
        <f>VLOOKUP($B357,Tarvit!C:F,4,FALSE)</f>
        <v>#N/A</v>
      </c>
      <c r="P357" s="8" t="e">
        <f>VLOOKUP($B357,Dunnikier!C:F,4,FALSE)</f>
        <v>#N/A</v>
      </c>
      <c r="Q357" s="8">
        <f>VLOOKUP($B357,Balmullo!$C:$F,4,FALSE)</f>
        <v>9</v>
      </c>
      <c r="R357" s="8">
        <f t="shared" si="67"/>
        <v>0</v>
      </c>
      <c r="S357" s="8">
        <f t="shared" si="68"/>
        <v>0</v>
      </c>
      <c r="T357" s="8">
        <f t="shared" si="69"/>
        <v>0</v>
      </c>
      <c r="U357" s="8">
        <f t="shared" si="70"/>
        <v>0</v>
      </c>
      <c r="V357" s="8">
        <f t="shared" si="71"/>
        <v>1</v>
      </c>
    </row>
    <row r="358" spans="2:22" x14ac:dyDescent="0.2">
      <c r="B358" t="s">
        <v>561</v>
      </c>
      <c r="C358" s="7" t="str">
        <f>IFERROR(VLOOKUP($B358,'St A 5M'!C:D,2,FALSE),IFERROR(VLOOKUP($B358,'Strath-Blebo'!C:D,2,FALSE),IFERROR(VLOOKUP($B358,Tarvit!C:D,2,FALSE),IFERROR(VLOOKUP($B358,Dunnikier!C:D,2,FALSE),VLOOKUP($B358,Balmullo!C:D,2,FALSE)))))</f>
        <v>M40</v>
      </c>
      <c r="D358" s="8" t="str">
        <f>IFERROR(IFERROR(VLOOKUP($B358,'St A 5M'!C:E,3,FALSE),IFERROR(VLOOKUP($B358,'Strath-Blebo'!C:E,3,FALSE),IFERROR(VLOOKUP($B358,Tarvit!C:E,3,FALSE),IFERROR(VLOOKUP($B358,Dunnikier!C:E,3,FALSE),VLOOKUP($B358,Balmullo!C:E,3,FALSE))))),"?")</f>
        <v>Dummy Club</v>
      </c>
      <c r="E358" s="7">
        <f t="shared" si="60"/>
        <v>0</v>
      </c>
      <c r="F358" s="7">
        <f t="shared" si="61"/>
        <v>0</v>
      </c>
      <c r="G358" s="7">
        <f t="shared" si="62"/>
        <v>0</v>
      </c>
      <c r="H358" s="7">
        <f t="shared" si="63"/>
        <v>0</v>
      </c>
      <c r="I358" s="7">
        <f t="shared" si="64"/>
        <v>8</v>
      </c>
      <c r="J358" s="7">
        <f t="shared" si="65"/>
        <v>8</v>
      </c>
      <c r="K358" s="7" t="str">
        <f t="shared" si="66"/>
        <v>N</v>
      </c>
      <c r="M358" s="8" t="e">
        <f>VLOOKUP($B358,'St A 5M'!C:G,4,FALSE)</f>
        <v>#N/A</v>
      </c>
      <c r="N358" s="8" t="e">
        <f>VLOOKUP($B358,'Strath-Blebo'!C:F,4,FALSE)</f>
        <v>#N/A</v>
      </c>
      <c r="O358" s="8" t="e">
        <f>VLOOKUP($B358,Tarvit!C:F,4,FALSE)</f>
        <v>#N/A</v>
      </c>
      <c r="P358" s="8" t="e">
        <f>VLOOKUP($B358,Dunnikier!C:F,4,FALSE)</f>
        <v>#N/A</v>
      </c>
      <c r="Q358" s="8">
        <f>VLOOKUP($B358,Balmullo!$C:$F,4,FALSE)</f>
        <v>8</v>
      </c>
      <c r="R358" s="8">
        <f t="shared" si="67"/>
        <v>0</v>
      </c>
      <c r="S358" s="8">
        <f t="shared" si="68"/>
        <v>0</v>
      </c>
      <c r="T358" s="8">
        <f t="shared" si="69"/>
        <v>0</v>
      </c>
      <c r="U358" s="8">
        <f t="shared" si="70"/>
        <v>0</v>
      </c>
      <c r="V358" s="8">
        <f t="shared" si="71"/>
        <v>1</v>
      </c>
    </row>
    <row r="359" spans="2:22" x14ac:dyDescent="0.2">
      <c r="B359" t="s">
        <v>562</v>
      </c>
      <c r="C359" s="7" t="str">
        <f>IFERROR(VLOOKUP($B359,'St A 5M'!C:D,2,FALSE),IFERROR(VLOOKUP($B359,'Strath-Blebo'!C:D,2,FALSE),IFERROR(VLOOKUP($B359,Tarvit!C:D,2,FALSE),IFERROR(VLOOKUP($B359,Dunnikier!C:D,2,FALSE),VLOOKUP($B359,Balmullo!C:D,2,FALSE)))))</f>
        <v>M40</v>
      </c>
      <c r="D359" s="8" t="str">
        <f>IFERROR(IFERROR(VLOOKUP($B359,'St A 5M'!C:E,3,FALSE),IFERROR(VLOOKUP($B359,'Strath-Blebo'!C:E,3,FALSE),IFERROR(VLOOKUP($B359,Tarvit!C:E,3,FALSE),IFERROR(VLOOKUP($B359,Dunnikier!C:E,3,FALSE),VLOOKUP($B359,Balmullo!C:E,3,FALSE))))),"?")</f>
        <v>Dummy Club</v>
      </c>
      <c r="E359" s="7">
        <f t="shared" si="60"/>
        <v>0</v>
      </c>
      <c r="F359" s="7">
        <f t="shared" si="61"/>
        <v>0</v>
      </c>
      <c r="G359" s="7">
        <f t="shared" si="62"/>
        <v>0</v>
      </c>
      <c r="H359" s="7">
        <f t="shared" si="63"/>
        <v>0</v>
      </c>
      <c r="I359" s="7">
        <f t="shared" si="64"/>
        <v>7</v>
      </c>
      <c r="J359" s="7">
        <f t="shared" si="65"/>
        <v>7</v>
      </c>
      <c r="K359" s="7" t="str">
        <f t="shared" si="66"/>
        <v>N</v>
      </c>
      <c r="M359" s="8" t="e">
        <f>VLOOKUP($B359,'St A 5M'!C:G,4,FALSE)</f>
        <v>#N/A</v>
      </c>
      <c r="N359" s="8" t="e">
        <f>VLOOKUP($B359,'Strath-Blebo'!C:F,4,FALSE)</f>
        <v>#N/A</v>
      </c>
      <c r="O359" s="8" t="e">
        <f>VLOOKUP($B359,Tarvit!C:F,4,FALSE)</f>
        <v>#N/A</v>
      </c>
      <c r="P359" s="8" t="e">
        <f>VLOOKUP($B359,Dunnikier!C:F,4,FALSE)</f>
        <v>#N/A</v>
      </c>
      <c r="Q359" s="8">
        <f>VLOOKUP($B359,Balmullo!$C:$F,4,FALSE)</f>
        <v>7</v>
      </c>
      <c r="R359" s="8">
        <f t="shared" si="67"/>
        <v>0</v>
      </c>
      <c r="S359" s="8">
        <f t="shared" si="68"/>
        <v>0</v>
      </c>
      <c r="T359" s="8">
        <f t="shared" si="69"/>
        <v>0</v>
      </c>
      <c r="U359" s="8">
        <f t="shared" si="70"/>
        <v>0</v>
      </c>
      <c r="V359" s="8">
        <f t="shared" si="71"/>
        <v>1</v>
      </c>
    </row>
    <row r="360" spans="2:22" x14ac:dyDescent="0.2">
      <c r="B360" t="s">
        <v>563</v>
      </c>
      <c r="C360" s="7" t="str">
        <f>IFERROR(VLOOKUP($B360,'St A 5M'!C:D,2,FALSE),IFERROR(VLOOKUP($B360,'Strath-Blebo'!C:D,2,FALSE),IFERROR(VLOOKUP($B360,Tarvit!C:D,2,FALSE),IFERROR(VLOOKUP($B360,Dunnikier!C:D,2,FALSE),VLOOKUP($B360,Balmullo!C:D,2,FALSE)))))</f>
        <v>M40</v>
      </c>
      <c r="D360" s="8" t="str">
        <f>IFERROR(IFERROR(VLOOKUP($B360,'St A 5M'!C:E,3,FALSE),IFERROR(VLOOKUP($B360,'Strath-Blebo'!C:E,3,FALSE),IFERROR(VLOOKUP($B360,Tarvit!C:E,3,FALSE),IFERROR(VLOOKUP($B360,Dunnikier!C:E,3,FALSE),VLOOKUP($B360,Balmullo!C:E,3,FALSE))))),"?")</f>
        <v>Dummy Club</v>
      </c>
      <c r="E360" s="7">
        <f t="shared" si="60"/>
        <v>0</v>
      </c>
      <c r="F360" s="7">
        <f t="shared" si="61"/>
        <v>0</v>
      </c>
      <c r="G360" s="7">
        <f t="shared" si="62"/>
        <v>0</v>
      </c>
      <c r="H360" s="7">
        <f t="shared" si="63"/>
        <v>0</v>
      </c>
      <c r="I360" s="7">
        <f t="shared" si="64"/>
        <v>6</v>
      </c>
      <c r="J360" s="7">
        <f t="shared" si="65"/>
        <v>6</v>
      </c>
      <c r="K360" s="7" t="str">
        <f t="shared" si="66"/>
        <v>N</v>
      </c>
      <c r="M360" s="8" t="e">
        <f>VLOOKUP($B360,'St A 5M'!C:G,4,FALSE)</f>
        <v>#N/A</v>
      </c>
      <c r="N360" s="8" t="e">
        <f>VLOOKUP($B360,'Strath-Blebo'!C:F,4,FALSE)</f>
        <v>#N/A</v>
      </c>
      <c r="O360" s="8" t="e">
        <f>VLOOKUP($B360,Tarvit!C:F,4,FALSE)</f>
        <v>#N/A</v>
      </c>
      <c r="P360" s="8" t="e">
        <f>VLOOKUP($B360,Dunnikier!C:F,4,FALSE)</f>
        <v>#N/A</v>
      </c>
      <c r="Q360" s="8">
        <f>VLOOKUP($B360,Balmullo!$C:$F,4,FALSE)</f>
        <v>6</v>
      </c>
      <c r="R360" s="8">
        <f t="shared" si="67"/>
        <v>0</v>
      </c>
      <c r="S360" s="8">
        <f t="shared" si="68"/>
        <v>0</v>
      </c>
      <c r="T360" s="8">
        <f t="shared" si="69"/>
        <v>0</v>
      </c>
      <c r="U360" s="8">
        <f t="shared" si="70"/>
        <v>0</v>
      </c>
      <c r="V360" s="8">
        <f t="shared" si="71"/>
        <v>1</v>
      </c>
    </row>
    <row r="361" spans="2:22" x14ac:dyDescent="0.2">
      <c r="B361" t="s">
        <v>564</v>
      </c>
      <c r="C361" s="7" t="str">
        <f>IFERROR(VLOOKUP($B361,'St A 5M'!C:D,2,FALSE),IFERROR(VLOOKUP($B361,'Strath-Blebo'!C:D,2,FALSE),IFERROR(VLOOKUP($B361,Tarvit!C:D,2,FALSE),IFERROR(VLOOKUP($B361,Dunnikier!C:D,2,FALSE),VLOOKUP($B361,Balmullo!C:D,2,FALSE)))))</f>
        <v>M40</v>
      </c>
      <c r="D361" s="8" t="str">
        <f>IFERROR(IFERROR(VLOOKUP($B361,'St A 5M'!C:E,3,FALSE),IFERROR(VLOOKUP($B361,'Strath-Blebo'!C:E,3,FALSE),IFERROR(VLOOKUP($B361,Tarvit!C:E,3,FALSE),IFERROR(VLOOKUP($B361,Dunnikier!C:E,3,FALSE),VLOOKUP($B361,Balmullo!C:E,3,FALSE))))),"?")</f>
        <v>Dummy Club</v>
      </c>
      <c r="E361" s="7">
        <f t="shared" si="60"/>
        <v>0</v>
      </c>
      <c r="F361" s="7">
        <f t="shared" si="61"/>
        <v>0</v>
      </c>
      <c r="G361" s="7">
        <f t="shared" si="62"/>
        <v>0</v>
      </c>
      <c r="H361" s="7">
        <f t="shared" si="63"/>
        <v>0</v>
      </c>
      <c r="I361" s="7">
        <f t="shared" si="64"/>
        <v>5</v>
      </c>
      <c r="J361" s="7">
        <f t="shared" si="65"/>
        <v>5</v>
      </c>
      <c r="K361" s="7" t="str">
        <f t="shared" si="66"/>
        <v>N</v>
      </c>
      <c r="M361" s="8" t="e">
        <f>VLOOKUP($B361,'St A 5M'!C:G,4,FALSE)</f>
        <v>#N/A</v>
      </c>
      <c r="N361" s="8" t="e">
        <f>VLOOKUP($B361,'Strath-Blebo'!C:F,4,FALSE)</f>
        <v>#N/A</v>
      </c>
      <c r="O361" s="8" t="e">
        <f>VLOOKUP($B361,Tarvit!C:F,4,FALSE)</f>
        <v>#N/A</v>
      </c>
      <c r="P361" s="8" t="e">
        <f>VLOOKUP($B361,Dunnikier!C:F,4,FALSE)</f>
        <v>#N/A</v>
      </c>
      <c r="Q361" s="8">
        <f>VLOOKUP($B361,Balmullo!$C:$F,4,FALSE)</f>
        <v>5</v>
      </c>
      <c r="R361" s="8">
        <f t="shared" si="67"/>
        <v>0</v>
      </c>
      <c r="S361" s="8">
        <f t="shared" si="68"/>
        <v>0</v>
      </c>
      <c r="T361" s="8">
        <f t="shared" si="69"/>
        <v>0</v>
      </c>
      <c r="U361" s="8">
        <f t="shared" si="70"/>
        <v>0</v>
      </c>
      <c r="V361" s="8">
        <f t="shared" si="71"/>
        <v>1</v>
      </c>
    </row>
    <row r="362" spans="2:22" x14ac:dyDescent="0.2">
      <c r="B362" t="s">
        <v>565</v>
      </c>
      <c r="C362" s="7" t="str">
        <f>IFERROR(VLOOKUP($B362,'St A 5M'!C:D,2,FALSE),IFERROR(VLOOKUP($B362,'Strath-Blebo'!C:D,2,FALSE),IFERROR(VLOOKUP($B362,Tarvit!C:D,2,FALSE),IFERROR(VLOOKUP($B362,Dunnikier!C:D,2,FALSE),VLOOKUP($B362,Balmullo!C:D,2,FALSE)))))</f>
        <v>M40</v>
      </c>
      <c r="D362" s="8" t="str">
        <f>IFERROR(IFERROR(VLOOKUP($B362,'St A 5M'!C:E,3,FALSE),IFERROR(VLOOKUP($B362,'Strath-Blebo'!C:E,3,FALSE),IFERROR(VLOOKUP($B362,Tarvit!C:E,3,FALSE),IFERROR(VLOOKUP($B362,Dunnikier!C:E,3,FALSE),VLOOKUP($B362,Balmullo!C:E,3,FALSE))))),"?")</f>
        <v>Dummy Club</v>
      </c>
      <c r="E362" s="7">
        <f t="shared" si="60"/>
        <v>0</v>
      </c>
      <c r="F362" s="7">
        <f t="shared" si="61"/>
        <v>0</v>
      </c>
      <c r="G362" s="7">
        <f t="shared" si="62"/>
        <v>0</v>
      </c>
      <c r="H362" s="7">
        <f t="shared" si="63"/>
        <v>0</v>
      </c>
      <c r="I362" s="7">
        <f t="shared" si="64"/>
        <v>4</v>
      </c>
      <c r="J362" s="7">
        <f t="shared" si="65"/>
        <v>4</v>
      </c>
      <c r="K362" s="7" t="str">
        <f t="shared" si="66"/>
        <v>N</v>
      </c>
      <c r="M362" s="8" t="e">
        <f>VLOOKUP($B362,'St A 5M'!C:G,4,FALSE)</f>
        <v>#N/A</v>
      </c>
      <c r="N362" s="8" t="e">
        <f>VLOOKUP($B362,'Strath-Blebo'!C:F,4,FALSE)</f>
        <v>#N/A</v>
      </c>
      <c r="O362" s="8" t="e">
        <f>VLOOKUP($B362,Tarvit!C:F,4,FALSE)</f>
        <v>#N/A</v>
      </c>
      <c r="P362" s="8" t="e">
        <f>VLOOKUP($B362,Dunnikier!C:F,4,FALSE)</f>
        <v>#N/A</v>
      </c>
      <c r="Q362" s="8">
        <f>VLOOKUP($B362,Balmullo!$C:$F,4,FALSE)</f>
        <v>4</v>
      </c>
      <c r="R362" s="8">
        <f t="shared" si="67"/>
        <v>0</v>
      </c>
      <c r="S362" s="8">
        <f t="shared" si="68"/>
        <v>0</v>
      </c>
      <c r="T362" s="8">
        <f t="shared" si="69"/>
        <v>0</v>
      </c>
      <c r="U362" s="8">
        <f t="shared" si="70"/>
        <v>0</v>
      </c>
      <c r="V362" s="8">
        <f t="shared" si="71"/>
        <v>1</v>
      </c>
    </row>
    <row r="363" spans="2:22" x14ac:dyDescent="0.2">
      <c r="B363" t="s">
        <v>566</v>
      </c>
      <c r="C363" s="7" t="str">
        <f>IFERROR(VLOOKUP($B363,'St A 5M'!C:D,2,FALSE),IFERROR(VLOOKUP($B363,'Strath-Blebo'!C:D,2,FALSE),IFERROR(VLOOKUP($B363,Tarvit!C:D,2,FALSE),IFERROR(VLOOKUP($B363,Dunnikier!C:D,2,FALSE),VLOOKUP($B363,Balmullo!C:D,2,FALSE)))))</f>
        <v>M40</v>
      </c>
      <c r="D363" s="8" t="str">
        <f>IFERROR(IFERROR(VLOOKUP($B363,'St A 5M'!C:E,3,FALSE),IFERROR(VLOOKUP($B363,'Strath-Blebo'!C:E,3,FALSE),IFERROR(VLOOKUP($B363,Tarvit!C:E,3,FALSE),IFERROR(VLOOKUP($B363,Dunnikier!C:E,3,FALSE),VLOOKUP($B363,Balmullo!C:E,3,FALSE))))),"?")</f>
        <v>Dummy Club</v>
      </c>
      <c r="E363" s="7">
        <f t="shared" si="60"/>
        <v>0</v>
      </c>
      <c r="F363" s="7">
        <f t="shared" si="61"/>
        <v>0</v>
      </c>
      <c r="G363" s="7">
        <f t="shared" si="62"/>
        <v>0</v>
      </c>
      <c r="H363" s="7">
        <f t="shared" si="63"/>
        <v>0</v>
      </c>
      <c r="I363" s="7">
        <f t="shared" si="64"/>
        <v>3</v>
      </c>
      <c r="J363" s="7">
        <f t="shared" si="65"/>
        <v>3</v>
      </c>
      <c r="K363" s="7" t="str">
        <f t="shared" si="66"/>
        <v>N</v>
      </c>
      <c r="M363" s="8" t="e">
        <f>VLOOKUP($B363,'St A 5M'!C:G,4,FALSE)</f>
        <v>#N/A</v>
      </c>
      <c r="N363" s="8" t="e">
        <f>VLOOKUP($B363,'Strath-Blebo'!C:F,4,FALSE)</f>
        <v>#N/A</v>
      </c>
      <c r="O363" s="8" t="e">
        <f>VLOOKUP($B363,Tarvit!C:F,4,FALSE)</f>
        <v>#N/A</v>
      </c>
      <c r="P363" s="8" t="e">
        <f>VLOOKUP($B363,Dunnikier!C:F,4,FALSE)</f>
        <v>#N/A</v>
      </c>
      <c r="Q363" s="8">
        <f>VLOOKUP($B363,Balmullo!$C:$F,4,FALSE)</f>
        <v>3</v>
      </c>
      <c r="R363" s="8">
        <f t="shared" si="67"/>
        <v>0</v>
      </c>
      <c r="S363" s="8">
        <f t="shared" si="68"/>
        <v>0</v>
      </c>
      <c r="T363" s="8">
        <f t="shared" si="69"/>
        <v>0</v>
      </c>
      <c r="U363" s="8">
        <f t="shared" si="70"/>
        <v>0</v>
      </c>
      <c r="V363" s="8">
        <f t="shared" si="71"/>
        <v>1</v>
      </c>
    </row>
    <row r="364" spans="2:22" x14ac:dyDescent="0.2">
      <c r="B364" t="s">
        <v>567</v>
      </c>
      <c r="C364" s="7" t="str">
        <f>IFERROR(VLOOKUP($B364,'St A 5M'!C:D,2,FALSE),IFERROR(VLOOKUP($B364,'Strath-Blebo'!C:D,2,FALSE),IFERROR(VLOOKUP($B364,Tarvit!C:D,2,FALSE),IFERROR(VLOOKUP($B364,Dunnikier!C:D,2,FALSE),VLOOKUP($B364,Balmullo!C:D,2,FALSE)))))</f>
        <v>M40</v>
      </c>
      <c r="D364" s="8" t="str">
        <f>IFERROR(IFERROR(VLOOKUP($B364,'St A 5M'!C:E,3,FALSE),IFERROR(VLOOKUP($B364,'Strath-Blebo'!C:E,3,FALSE),IFERROR(VLOOKUP($B364,Tarvit!C:E,3,FALSE),IFERROR(VLOOKUP($B364,Dunnikier!C:E,3,FALSE),VLOOKUP($B364,Balmullo!C:E,3,FALSE))))),"?")</f>
        <v>Dummy Club</v>
      </c>
      <c r="E364" s="7">
        <f t="shared" si="60"/>
        <v>0</v>
      </c>
      <c r="F364" s="7">
        <f t="shared" si="61"/>
        <v>0</v>
      </c>
      <c r="G364" s="7">
        <f t="shared" si="62"/>
        <v>0</v>
      </c>
      <c r="H364" s="7">
        <f t="shared" si="63"/>
        <v>0</v>
      </c>
      <c r="I364" s="7">
        <f t="shared" si="64"/>
        <v>2</v>
      </c>
      <c r="J364" s="7">
        <f t="shared" si="65"/>
        <v>2</v>
      </c>
      <c r="K364" s="7" t="str">
        <f t="shared" si="66"/>
        <v>N</v>
      </c>
      <c r="M364" s="8" t="e">
        <f>VLOOKUP($B364,'St A 5M'!C:G,4,FALSE)</f>
        <v>#N/A</v>
      </c>
      <c r="N364" s="8" t="e">
        <f>VLOOKUP($B364,'Strath-Blebo'!C:F,4,FALSE)</f>
        <v>#N/A</v>
      </c>
      <c r="O364" s="8" t="e">
        <f>VLOOKUP($B364,Tarvit!C:F,4,FALSE)</f>
        <v>#N/A</v>
      </c>
      <c r="P364" s="8" t="e">
        <f>VLOOKUP($B364,Dunnikier!C:F,4,FALSE)</f>
        <v>#N/A</v>
      </c>
      <c r="Q364" s="8">
        <f>VLOOKUP($B364,Balmullo!$C:$F,4,FALSE)</f>
        <v>2</v>
      </c>
      <c r="R364" s="8">
        <f t="shared" si="67"/>
        <v>0</v>
      </c>
      <c r="S364" s="8">
        <f t="shared" si="68"/>
        <v>0</v>
      </c>
      <c r="T364" s="8">
        <f t="shared" si="69"/>
        <v>0</v>
      </c>
      <c r="U364" s="8">
        <f t="shared" si="70"/>
        <v>0</v>
      </c>
      <c r="V364" s="8">
        <f t="shared" si="71"/>
        <v>1</v>
      </c>
    </row>
    <row r="365" spans="2:22" x14ac:dyDescent="0.2">
      <c r="B365" t="s">
        <v>568</v>
      </c>
      <c r="C365" s="7" t="str">
        <f>IFERROR(VLOOKUP($B365,'St A 5M'!C:D,2,FALSE),IFERROR(VLOOKUP($B365,'Strath-Blebo'!C:D,2,FALSE),IFERROR(VLOOKUP($B365,Tarvit!C:D,2,FALSE),IFERROR(VLOOKUP($B365,Dunnikier!C:D,2,FALSE),VLOOKUP($B365,Balmullo!C:D,2,FALSE)))))</f>
        <v>M40</v>
      </c>
      <c r="D365" s="8" t="str">
        <f>IFERROR(IFERROR(VLOOKUP($B365,'St A 5M'!C:E,3,FALSE),IFERROR(VLOOKUP($B365,'Strath-Blebo'!C:E,3,FALSE),IFERROR(VLOOKUP($B365,Tarvit!C:E,3,FALSE),IFERROR(VLOOKUP($B365,Dunnikier!C:E,3,FALSE),VLOOKUP($B365,Balmullo!C:E,3,FALSE))))),"?")</f>
        <v>Dummy Club</v>
      </c>
      <c r="E365" s="7">
        <f t="shared" si="60"/>
        <v>0</v>
      </c>
      <c r="F365" s="7">
        <f t="shared" si="61"/>
        <v>0</v>
      </c>
      <c r="G365" s="7">
        <f t="shared" si="62"/>
        <v>0</v>
      </c>
      <c r="H365" s="7">
        <f t="shared" si="63"/>
        <v>0</v>
      </c>
      <c r="I365" s="7">
        <f t="shared" si="64"/>
        <v>1</v>
      </c>
      <c r="J365" s="7">
        <f t="shared" si="65"/>
        <v>1</v>
      </c>
      <c r="K365" s="7" t="str">
        <f t="shared" si="66"/>
        <v>N</v>
      </c>
      <c r="M365" s="8" t="e">
        <f>VLOOKUP($B365,'St A 5M'!C:G,4,FALSE)</f>
        <v>#N/A</v>
      </c>
      <c r="N365" s="8" t="e">
        <f>VLOOKUP($B365,'Strath-Blebo'!C:F,4,FALSE)</f>
        <v>#N/A</v>
      </c>
      <c r="O365" s="8" t="e">
        <f>VLOOKUP($B365,Tarvit!C:F,4,FALSE)</f>
        <v>#N/A</v>
      </c>
      <c r="P365" s="8" t="e">
        <f>VLOOKUP($B365,Dunnikier!C:F,4,FALSE)</f>
        <v>#N/A</v>
      </c>
      <c r="Q365" s="8">
        <f>VLOOKUP($B365,Balmullo!$C:$F,4,FALSE)</f>
        <v>1</v>
      </c>
      <c r="R365" s="8">
        <f t="shared" si="67"/>
        <v>0</v>
      </c>
      <c r="S365" s="8">
        <f t="shared" si="68"/>
        <v>0</v>
      </c>
      <c r="T365" s="8">
        <f t="shared" si="69"/>
        <v>0</v>
      </c>
      <c r="U365" s="8">
        <f t="shared" si="70"/>
        <v>0</v>
      </c>
      <c r="V365" s="8">
        <f t="shared" si="71"/>
        <v>1</v>
      </c>
    </row>
  </sheetData>
  <autoFilter ref="A1:V2" xr:uid="{6ACA6E55-3327-994A-A69D-1033434B612F}">
    <sortState xmlns:xlrd2="http://schemas.microsoft.com/office/spreadsheetml/2017/richdata2" ref="A2:V365">
      <sortCondition descending="1" ref="J1:J365"/>
    </sortState>
  </autoFilter>
  <sortState xmlns:xlrd2="http://schemas.microsoft.com/office/spreadsheetml/2017/richdata2" ref="A2:V8">
    <sortCondition descending="1" ref="K2:K8"/>
    <sortCondition descending="1" ref="J2:J8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9"/>
  <sheetViews>
    <sheetView workbookViewId="0">
      <selection activeCell="E95" sqref="A1:E95"/>
    </sheetView>
  </sheetViews>
  <sheetFormatPr baseColWidth="10" defaultRowHeight="15" x14ac:dyDescent="0.2"/>
  <cols>
    <col min="2" max="2" width="10.83203125" style="10"/>
    <col min="3" max="3" width="18.5" bestFit="1" customWidth="1"/>
  </cols>
  <sheetData>
    <row r="1" spans="1:7" x14ac:dyDescent="0.2">
      <c r="A1">
        <v>95</v>
      </c>
      <c r="B1" s="10">
        <v>1.7951388888888888E-2</v>
      </c>
      <c r="C1" t="s">
        <v>224</v>
      </c>
      <c r="D1" t="s">
        <v>235</v>
      </c>
      <c r="E1" t="s">
        <v>10</v>
      </c>
      <c r="F1" s="9">
        <f>201-COUNTIF($G$1:$G1,G1)</f>
        <v>200</v>
      </c>
      <c r="G1" s="9" t="str">
        <f t="shared" ref="G1:G32" si="0">LEFT(D1,1)</f>
        <v>M</v>
      </c>
    </row>
    <row r="2" spans="1:7" x14ac:dyDescent="0.2">
      <c r="A2">
        <v>94</v>
      </c>
      <c r="B2" s="10">
        <v>1.8217592592592594E-2</v>
      </c>
      <c r="C2" t="s">
        <v>191</v>
      </c>
      <c r="D2" t="s">
        <v>83</v>
      </c>
      <c r="E2" t="s">
        <v>199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93</v>
      </c>
      <c r="B3" s="10">
        <v>1.8692129629629631E-2</v>
      </c>
      <c r="C3" t="s">
        <v>185</v>
      </c>
      <c r="D3" t="s">
        <v>235</v>
      </c>
      <c r="E3" t="s">
        <v>199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92</v>
      </c>
      <c r="B4" s="10">
        <v>1.90625E-2</v>
      </c>
      <c r="C4" t="s">
        <v>192</v>
      </c>
      <c r="D4" t="s">
        <v>193</v>
      </c>
      <c r="E4" t="s">
        <v>215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91</v>
      </c>
      <c r="B5" s="10">
        <v>2.011574074074074E-2</v>
      </c>
      <c r="C5" t="s">
        <v>226</v>
      </c>
      <c r="D5" t="s">
        <v>235</v>
      </c>
      <c r="E5" t="s">
        <v>211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90</v>
      </c>
      <c r="B6" s="10">
        <v>2.0312500000000001E-2</v>
      </c>
      <c r="C6" t="s">
        <v>225</v>
      </c>
      <c r="D6" t="s">
        <v>235</v>
      </c>
      <c r="E6" t="s">
        <v>10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89</v>
      </c>
      <c r="B7" s="10">
        <v>2.0590277777777777E-2</v>
      </c>
      <c r="C7" t="s">
        <v>236</v>
      </c>
      <c r="D7" t="s">
        <v>83</v>
      </c>
      <c r="E7" t="s">
        <v>17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88</v>
      </c>
      <c r="B8" s="10">
        <v>2.0937499999999998E-2</v>
      </c>
      <c r="C8" t="s">
        <v>237</v>
      </c>
      <c r="D8" t="s">
        <v>193</v>
      </c>
      <c r="E8" t="s">
        <v>17</v>
      </c>
      <c r="F8" s="9">
        <f>201-COUNTIF($G$1:$G8,G8)</f>
        <v>193</v>
      </c>
      <c r="G8" s="9" t="str">
        <f t="shared" si="0"/>
        <v>M</v>
      </c>
    </row>
    <row r="9" spans="1:7" x14ac:dyDescent="0.2">
      <c r="A9">
        <v>87</v>
      </c>
      <c r="B9" s="10">
        <v>2.119212962962963E-2</v>
      </c>
      <c r="C9" t="s">
        <v>208</v>
      </c>
      <c r="D9" t="s">
        <v>235</v>
      </c>
      <c r="E9" t="s">
        <v>209</v>
      </c>
      <c r="F9" s="9">
        <f>201-COUNTIF($G$1:$G9,G9)</f>
        <v>192</v>
      </c>
      <c r="G9" s="9" t="str">
        <f t="shared" si="0"/>
        <v>M</v>
      </c>
    </row>
    <row r="10" spans="1:7" x14ac:dyDescent="0.2">
      <c r="A10">
        <v>86</v>
      </c>
      <c r="B10" s="10">
        <v>2.1504629629629627E-2</v>
      </c>
      <c r="C10" t="s">
        <v>283</v>
      </c>
      <c r="D10" t="s">
        <v>198</v>
      </c>
      <c r="E10" t="s">
        <v>199</v>
      </c>
      <c r="F10" s="9">
        <f>201-COUNTIF($G$1:$G10,G10)</f>
        <v>200</v>
      </c>
      <c r="G10" s="9" t="str">
        <f t="shared" si="0"/>
        <v>F</v>
      </c>
    </row>
    <row r="11" spans="1:7" x14ac:dyDescent="0.2">
      <c r="A11">
        <v>85</v>
      </c>
      <c r="B11" s="10">
        <v>2.1574074074074075E-2</v>
      </c>
      <c r="C11" t="s">
        <v>184</v>
      </c>
      <c r="D11" t="s">
        <v>195</v>
      </c>
      <c r="E11" t="s">
        <v>199</v>
      </c>
      <c r="F11" s="9">
        <f>201-COUNTIF($G$1:$G11,G11)</f>
        <v>199</v>
      </c>
      <c r="G11" s="9" t="str">
        <f t="shared" si="0"/>
        <v>F</v>
      </c>
    </row>
    <row r="12" spans="1:7" x14ac:dyDescent="0.2">
      <c r="A12">
        <v>84</v>
      </c>
      <c r="B12" s="10">
        <v>2.1712962962962962E-2</v>
      </c>
      <c r="C12" t="s">
        <v>200</v>
      </c>
      <c r="D12" t="s">
        <v>196</v>
      </c>
      <c r="E12" t="s">
        <v>215</v>
      </c>
      <c r="F12" s="9">
        <f>201-COUNTIF($G$1:$G12,G12)</f>
        <v>191</v>
      </c>
      <c r="G12" s="9" t="str">
        <f t="shared" si="0"/>
        <v>M</v>
      </c>
    </row>
    <row r="13" spans="1:7" x14ac:dyDescent="0.2">
      <c r="A13">
        <v>83</v>
      </c>
      <c r="B13" s="10">
        <v>2.1747685185185186E-2</v>
      </c>
      <c r="C13" t="s">
        <v>129</v>
      </c>
      <c r="D13" t="s">
        <v>196</v>
      </c>
      <c r="E13" t="s">
        <v>211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82</v>
      </c>
      <c r="B14" s="10">
        <v>2.1770833333333336E-2</v>
      </c>
      <c r="C14" t="s">
        <v>238</v>
      </c>
      <c r="D14" t="s">
        <v>239</v>
      </c>
      <c r="E14" t="s">
        <v>10</v>
      </c>
      <c r="F14" s="9">
        <f>201-COUNTIF($G$1:$G14,G14)</f>
        <v>198</v>
      </c>
      <c r="G14" s="9" t="str">
        <f t="shared" si="0"/>
        <v>F</v>
      </c>
    </row>
    <row r="15" spans="1:7" x14ac:dyDescent="0.2">
      <c r="A15">
        <v>81</v>
      </c>
      <c r="B15" s="10">
        <v>2.2002314814814818E-2</v>
      </c>
      <c r="C15" t="s">
        <v>240</v>
      </c>
      <c r="D15" t="s">
        <v>196</v>
      </c>
      <c r="E15" t="s">
        <v>197</v>
      </c>
      <c r="F15" s="9">
        <f>201-COUNTIF($G$1:$G15,G15)</f>
        <v>189</v>
      </c>
      <c r="G15" s="9" t="str">
        <f t="shared" si="0"/>
        <v>M</v>
      </c>
    </row>
    <row r="16" spans="1:7" x14ac:dyDescent="0.2">
      <c r="A16">
        <v>80</v>
      </c>
      <c r="B16" s="10">
        <v>2.2222222222222223E-2</v>
      </c>
      <c r="C16" t="s">
        <v>103</v>
      </c>
      <c r="D16" t="s">
        <v>206</v>
      </c>
      <c r="E16" t="s">
        <v>194</v>
      </c>
      <c r="F16" s="9">
        <f>201-COUNTIF($G$1:$G16,G16)</f>
        <v>188</v>
      </c>
      <c r="G16" s="9" t="str">
        <f t="shared" si="0"/>
        <v>M</v>
      </c>
    </row>
    <row r="17" spans="1:7" x14ac:dyDescent="0.2">
      <c r="A17">
        <v>79</v>
      </c>
      <c r="B17" s="10">
        <v>2.2268518518518521E-2</v>
      </c>
      <c r="C17" t="s">
        <v>216</v>
      </c>
      <c r="D17" t="s">
        <v>83</v>
      </c>
      <c r="E17" t="s">
        <v>4</v>
      </c>
      <c r="F17" s="9">
        <f>201-COUNTIF($G$1:$G17,G17)</f>
        <v>187</v>
      </c>
      <c r="G17" s="9" t="str">
        <f t="shared" si="0"/>
        <v>M</v>
      </c>
    </row>
    <row r="18" spans="1:7" x14ac:dyDescent="0.2">
      <c r="A18">
        <v>78</v>
      </c>
      <c r="B18" s="10">
        <v>2.2442129629629631E-2</v>
      </c>
      <c r="C18" t="s">
        <v>292</v>
      </c>
      <c r="D18" t="s">
        <v>193</v>
      </c>
      <c r="E18" t="s">
        <v>199</v>
      </c>
      <c r="F18" s="9">
        <f>201-COUNTIF($G$1:$G18,G18)</f>
        <v>186</v>
      </c>
      <c r="G18" s="9" t="str">
        <f t="shared" si="0"/>
        <v>M</v>
      </c>
    </row>
    <row r="19" spans="1:7" x14ac:dyDescent="0.2">
      <c r="A19">
        <v>77</v>
      </c>
      <c r="B19" s="10">
        <v>2.2523148148148143E-2</v>
      </c>
      <c r="C19" t="s">
        <v>241</v>
      </c>
      <c r="D19" t="s">
        <v>193</v>
      </c>
      <c r="E19" t="s">
        <v>211</v>
      </c>
      <c r="F19" s="9">
        <f>201-COUNTIF($G$1:$G19,G19)</f>
        <v>185</v>
      </c>
      <c r="G19" s="9" t="str">
        <f t="shared" si="0"/>
        <v>M</v>
      </c>
    </row>
    <row r="20" spans="1:7" x14ac:dyDescent="0.2">
      <c r="A20">
        <v>76</v>
      </c>
      <c r="B20" s="10">
        <v>2.2569444444444444E-2</v>
      </c>
      <c r="C20" t="s">
        <v>242</v>
      </c>
      <c r="D20" t="s">
        <v>235</v>
      </c>
      <c r="E20" t="s">
        <v>7</v>
      </c>
      <c r="F20" s="9">
        <f>201-COUNTIF($G$1:$G20,G20)</f>
        <v>184</v>
      </c>
      <c r="G20" s="9" t="str">
        <f t="shared" si="0"/>
        <v>M</v>
      </c>
    </row>
    <row r="21" spans="1:7" x14ac:dyDescent="0.2">
      <c r="A21">
        <v>75</v>
      </c>
      <c r="B21" s="10">
        <v>2.2685185185185183E-2</v>
      </c>
      <c r="C21" t="s">
        <v>187</v>
      </c>
      <c r="D21" t="s">
        <v>195</v>
      </c>
      <c r="E21" t="s">
        <v>10</v>
      </c>
      <c r="F21" s="9">
        <f>201-COUNTIF($G$1:$G21,G21)</f>
        <v>197</v>
      </c>
      <c r="G21" s="9" t="str">
        <f t="shared" si="0"/>
        <v>F</v>
      </c>
    </row>
    <row r="22" spans="1:7" x14ac:dyDescent="0.2">
      <c r="A22">
        <v>74</v>
      </c>
      <c r="B22" s="10">
        <v>2.2789351851851852E-2</v>
      </c>
      <c r="C22" t="s">
        <v>243</v>
      </c>
      <c r="D22" t="s">
        <v>239</v>
      </c>
      <c r="E22" t="s">
        <v>10</v>
      </c>
      <c r="F22" s="9">
        <f>201-COUNTIF($G$1:$G22,G22)</f>
        <v>196</v>
      </c>
      <c r="G22" s="9" t="str">
        <f t="shared" si="0"/>
        <v>F</v>
      </c>
    </row>
    <row r="23" spans="1:7" x14ac:dyDescent="0.2">
      <c r="A23">
        <v>73</v>
      </c>
      <c r="B23" s="10">
        <v>2.2951388888888886E-2</v>
      </c>
      <c r="C23" t="s">
        <v>220</v>
      </c>
      <c r="D23" t="s">
        <v>193</v>
      </c>
      <c r="E23" t="s">
        <v>17</v>
      </c>
      <c r="F23" s="9">
        <f>201-COUNTIF($G$1:$G23,G23)</f>
        <v>183</v>
      </c>
      <c r="G23" s="9" t="str">
        <f t="shared" si="0"/>
        <v>M</v>
      </c>
    </row>
    <row r="24" spans="1:7" x14ac:dyDescent="0.2">
      <c r="A24">
        <v>72</v>
      </c>
      <c r="B24" s="10">
        <v>2.3020833333333334E-2</v>
      </c>
      <c r="C24" t="s">
        <v>223</v>
      </c>
      <c r="D24" t="s">
        <v>235</v>
      </c>
      <c r="E24" t="s">
        <v>211</v>
      </c>
      <c r="F24" s="9">
        <f>201-COUNTIF($G$1:$G24,G24)</f>
        <v>182</v>
      </c>
      <c r="G24" s="9" t="str">
        <f t="shared" si="0"/>
        <v>M</v>
      </c>
    </row>
    <row r="25" spans="1:7" x14ac:dyDescent="0.2">
      <c r="A25">
        <v>71</v>
      </c>
      <c r="B25" s="10">
        <v>2.3113425925925926E-2</v>
      </c>
      <c r="C25" t="s">
        <v>244</v>
      </c>
      <c r="D25" t="s">
        <v>196</v>
      </c>
      <c r="E25" t="s">
        <v>10</v>
      </c>
      <c r="F25" s="9">
        <f>201-COUNTIF($G$1:$G25,G25)</f>
        <v>181</v>
      </c>
      <c r="G25" s="9" t="str">
        <f t="shared" si="0"/>
        <v>M</v>
      </c>
    </row>
    <row r="26" spans="1:7" x14ac:dyDescent="0.2">
      <c r="A26">
        <v>70</v>
      </c>
      <c r="B26" s="10">
        <v>2.3356481481481482E-2</v>
      </c>
      <c r="C26" t="s">
        <v>245</v>
      </c>
      <c r="D26" t="s">
        <v>196</v>
      </c>
      <c r="E26" t="s">
        <v>211</v>
      </c>
      <c r="F26" s="9">
        <f>201-COUNTIF($G$1:$G26,G26)</f>
        <v>180</v>
      </c>
      <c r="G26" s="9" t="str">
        <f t="shared" si="0"/>
        <v>M</v>
      </c>
    </row>
    <row r="27" spans="1:7" x14ac:dyDescent="0.2">
      <c r="A27">
        <v>69</v>
      </c>
      <c r="B27" s="10">
        <v>2.3506944444444445E-2</v>
      </c>
      <c r="C27" t="s">
        <v>135</v>
      </c>
      <c r="D27" t="s">
        <v>193</v>
      </c>
      <c r="E27" t="s">
        <v>17</v>
      </c>
      <c r="F27" s="9">
        <f>201-COUNTIF($G$1:$G27,G27)</f>
        <v>179</v>
      </c>
      <c r="G27" s="9" t="str">
        <f t="shared" si="0"/>
        <v>M</v>
      </c>
    </row>
    <row r="28" spans="1:7" x14ac:dyDescent="0.2">
      <c r="A28">
        <v>68</v>
      </c>
      <c r="B28" s="10">
        <v>2.359953703703704E-2</v>
      </c>
      <c r="C28" t="s">
        <v>231</v>
      </c>
      <c r="D28" t="s">
        <v>239</v>
      </c>
      <c r="E28" t="s">
        <v>10</v>
      </c>
      <c r="F28" s="9">
        <f>201-COUNTIF($G$1:$G28,G28)</f>
        <v>195</v>
      </c>
      <c r="G28" s="9" t="str">
        <f t="shared" si="0"/>
        <v>F</v>
      </c>
    </row>
    <row r="29" spans="1:7" x14ac:dyDescent="0.2">
      <c r="A29">
        <v>67</v>
      </c>
      <c r="B29" s="10">
        <v>2.3645833333333335E-2</v>
      </c>
      <c r="C29" t="s">
        <v>246</v>
      </c>
      <c r="D29" t="s">
        <v>196</v>
      </c>
      <c r="E29" t="s">
        <v>4</v>
      </c>
      <c r="F29" s="9">
        <f>201-COUNTIF($G$1:$G29,G29)</f>
        <v>178</v>
      </c>
      <c r="G29" s="9" t="str">
        <f t="shared" si="0"/>
        <v>M</v>
      </c>
    </row>
    <row r="30" spans="1:7" x14ac:dyDescent="0.2">
      <c r="A30">
        <v>66</v>
      </c>
      <c r="B30" s="10">
        <v>2.3715277777777776E-2</v>
      </c>
      <c r="C30" t="s">
        <v>286</v>
      </c>
      <c r="D30" t="s">
        <v>196</v>
      </c>
      <c r="E30" t="s">
        <v>4</v>
      </c>
      <c r="F30" s="9">
        <f>201-COUNTIF($G$1:$G30,G30)</f>
        <v>177</v>
      </c>
      <c r="G30" s="9" t="str">
        <f t="shared" si="0"/>
        <v>M</v>
      </c>
    </row>
    <row r="31" spans="1:7" x14ac:dyDescent="0.2">
      <c r="A31">
        <v>65</v>
      </c>
      <c r="B31" s="10">
        <v>2.3854166666666666E-2</v>
      </c>
      <c r="C31" t="s">
        <v>288</v>
      </c>
      <c r="D31" t="s">
        <v>193</v>
      </c>
      <c r="E31" t="s">
        <v>211</v>
      </c>
      <c r="F31" s="9">
        <f>201-COUNTIF($G$1:$G31,G31)</f>
        <v>176</v>
      </c>
      <c r="G31" s="9" t="str">
        <f t="shared" si="0"/>
        <v>M</v>
      </c>
    </row>
    <row r="32" spans="1:7" x14ac:dyDescent="0.2">
      <c r="A32">
        <v>64</v>
      </c>
      <c r="B32" s="10">
        <v>2.3969907407407409E-2</v>
      </c>
      <c r="C32" t="s">
        <v>217</v>
      </c>
      <c r="D32" t="s">
        <v>193</v>
      </c>
      <c r="E32" t="s">
        <v>4</v>
      </c>
      <c r="F32" s="9">
        <f>201-COUNTIF($G$1:$G32,G32)</f>
        <v>175</v>
      </c>
      <c r="G32" s="9" t="str">
        <f t="shared" si="0"/>
        <v>M</v>
      </c>
    </row>
    <row r="33" spans="1:7" x14ac:dyDescent="0.2">
      <c r="A33">
        <v>63</v>
      </c>
      <c r="B33" s="10">
        <v>2.4340277777777777E-2</v>
      </c>
      <c r="C33" t="s">
        <v>247</v>
      </c>
      <c r="D33" t="s">
        <v>196</v>
      </c>
      <c r="E33" t="s">
        <v>211</v>
      </c>
      <c r="F33" s="9">
        <f>201-COUNTIF($G$1:$G33,G33)</f>
        <v>174</v>
      </c>
      <c r="G33" s="9" t="str">
        <f t="shared" ref="G33:G64" si="1">LEFT(D33,1)</f>
        <v>M</v>
      </c>
    </row>
    <row r="34" spans="1:7" x14ac:dyDescent="0.2">
      <c r="A34">
        <v>62</v>
      </c>
      <c r="B34" s="10">
        <v>2.4363425925925927E-2</v>
      </c>
      <c r="C34" t="s">
        <v>204</v>
      </c>
      <c r="D34" t="s">
        <v>195</v>
      </c>
      <c r="E34" t="s">
        <v>210</v>
      </c>
      <c r="F34" s="9">
        <f>201-COUNTIF($G$1:$G34,G34)</f>
        <v>194</v>
      </c>
      <c r="G34" s="9" t="str">
        <f t="shared" si="1"/>
        <v>F</v>
      </c>
    </row>
    <row r="35" spans="1:7" x14ac:dyDescent="0.2">
      <c r="A35">
        <v>61</v>
      </c>
      <c r="B35" s="10">
        <v>2.4375000000000004E-2</v>
      </c>
      <c r="C35" t="s">
        <v>248</v>
      </c>
      <c r="D35" t="s">
        <v>239</v>
      </c>
      <c r="E35" t="s">
        <v>10</v>
      </c>
      <c r="F35" s="9">
        <f>201-COUNTIF($G$1:$G35,G35)</f>
        <v>193</v>
      </c>
      <c r="G35" s="9" t="str">
        <f t="shared" si="1"/>
        <v>F</v>
      </c>
    </row>
    <row r="36" spans="1:7" x14ac:dyDescent="0.2">
      <c r="A36">
        <v>60</v>
      </c>
      <c r="B36" s="10">
        <v>2.4398148148148145E-2</v>
      </c>
      <c r="C36" t="s">
        <v>234</v>
      </c>
      <c r="D36" t="s">
        <v>239</v>
      </c>
      <c r="E36" t="s">
        <v>211</v>
      </c>
      <c r="F36" s="9">
        <f>201-COUNTIF($G$1:$G36,G36)</f>
        <v>192</v>
      </c>
      <c r="G36" s="9" t="str">
        <f t="shared" si="1"/>
        <v>F</v>
      </c>
    </row>
    <row r="37" spans="1:7" x14ac:dyDescent="0.2">
      <c r="A37">
        <v>59</v>
      </c>
      <c r="B37" s="10">
        <v>2.4421296296296292E-2</v>
      </c>
      <c r="C37" t="s">
        <v>218</v>
      </c>
      <c r="D37" t="s">
        <v>203</v>
      </c>
      <c r="E37" t="s">
        <v>211</v>
      </c>
      <c r="F37" s="9">
        <f>201-COUNTIF($G$1:$G37,G37)</f>
        <v>173</v>
      </c>
      <c r="G37" s="9" t="str">
        <f t="shared" si="1"/>
        <v>M</v>
      </c>
    </row>
    <row r="38" spans="1:7" x14ac:dyDescent="0.2">
      <c r="A38">
        <v>58</v>
      </c>
      <c r="B38" s="10">
        <v>2.4560185185185185E-2</v>
      </c>
      <c r="C38" t="s">
        <v>228</v>
      </c>
      <c r="D38" t="s">
        <v>239</v>
      </c>
      <c r="E38" t="s">
        <v>211</v>
      </c>
      <c r="F38" s="9">
        <f>201-COUNTIF($G$1:$G38,G38)</f>
        <v>191</v>
      </c>
      <c r="G38" s="9" t="str">
        <f t="shared" si="1"/>
        <v>F</v>
      </c>
    </row>
    <row r="39" spans="1:7" x14ac:dyDescent="0.2">
      <c r="A39">
        <v>57</v>
      </c>
      <c r="B39" s="10">
        <v>2.4641203703703703E-2</v>
      </c>
      <c r="C39" t="s">
        <v>9</v>
      </c>
      <c r="D39" t="s">
        <v>239</v>
      </c>
      <c r="E39" t="s">
        <v>211</v>
      </c>
      <c r="F39" s="9">
        <f>201-COUNTIF($G$1:$G39,G39)</f>
        <v>190</v>
      </c>
      <c r="G39" s="9" t="str">
        <f t="shared" si="1"/>
        <v>F</v>
      </c>
    </row>
    <row r="40" spans="1:7" x14ac:dyDescent="0.2">
      <c r="A40">
        <v>56</v>
      </c>
      <c r="B40" s="10">
        <v>2.4756944444444443E-2</v>
      </c>
      <c r="C40" t="s">
        <v>249</v>
      </c>
      <c r="D40" t="s">
        <v>203</v>
      </c>
      <c r="E40" t="s">
        <v>199</v>
      </c>
      <c r="F40" s="9">
        <f>201-COUNTIF($G$1:$G40,G40)</f>
        <v>172</v>
      </c>
      <c r="G40" s="9" t="str">
        <f t="shared" si="1"/>
        <v>M</v>
      </c>
    </row>
    <row r="41" spans="1:7" x14ac:dyDescent="0.2">
      <c r="A41">
        <v>55</v>
      </c>
      <c r="B41" s="10">
        <v>2.480324074074074E-2</v>
      </c>
      <c r="C41" t="s">
        <v>222</v>
      </c>
      <c r="D41" t="s">
        <v>193</v>
      </c>
      <c r="E41" t="s">
        <v>199</v>
      </c>
      <c r="F41" s="9">
        <f>201-COUNTIF($G$1:$G41,G41)</f>
        <v>171</v>
      </c>
      <c r="G41" s="9" t="str">
        <f t="shared" si="1"/>
        <v>M</v>
      </c>
    </row>
    <row r="42" spans="1:7" x14ac:dyDescent="0.2">
      <c r="A42">
        <v>54</v>
      </c>
      <c r="B42" s="10">
        <v>2.4849537037037035E-2</v>
      </c>
      <c r="C42" t="s">
        <v>250</v>
      </c>
      <c r="D42" t="s">
        <v>193</v>
      </c>
      <c r="E42" t="s">
        <v>194</v>
      </c>
      <c r="F42" s="9">
        <f>201-COUNTIF($G$1:$G42,G42)</f>
        <v>170</v>
      </c>
      <c r="G42" s="9" t="str">
        <f t="shared" si="1"/>
        <v>M</v>
      </c>
    </row>
    <row r="43" spans="1:7" x14ac:dyDescent="0.2">
      <c r="A43">
        <v>53</v>
      </c>
      <c r="B43" s="10">
        <v>2.4988425925925928E-2</v>
      </c>
      <c r="C43" t="s">
        <v>251</v>
      </c>
      <c r="D43" t="s">
        <v>198</v>
      </c>
      <c r="E43" t="s">
        <v>17</v>
      </c>
      <c r="F43" s="9">
        <f>201-COUNTIF($G$1:$G43,G43)</f>
        <v>189</v>
      </c>
      <c r="G43" s="9" t="str">
        <f t="shared" si="1"/>
        <v>F</v>
      </c>
    </row>
    <row r="44" spans="1:7" x14ac:dyDescent="0.2">
      <c r="A44">
        <v>52</v>
      </c>
      <c r="B44" s="10">
        <v>2.5266203703703704E-2</v>
      </c>
      <c r="C44" t="s">
        <v>21</v>
      </c>
      <c r="D44" t="s">
        <v>198</v>
      </c>
      <c r="E44" t="s">
        <v>17</v>
      </c>
      <c r="F44" s="9">
        <f>201-COUNTIF($G$1:$G44,G44)</f>
        <v>188</v>
      </c>
      <c r="G44" s="9" t="str">
        <f t="shared" si="1"/>
        <v>F</v>
      </c>
    </row>
    <row r="45" spans="1:7" x14ac:dyDescent="0.2">
      <c r="A45">
        <v>51</v>
      </c>
      <c r="B45" s="10">
        <v>2.5358796296296296E-2</v>
      </c>
      <c r="C45" t="s">
        <v>252</v>
      </c>
      <c r="D45" t="s">
        <v>196</v>
      </c>
      <c r="E45" t="s">
        <v>17</v>
      </c>
      <c r="F45" s="9">
        <f>201-COUNTIF($G$1:$G45,G45)</f>
        <v>169</v>
      </c>
      <c r="G45" s="9" t="str">
        <f t="shared" si="1"/>
        <v>M</v>
      </c>
    </row>
    <row r="46" spans="1:7" x14ac:dyDescent="0.2">
      <c r="A46">
        <v>50</v>
      </c>
      <c r="B46" s="10">
        <v>2.5439814814814814E-2</v>
      </c>
      <c r="C46" t="s">
        <v>253</v>
      </c>
      <c r="D46" t="s">
        <v>195</v>
      </c>
      <c r="E46" t="s">
        <v>199</v>
      </c>
      <c r="F46" s="9">
        <f>201-COUNTIF($G$1:$G46,G46)</f>
        <v>187</v>
      </c>
      <c r="G46" s="9" t="str">
        <f t="shared" si="1"/>
        <v>F</v>
      </c>
    </row>
    <row r="47" spans="1:7" x14ac:dyDescent="0.2">
      <c r="A47">
        <v>49</v>
      </c>
      <c r="B47" s="10">
        <v>2.5613425925925925E-2</v>
      </c>
      <c r="C47" t="s">
        <v>254</v>
      </c>
      <c r="D47" t="s">
        <v>239</v>
      </c>
      <c r="E47" t="s">
        <v>10</v>
      </c>
      <c r="F47" s="9">
        <f>201-COUNTIF($G$1:$G47,G47)</f>
        <v>186</v>
      </c>
      <c r="G47" s="9" t="str">
        <f t="shared" si="1"/>
        <v>F</v>
      </c>
    </row>
    <row r="48" spans="1:7" x14ac:dyDescent="0.2">
      <c r="A48">
        <v>48</v>
      </c>
      <c r="B48" s="10">
        <v>2.5833333333333333E-2</v>
      </c>
      <c r="C48" t="s">
        <v>255</v>
      </c>
      <c r="D48" t="s">
        <v>196</v>
      </c>
      <c r="E48" t="s">
        <v>10</v>
      </c>
      <c r="F48" s="9">
        <f>201-COUNTIF($G$1:$G48,G48)</f>
        <v>168</v>
      </c>
      <c r="G48" s="9" t="str">
        <f t="shared" si="1"/>
        <v>M</v>
      </c>
    </row>
    <row r="49" spans="1:7" x14ac:dyDescent="0.2">
      <c r="A49">
        <v>47</v>
      </c>
      <c r="B49" s="10">
        <v>2.613425925925926E-2</v>
      </c>
      <c r="C49" t="s">
        <v>186</v>
      </c>
      <c r="D49" t="s">
        <v>196</v>
      </c>
      <c r="E49" t="s">
        <v>10</v>
      </c>
      <c r="F49" s="9">
        <f>201-COUNTIF($G$1:$G49,G49)</f>
        <v>167</v>
      </c>
      <c r="G49" s="9" t="str">
        <f t="shared" si="1"/>
        <v>M</v>
      </c>
    </row>
    <row r="50" spans="1:7" x14ac:dyDescent="0.2">
      <c r="A50">
        <v>46</v>
      </c>
      <c r="B50" s="10">
        <v>2.6203703703703705E-2</v>
      </c>
      <c r="C50" t="s">
        <v>256</v>
      </c>
      <c r="D50" t="s">
        <v>206</v>
      </c>
      <c r="E50" t="s">
        <v>194</v>
      </c>
      <c r="F50" s="9">
        <f>201-COUNTIF($G$1:$G50,G50)</f>
        <v>166</v>
      </c>
      <c r="G50" s="9" t="str">
        <f t="shared" si="1"/>
        <v>M</v>
      </c>
    </row>
    <row r="51" spans="1:7" x14ac:dyDescent="0.2">
      <c r="A51">
        <v>45</v>
      </c>
      <c r="B51" s="10">
        <v>2.6273148148148153E-2</v>
      </c>
      <c r="C51" t="s">
        <v>188</v>
      </c>
      <c r="D51" t="s">
        <v>201</v>
      </c>
      <c r="E51" t="s">
        <v>4</v>
      </c>
      <c r="F51" s="9">
        <f>201-COUNTIF($G$1:$G51,G51)</f>
        <v>185</v>
      </c>
      <c r="G51" s="9" t="str">
        <f t="shared" si="1"/>
        <v>F</v>
      </c>
    </row>
    <row r="52" spans="1:7" x14ac:dyDescent="0.2">
      <c r="A52">
        <v>44</v>
      </c>
      <c r="B52" s="10">
        <v>2.6412037037037036E-2</v>
      </c>
      <c r="C52" t="s">
        <v>212</v>
      </c>
      <c r="D52" t="s">
        <v>193</v>
      </c>
      <c r="E52" t="s">
        <v>10</v>
      </c>
      <c r="F52" s="9">
        <f>201-COUNTIF($G$1:$G52,G52)</f>
        <v>165</v>
      </c>
      <c r="G52" s="9" t="str">
        <f t="shared" si="1"/>
        <v>M</v>
      </c>
    </row>
    <row r="53" spans="1:7" x14ac:dyDescent="0.2">
      <c r="A53">
        <v>43</v>
      </c>
      <c r="B53" s="10">
        <v>2.6689814814814816E-2</v>
      </c>
      <c r="C53" t="s">
        <v>232</v>
      </c>
      <c r="D53" t="s">
        <v>196</v>
      </c>
      <c r="E53" t="s">
        <v>257</v>
      </c>
      <c r="F53" s="9">
        <f>201-COUNTIF($G$1:$G53,G53)</f>
        <v>164</v>
      </c>
      <c r="G53" s="9" t="str">
        <f t="shared" si="1"/>
        <v>M</v>
      </c>
    </row>
    <row r="54" spans="1:7" x14ac:dyDescent="0.2">
      <c r="A54">
        <v>42</v>
      </c>
      <c r="B54" s="10">
        <v>2.6932870370370371E-2</v>
      </c>
      <c r="C54" t="s">
        <v>213</v>
      </c>
      <c r="D54" t="s">
        <v>196</v>
      </c>
      <c r="E54" t="s">
        <v>10</v>
      </c>
      <c r="F54" s="9">
        <f>201-COUNTIF($G$1:$G54,G54)</f>
        <v>163</v>
      </c>
      <c r="G54" s="9" t="str">
        <f t="shared" si="1"/>
        <v>M</v>
      </c>
    </row>
    <row r="55" spans="1:7" x14ac:dyDescent="0.2">
      <c r="A55">
        <v>41</v>
      </c>
      <c r="B55" s="10">
        <v>2.6967592592592595E-2</v>
      </c>
      <c r="C55" t="s">
        <v>205</v>
      </c>
      <c r="D55" t="s">
        <v>193</v>
      </c>
      <c r="E55" t="s">
        <v>194</v>
      </c>
      <c r="F55" s="9">
        <f>201-COUNTIF($G$1:$G55,G55)</f>
        <v>162</v>
      </c>
      <c r="G55" s="9" t="str">
        <f t="shared" si="1"/>
        <v>M</v>
      </c>
    </row>
    <row r="56" spans="1:7" x14ac:dyDescent="0.2">
      <c r="A56">
        <v>40</v>
      </c>
      <c r="B56" s="10">
        <v>2.7060185185185187E-2</v>
      </c>
      <c r="C56" t="s">
        <v>258</v>
      </c>
      <c r="D56" t="s">
        <v>206</v>
      </c>
      <c r="E56" t="s">
        <v>4</v>
      </c>
      <c r="F56" s="9">
        <f>201-COUNTIF($G$1:$G56,G56)</f>
        <v>161</v>
      </c>
      <c r="G56" s="9" t="str">
        <f t="shared" si="1"/>
        <v>M</v>
      </c>
    </row>
    <row r="57" spans="1:7" x14ac:dyDescent="0.2">
      <c r="A57">
        <v>39</v>
      </c>
      <c r="B57" s="10">
        <v>2.7083333333333334E-2</v>
      </c>
      <c r="C57" t="s">
        <v>290</v>
      </c>
      <c r="D57" t="s">
        <v>198</v>
      </c>
      <c r="E57" t="s">
        <v>211</v>
      </c>
      <c r="F57" s="9">
        <f>201-COUNTIF($G$1:$G57,G57)</f>
        <v>184</v>
      </c>
      <c r="G57" s="9" t="str">
        <f t="shared" si="1"/>
        <v>F</v>
      </c>
    </row>
    <row r="58" spans="1:7" x14ac:dyDescent="0.2">
      <c r="A58">
        <v>38</v>
      </c>
      <c r="B58" s="10">
        <v>2.7152777777777779E-2</v>
      </c>
      <c r="C58" t="s">
        <v>259</v>
      </c>
      <c r="D58" t="s">
        <v>196</v>
      </c>
      <c r="E58" t="s">
        <v>260</v>
      </c>
      <c r="F58" s="9">
        <f>201-COUNTIF($G$1:$G58,G58)</f>
        <v>160</v>
      </c>
      <c r="G58" s="9" t="str">
        <f t="shared" si="1"/>
        <v>M</v>
      </c>
    </row>
    <row r="59" spans="1:7" x14ac:dyDescent="0.2">
      <c r="A59">
        <v>37</v>
      </c>
      <c r="B59" s="10">
        <v>2.7199074074074073E-2</v>
      </c>
      <c r="C59" t="s">
        <v>261</v>
      </c>
      <c r="D59" t="s">
        <v>201</v>
      </c>
      <c r="E59" t="s">
        <v>211</v>
      </c>
      <c r="F59" s="9">
        <f>201-COUNTIF($G$1:$G59,G59)</f>
        <v>183</v>
      </c>
      <c r="G59" s="9" t="str">
        <f t="shared" si="1"/>
        <v>F</v>
      </c>
    </row>
    <row r="60" spans="1:7" x14ac:dyDescent="0.2">
      <c r="A60">
        <v>36</v>
      </c>
      <c r="B60" s="10">
        <v>2.7743055555555559E-2</v>
      </c>
      <c r="C60" t="s">
        <v>227</v>
      </c>
      <c r="D60" t="s">
        <v>195</v>
      </c>
      <c r="E60" t="s">
        <v>7</v>
      </c>
      <c r="F60" s="9">
        <f>201-COUNTIF($G$1:$G60,G60)</f>
        <v>182</v>
      </c>
      <c r="G60" s="9" t="str">
        <f t="shared" si="1"/>
        <v>F</v>
      </c>
    </row>
    <row r="61" spans="1:7" x14ac:dyDescent="0.2">
      <c r="A61">
        <v>35</v>
      </c>
      <c r="B61" s="10">
        <v>2.8078703703703703E-2</v>
      </c>
      <c r="C61" t="s">
        <v>262</v>
      </c>
      <c r="D61" t="s">
        <v>196</v>
      </c>
      <c r="E61" t="s">
        <v>211</v>
      </c>
      <c r="F61" s="9">
        <f>201-COUNTIF($G$1:$G61,G61)</f>
        <v>159</v>
      </c>
      <c r="G61" s="9" t="str">
        <f t="shared" si="1"/>
        <v>M</v>
      </c>
    </row>
    <row r="62" spans="1:7" x14ac:dyDescent="0.2">
      <c r="A62">
        <v>34</v>
      </c>
      <c r="B62" s="10">
        <v>2.8194444444444442E-2</v>
      </c>
      <c r="C62" t="s">
        <v>284</v>
      </c>
      <c r="D62" t="s">
        <v>195</v>
      </c>
      <c r="E62" t="s">
        <v>209</v>
      </c>
      <c r="F62" s="9">
        <f>201-COUNTIF($G$1:$G62,G62)</f>
        <v>181</v>
      </c>
      <c r="G62" s="9" t="str">
        <f t="shared" si="1"/>
        <v>F</v>
      </c>
    </row>
    <row r="63" spans="1:7" x14ac:dyDescent="0.2">
      <c r="A63">
        <v>33</v>
      </c>
      <c r="B63" s="10">
        <v>2.8414351851851847E-2</v>
      </c>
      <c r="C63" t="s">
        <v>263</v>
      </c>
      <c r="D63" t="s">
        <v>198</v>
      </c>
      <c r="E63" t="s">
        <v>7</v>
      </c>
      <c r="F63" s="9">
        <f>201-COUNTIF($G$1:$G63,G63)</f>
        <v>180</v>
      </c>
      <c r="G63" s="9" t="str">
        <f t="shared" si="1"/>
        <v>F</v>
      </c>
    </row>
    <row r="64" spans="1:7" x14ac:dyDescent="0.2">
      <c r="A64">
        <v>32</v>
      </c>
      <c r="B64" s="10">
        <v>2.8645833333333332E-2</v>
      </c>
      <c r="C64" t="s">
        <v>264</v>
      </c>
      <c r="D64" t="s">
        <v>198</v>
      </c>
      <c r="E64" t="s">
        <v>7</v>
      </c>
      <c r="F64" s="9">
        <f>201-COUNTIF($G$1:$G64,G64)</f>
        <v>179</v>
      </c>
      <c r="G64" s="9" t="str">
        <f t="shared" si="1"/>
        <v>F</v>
      </c>
    </row>
    <row r="65" spans="1:7" x14ac:dyDescent="0.2">
      <c r="A65">
        <v>31</v>
      </c>
      <c r="B65" s="10">
        <v>2.929398148148148E-2</v>
      </c>
      <c r="C65" t="s">
        <v>148</v>
      </c>
      <c r="D65" t="s">
        <v>203</v>
      </c>
      <c r="E65" t="s">
        <v>4</v>
      </c>
      <c r="F65" s="9">
        <f>201-COUNTIF($G$1:$G65,G65)</f>
        <v>158</v>
      </c>
      <c r="G65" s="9" t="str">
        <f t="shared" ref="G65:G93" si="2">LEFT(D65,1)</f>
        <v>M</v>
      </c>
    </row>
    <row r="66" spans="1:7" x14ac:dyDescent="0.2">
      <c r="A66">
        <v>30</v>
      </c>
      <c r="B66" s="10">
        <v>2.9317129629629634E-2</v>
      </c>
      <c r="C66" t="s">
        <v>229</v>
      </c>
      <c r="D66" t="s">
        <v>195</v>
      </c>
      <c r="E66" t="s">
        <v>211</v>
      </c>
      <c r="F66" s="9">
        <f>201-COUNTIF($G$1:$G66,G66)</f>
        <v>178</v>
      </c>
      <c r="G66" s="9" t="str">
        <f t="shared" si="2"/>
        <v>F</v>
      </c>
    </row>
    <row r="67" spans="1:7" x14ac:dyDescent="0.2">
      <c r="A67">
        <v>29</v>
      </c>
      <c r="B67" s="10">
        <v>2.9664351851851855E-2</v>
      </c>
      <c r="C67" t="s">
        <v>265</v>
      </c>
      <c r="D67" t="s">
        <v>239</v>
      </c>
      <c r="E67" t="s">
        <v>10</v>
      </c>
      <c r="F67" s="9">
        <f>201-COUNTIF($G$1:$G67,G67)</f>
        <v>177</v>
      </c>
      <c r="G67" s="9" t="str">
        <f t="shared" si="2"/>
        <v>F</v>
      </c>
    </row>
    <row r="68" spans="1:7" x14ac:dyDescent="0.2">
      <c r="A68">
        <v>28</v>
      </c>
      <c r="B68" s="10">
        <v>2.9699074074074072E-2</v>
      </c>
      <c r="C68" t="s">
        <v>289</v>
      </c>
      <c r="D68" t="s">
        <v>198</v>
      </c>
      <c r="E68" t="s">
        <v>211</v>
      </c>
      <c r="F68" s="9">
        <f>201-COUNTIF($G$1:$G68,G68)</f>
        <v>176</v>
      </c>
      <c r="G68" s="9" t="str">
        <f t="shared" si="2"/>
        <v>F</v>
      </c>
    </row>
    <row r="69" spans="1:7" x14ac:dyDescent="0.2">
      <c r="A69">
        <v>27</v>
      </c>
      <c r="B69" s="10">
        <v>2.9803240740740741E-2</v>
      </c>
      <c r="C69" t="s">
        <v>287</v>
      </c>
      <c r="D69" t="s">
        <v>195</v>
      </c>
      <c r="E69" t="s">
        <v>10</v>
      </c>
      <c r="F69" s="9">
        <f>201-COUNTIF($G$1:$G69,G69)</f>
        <v>175</v>
      </c>
      <c r="G69" s="9" t="str">
        <f t="shared" si="2"/>
        <v>F</v>
      </c>
    </row>
    <row r="70" spans="1:7" x14ac:dyDescent="0.2">
      <c r="A70">
        <v>26</v>
      </c>
      <c r="B70" s="10">
        <v>2.9814814814814811E-2</v>
      </c>
      <c r="C70" t="s">
        <v>266</v>
      </c>
      <c r="D70" t="s">
        <v>195</v>
      </c>
      <c r="E70" t="s">
        <v>10</v>
      </c>
      <c r="F70" s="9">
        <f>201-COUNTIF($G$1:$G70,G70)</f>
        <v>174</v>
      </c>
      <c r="G70" s="9" t="str">
        <f t="shared" si="2"/>
        <v>F</v>
      </c>
    </row>
    <row r="71" spans="1:7" x14ac:dyDescent="0.2">
      <c r="A71">
        <v>25</v>
      </c>
      <c r="B71" s="10">
        <v>2.9965277777777775E-2</v>
      </c>
      <c r="C71" t="s">
        <v>267</v>
      </c>
      <c r="D71" t="s">
        <v>203</v>
      </c>
      <c r="E71" t="s">
        <v>17</v>
      </c>
      <c r="F71" s="9">
        <f>201-COUNTIF($G$1:$G71,G71)</f>
        <v>157</v>
      </c>
      <c r="G71" s="9" t="str">
        <f t="shared" si="2"/>
        <v>M</v>
      </c>
    </row>
    <row r="72" spans="1:7" x14ac:dyDescent="0.2">
      <c r="A72">
        <v>24</v>
      </c>
      <c r="B72" s="10">
        <v>3.0624999999999999E-2</v>
      </c>
      <c r="C72" t="s">
        <v>214</v>
      </c>
      <c r="D72" t="s">
        <v>206</v>
      </c>
      <c r="E72" t="s">
        <v>17</v>
      </c>
      <c r="F72" s="9">
        <f>201-COUNTIF($G$1:$G72,G72)</f>
        <v>156</v>
      </c>
      <c r="G72" s="9" t="str">
        <f t="shared" si="2"/>
        <v>M</v>
      </c>
    </row>
    <row r="73" spans="1:7" x14ac:dyDescent="0.2">
      <c r="A73">
        <v>23</v>
      </c>
      <c r="B73" s="10">
        <v>3.0914351851851849E-2</v>
      </c>
      <c r="C73" t="s">
        <v>291</v>
      </c>
      <c r="D73" t="s">
        <v>193</v>
      </c>
      <c r="E73" t="s">
        <v>211</v>
      </c>
      <c r="F73" s="9">
        <f>201-COUNTIF($G$1:$G73,G73)</f>
        <v>155</v>
      </c>
      <c r="G73" s="9" t="str">
        <f t="shared" si="2"/>
        <v>M</v>
      </c>
    </row>
    <row r="74" spans="1:7" x14ac:dyDescent="0.2">
      <c r="A74">
        <v>22</v>
      </c>
      <c r="B74" s="10">
        <v>3.0937499999999996E-2</v>
      </c>
      <c r="C74" t="s">
        <v>268</v>
      </c>
      <c r="D74" t="s">
        <v>239</v>
      </c>
      <c r="E74" t="s">
        <v>269</v>
      </c>
      <c r="F74" s="9">
        <f>201-COUNTIF($G$1:$G74,G74)</f>
        <v>173</v>
      </c>
      <c r="G74" s="9" t="str">
        <f t="shared" si="2"/>
        <v>F</v>
      </c>
    </row>
    <row r="75" spans="1:7" x14ac:dyDescent="0.2">
      <c r="A75">
        <v>21</v>
      </c>
      <c r="B75" s="10">
        <v>3.1215277777777783E-2</v>
      </c>
      <c r="C75" t="s">
        <v>270</v>
      </c>
      <c r="D75" t="s">
        <v>235</v>
      </c>
      <c r="E75" t="s">
        <v>10</v>
      </c>
      <c r="F75" s="9">
        <f>201-COUNTIF($G$1:$G75,G75)</f>
        <v>154</v>
      </c>
      <c r="G75" s="9" t="str">
        <f t="shared" si="2"/>
        <v>M</v>
      </c>
    </row>
    <row r="76" spans="1:7" x14ac:dyDescent="0.2">
      <c r="A76">
        <v>20</v>
      </c>
      <c r="B76" s="10">
        <v>3.1863425925925927E-2</v>
      </c>
      <c r="C76" t="s">
        <v>285</v>
      </c>
      <c r="D76" t="s">
        <v>195</v>
      </c>
      <c r="E76" t="s">
        <v>10</v>
      </c>
      <c r="F76" s="9">
        <f>201-COUNTIF($G$1:$G76,G76)</f>
        <v>172</v>
      </c>
      <c r="G76" s="9" t="str">
        <f t="shared" si="2"/>
        <v>F</v>
      </c>
    </row>
    <row r="77" spans="1:7" x14ac:dyDescent="0.2">
      <c r="A77">
        <v>19</v>
      </c>
      <c r="B77" s="10">
        <v>3.2523148148148148E-2</v>
      </c>
      <c r="C77" t="s">
        <v>271</v>
      </c>
      <c r="D77" t="s">
        <v>206</v>
      </c>
      <c r="E77" t="s">
        <v>4</v>
      </c>
      <c r="F77" s="9">
        <f>201-COUNTIF($G$1:$G77,G77)</f>
        <v>153</v>
      </c>
      <c r="G77" s="9" t="str">
        <f t="shared" si="2"/>
        <v>M</v>
      </c>
    </row>
    <row r="78" spans="1:7" x14ac:dyDescent="0.2">
      <c r="A78">
        <v>18</v>
      </c>
      <c r="B78" s="10">
        <v>3.2870370370370376E-2</v>
      </c>
      <c r="C78" t="s">
        <v>37</v>
      </c>
      <c r="D78" t="s">
        <v>198</v>
      </c>
      <c r="E78" t="s">
        <v>4</v>
      </c>
      <c r="F78" s="9">
        <f>201-COUNTIF($G$1:$G78,G78)</f>
        <v>171</v>
      </c>
      <c r="G78" s="9" t="str">
        <f t="shared" si="2"/>
        <v>F</v>
      </c>
    </row>
    <row r="79" spans="1:7" x14ac:dyDescent="0.2">
      <c r="A79">
        <v>17</v>
      </c>
      <c r="B79" s="10">
        <v>3.3159722222222222E-2</v>
      </c>
      <c r="C79" t="s">
        <v>162</v>
      </c>
      <c r="D79" t="s">
        <v>206</v>
      </c>
      <c r="E79" t="s">
        <v>4</v>
      </c>
      <c r="F79" s="9">
        <f>201-COUNTIF($G$1:$G79,G79)</f>
        <v>152</v>
      </c>
      <c r="G79" s="9" t="str">
        <f t="shared" si="2"/>
        <v>M</v>
      </c>
    </row>
    <row r="80" spans="1:7" x14ac:dyDescent="0.2">
      <c r="A80">
        <v>16</v>
      </c>
      <c r="B80" s="10">
        <v>3.3657407407407407E-2</v>
      </c>
      <c r="C80" t="s">
        <v>272</v>
      </c>
      <c r="D80" t="s">
        <v>201</v>
      </c>
      <c r="E80" t="s">
        <v>10</v>
      </c>
      <c r="F80" s="9">
        <f>201-COUNTIF($G$1:$G80,G80)</f>
        <v>170</v>
      </c>
      <c r="G80" s="9" t="str">
        <f t="shared" si="2"/>
        <v>F</v>
      </c>
    </row>
    <row r="81" spans="1:7" x14ac:dyDescent="0.2">
      <c r="A81">
        <v>15</v>
      </c>
      <c r="B81" s="10">
        <v>3.3958333333333333E-2</v>
      </c>
      <c r="C81" t="s">
        <v>273</v>
      </c>
      <c r="D81" t="s">
        <v>198</v>
      </c>
      <c r="E81" t="s">
        <v>207</v>
      </c>
      <c r="F81" s="9">
        <f>201-COUNTIF($G$1:$G81,G81)</f>
        <v>169</v>
      </c>
      <c r="G81" s="9" t="str">
        <f t="shared" si="2"/>
        <v>F</v>
      </c>
    </row>
    <row r="82" spans="1:7" x14ac:dyDescent="0.2">
      <c r="A82">
        <v>14</v>
      </c>
      <c r="B82" s="10">
        <v>3.4027777777777775E-2</v>
      </c>
      <c r="C82" t="s">
        <v>149</v>
      </c>
      <c r="D82" t="s">
        <v>206</v>
      </c>
      <c r="E82" t="s">
        <v>4</v>
      </c>
      <c r="F82" s="9">
        <f>201-COUNTIF($G$1:$G82,G82)</f>
        <v>151</v>
      </c>
      <c r="G82" s="9" t="str">
        <f t="shared" si="2"/>
        <v>M</v>
      </c>
    </row>
    <row r="83" spans="1:7" x14ac:dyDescent="0.2">
      <c r="A83">
        <v>13</v>
      </c>
      <c r="B83" s="10">
        <v>3.4212962962962966E-2</v>
      </c>
      <c r="C83" t="s">
        <v>190</v>
      </c>
      <c r="D83" t="s">
        <v>198</v>
      </c>
      <c r="E83" t="s">
        <v>202</v>
      </c>
      <c r="F83" s="9">
        <f>201-COUNTIF($G$1:$G83,G83)</f>
        <v>168</v>
      </c>
      <c r="G83" s="9" t="str">
        <f t="shared" si="2"/>
        <v>F</v>
      </c>
    </row>
    <row r="84" spans="1:7" x14ac:dyDescent="0.2">
      <c r="A84">
        <v>12</v>
      </c>
      <c r="B84" s="10">
        <v>3.4236111111111113E-2</v>
      </c>
      <c r="C84" t="s">
        <v>219</v>
      </c>
      <c r="D84" t="s">
        <v>203</v>
      </c>
      <c r="E84" t="s">
        <v>202</v>
      </c>
      <c r="F84" s="9">
        <f>201-COUNTIF($G$1:$G84,G84)</f>
        <v>150</v>
      </c>
      <c r="G84" s="9" t="str">
        <f t="shared" si="2"/>
        <v>M</v>
      </c>
    </row>
    <row r="85" spans="1:7" x14ac:dyDescent="0.2">
      <c r="A85">
        <v>11</v>
      </c>
      <c r="B85" s="10">
        <v>3.5462962962962967E-2</v>
      </c>
      <c r="C85" t="s">
        <v>221</v>
      </c>
      <c r="D85" t="s">
        <v>201</v>
      </c>
      <c r="E85" t="s">
        <v>202</v>
      </c>
      <c r="F85" s="9">
        <f>201-COUNTIF($G$1:$G85,G85)</f>
        <v>167</v>
      </c>
      <c r="G85" s="9" t="str">
        <f t="shared" si="2"/>
        <v>F</v>
      </c>
    </row>
    <row r="86" spans="1:7" x14ac:dyDescent="0.2">
      <c r="A86">
        <v>10</v>
      </c>
      <c r="B86" s="10">
        <v>3.5648148148148151E-2</v>
      </c>
      <c r="C86" t="s">
        <v>274</v>
      </c>
      <c r="D86" t="s">
        <v>275</v>
      </c>
      <c r="E86" t="s">
        <v>10</v>
      </c>
      <c r="F86" s="9">
        <f>201-COUNTIF($G$1:$G86,G86)</f>
        <v>166</v>
      </c>
      <c r="G86" s="9" t="str">
        <f t="shared" si="2"/>
        <v>F</v>
      </c>
    </row>
    <row r="87" spans="1:7" x14ac:dyDescent="0.2">
      <c r="A87">
        <v>9</v>
      </c>
      <c r="B87" s="10">
        <v>3.5671296296296298E-2</v>
      </c>
      <c r="C87" t="s">
        <v>159</v>
      </c>
      <c r="D87" t="s">
        <v>206</v>
      </c>
      <c r="E87" t="s">
        <v>199</v>
      </c>
      <c r="F87" s="9">
        <f>201-COUNTIF($G$1:$G87,G87)</f>
        <v>149</v>
      </c>
      <c r="G87" s="9" t="str">
        <f t="shared" si="2"/>
        <v>M</v>
      </c>
    </row>
    <row r="88" spans="1:7" x14ac:dyDescent="0.2">
      <c r="A88">
        <v>8</v>
      </c>
      <c r="B88" s="10">
        <v>3.712962962962963E-2</v>
      </c>
      <c r="C88" t="s">
        <v>276</v>
      </c>
      <c r="D88" t="s">
        <v>195</v>
      </c>
      <c r="E88" t="s">
        <v>277</v>
      </c>
      <c r="F88" s="9">
        <f>201-COUNTIF($G$1:$G88,G88)</f>
        <v>165</v>
      </c>
      <c r="G88" s="9" t="str">
        <f t="shared" si="2"/>
        <v>F</v>
      </c>
    </row>
    <row r="89" spans="1:7" x14ac:dyDescent="0.2">
      <c r="A89">
        <v>7</v>
      </c>
      <c r="B89" s="10">
        <v>3.7175925925925925E-2</v>
      </c>
      <c r="C89" t="s">
        <v>278</v>
      </c>
      <c r="D89" t="s">
        <v>195</v>
      </c>
      <c r="E89" t="s">
        <v>279</v>
      </c>
      <c r="F89" s="9">
        <f>201-COUNTIF($G$1:$G89,G89)</f>
        <v>164</v>
      </c>
      <c r="G89" s="9" t="str">
        <f t="shared" si="2"/>
        <v>F</v>
      </c>
    </row>
    <row r="90" spans="1:7" x14ac:dyDescent="0.2">
      <c r="A90">
        <v>6</v>
      </c>
      <c r="B90" s="10">
        <v>3.9710648148148148E-2</v>
      </c>
      <c r="C90" t="s">
        <v>280</v>
      </c>
      <c r="D90" t="s">
        <v>206</v>
      </c>
      <c r="E90" t="s">
        <v>194</v>
      </c>
      <c r="F90" s="9">
        <f>201-COUNTIF($G$1:$G90,G90)</f>
        <v>148</v>
      </c>
      <c r="G90" s="9" t="str">
        <f t="shared" si="2"/>
        <v>M</v>
      </c>
    </row>
    <row r="91" spans="1:7" x14ac:dyDescent="0.2">
      <c r="A91">
        <v>5</v>
      </c>
      <c r="B91" s="10">
        <v>3.9837962962962964E-2</v>
      </c>
      <c r="C91" t="s">
        <v>230</v>
      </c>
      <c r="D91" t="s">
        <v>201</v>
      </c>
      <c r="E91" t="s">
        <v>10</v>
      </c>
      <c r="F91" s="9">
        <f>201-COUNTIF($G$1:$G91,G91)</f>
        <v>163</v>
      </c>
      <c r="G91" s="9" t="str">
        <f t="shared" si="2"/>
        <v>F</v>
      </c>
    </row>
    <row r="92" spans="1:7" x14ac:dyDescent="0.2">
      <c r="A92">
        <v>4</v>
      </c>
      <c r="B92" s="10">
        <v>4.5659722222222227E-2</v>
      </c>
      <c r="C92" t="s">
        <v>281</v>
      </c>
      <c r="D92" t="s">
        <v>239</v>
      </c>
      <c r="E92" t="s">
        <v>211</v>
      </c>
      <c r="F92" s="9">
        <f>201-COUNTIF($G$1:$G92,G92)</f>
        <v>162</v>
      </c>
      <c r="G92" s="9" t="str">
        <f t="shared" si="2"/>
        <v>F</v>
      </c>
    </row>
    <row r="93" spans="1:7" x14ac:dyDescent="0.2">
      <c r="A93">
        <v>3</v>
      </c>
      <c r="B93" s="10">
        <v>4.5682870370370367E-2</v>
      </c>
      <c r="C93" t="s">
        <v>282</v>
      </c>
      <c r="D93" t="s">
        <v>198</v>
      </c>
      <c r="E93" t="s">
        <v>10</v>
      </c>
      <c r="F93" s="9">
        <f>201-COUNTIF($G$1:$G93,G93)</f>
        <v>161</v>
      </c>
      <c r="G93" s="9" t="str">
        <f t="shared" si="2"/>
        <v>F</v>
      </c>
    </row>
    <row r="94" spans="1:7" x14ac:dyDescent="0.2">
      <c r="A94">
        <v>2</v>
      </c>
      <c r="B94" s="10">
        <v>0.14880787037036999</v>
      </c>
      <c r="C94" t="s">
        <v>570</v>
      </c>
      <c r="D94" t="s">
        <v>193</v>
      </c>
      <c r="E94" t="s">
        <v>569</v>
      </c>
      <c r="F94" s="9">
        <f>201-COUNTIF($G$1:$G94,G94)</f>
        <v>147</v>
      </c>
      <c r="G94" s="9" t="str">
        <f t="shared" ref="G94:G95" si="3">LEFT(D94,1)</f>
        <v>M</v>
      </c>
    </row>
    <row r="95" spans="1:7" x14ac:dyDescent="0.2">
      <c r="A95">
        <v>1</v>
      </c>
      <c r="B95" s="10">
        <v>0.14954861111111101</v>
      </c>
      <c r="C95" t="s">
        <v>571</v>
      </c>
      <c r="D95" t="s">
        <v>193</v>
      </c>
      <c r="E95" t="s">
        <v>569</v>
      </c>
      <c r="F95" s="9">
        <f>201-COUNTIF($G$1:$G95,G95)</f>
        <v>146</v>
      </c>
      <c r="G95" s="9" t="str">
        <f t="shared" si="3"/>
        <v>M</v>
      </c>
    </row>
    <row r="96" spans="1:7" x14ac:dyDescent="0.2">
      <c r="F96" s="9"/>
      <c r="G96" s="9"/>
    </row>
    <row r="97" spans="6:7" x14ac:dyDescent="0.2">
      <c r="F97" s="9"/>
      <c r="G97" s="9"/>
    </row>
    <row r="98" spans="6:7" x14ac:dyDescent="0.2">
      <c r="F98" s="9"/>
      <c r="G98" s="9"/>
    </row>
    <row r="99" spans="6:7" x14ac:dyDescent="0.2">
      <c r="F99" s="9"/>
      <c r="G99" s="9"/>
    </row>
    <row r="100" spans="6:7" x14ac:dyDescent="0.2">
      <c r="F100" s="9"/>
      <c r="G100" s="9"/>
    </row>
    <row r="101" spans="6:7" x14ac:dyDescent="0.2">
      <c r="F101" s="9"/>
      <c r="G101" s="9"/>
    </row>
    <row r="102" spans="6:7" x14ac:dyDescent="0.2">
      <c r="F102" s="9"/>
      <c r="G102" s="9"/>
    </row>
    <row r="103" spans="6:7" x14ac:dyDescent="0.2">
      <c r="F103" s="9"/>
      <c r="G103" s="9"/>
    </row>
    <row r="104" spans="6:7" x14ac:dyDescent="0.2">
      <c r="F104" s="9"/>
      <c r="G104" s="9"/>
    </row>
    <row r="105" spans="6:7" x14ac:dyDescent="0.2">
      <c r="F105" s="9"/>
      <c r="G105" s="9"/>
    </row>
    <row r="106" spans="6:7" x14ac:dyDescent="0.2">
      <c r="F106" s="9"/>
      <c r="G106" s="9"/>
    </row>
    <row r="107" spans="6:7" x14ac:dyDescent="0.2">
      <c r="F107" s="9"/>
      <c r="G107" s="9"/>
    </row>
    <row r="108" spans="6:7" x14ac:dyDescent="0.2">
      <c r="F108" s="9"/>
      <c r="G108" s="9"/>
    </row>
    <row r="109" spans="6:7" x14ac:dyDescent="0.2">
      <c r="F109" s="9"/>
      <c r="G109" s="9"/>
    </row>
    <row r="110" spans="6:7" x14ac:dyDescent="0.2">
      <c r="F110" s="9"/>
      <c r="G110" s="9"/>
    </row>
    <row r="111" spans="6:7" x14ac:dyDescent="0.2">
      <c r="F111" s="9"/>
      <c r="G111" s="9"/>
    </row>
    <row r="112" spans="6:7" x14ac:dyDescent="0.2">
      <c r="F112" s="9"/>
      <c r="G112" s="9"/>
    </row>
    <row r="113" spans="6:7" x14ac:dyDescent="0.2">
      <c r="F113" s="9"/>
      <c r="G113" s="9"/>
    </row>
    <row r="114" spans="6:7" x14ac:dyDescent="0.2">
      <c r="F114" s="9"/>
      <c r="G114" s="9"/>
    </row>
    <row r="115" spans="6:7" x14ac:dyDescent="0.2">
      <c r="F115" s="9"/>
      <c r="G115" s="9"/>
    </row>
    <row r="116" spans="6:7" x14ac:dyDescent="0.2">
      <c r="F116" s="9"/>
      <c r="G116" s="9"/>
    </row>
    <row r="117" spans="6:7" x14ac:dyDescent="0.2">
      <c r="F117" s="9"/>
      <c r="G117" s="9"/>
    </row>
    <row r="118" spans="6:7" x14ac:dyDescent="0.2">
      <c r="F118" s="9"/>
      <c r="G118" s="9"/>
    </row>
    <row r="119" spans="6:7" x14ac:dyDescent="0.2">
      <c r="F119" s="9"/>
      <c r="G119" s="9"/>
    </row>
    <row r="120" spans="6:7" x14ac:dyDescent="0.2">
      <c r="F120" s="9"/>
      <c r="G120" s="9"/>
    </row>
    <row r="121" spans="6:7" x14ac:dyDescent="0.2">
      <c r="F121" s="9"/>
      <c r="G121" s="9"/>
    </row>
    <row r="122" spans="6:7" x14ac:dyDescent="0.2">
      <c r="F122" s="9"/>
      <c r="G122" s="9"/>
    </row>
    <row r="123" spans="6:7" x14ac:dyDescent="0.2">
      <c r="F123" s="9"/>
      <c r="G123" s="9"/>
    </row>
    <row r="124" spans="6:7" x14ac:dyDescent="0.2">
      <c r="F124" s="9"/>
      <c r="G124" s="9"/>
    </row>
    <row r="125" spans="6:7" x14ac:dyDescent="0.2">
      <c r="F125" s="9"/>
      <c r="G125" s="9"/>
    </row>
    <row r="126" spans="6:7" x14ac:dyDescent="0.2">
      <c r="F126" s="9"/>
      <c r="G126" s="9"/>
    </row>
    <row r="127" spans="6:7" x14ac:dyDescent="0.2">
      <c r="F127" s="9"/>
      <c r="G127" s="9"/>
    </row>
    <row r="128" spans="6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1:G159">
    <sortCondition ref="B1:B159"/>
  </sortState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workbookViewId="0">
      <selection activeCell="E85" sqref="A1:E85"/>
    </sheetView>
  </sheetViews>
  <sheetFormatPr baseColWidth="10" defaultRowHeight="15" x14ac:dyDescent="0.2"/>
  <cols>
    <col min="3" max="3" width="18.1640625" bestFit="1" customWidth="1"/>
    <col min="5" max="5" width="20.5" bestFit="1" customWidth="1"/>
  </cols>
  <sheetData>
    <row r="1" spans="1:11" x14ac:dyDescent="0.2">
      <c r="A1">
        <v>85</v>
      </c>
      <c r="B1" s="4">
        <v>1.7673611111111109E-2</v>
      </c>
      <c r="C1" t="s">
        <v>192</v>
      </c>
      <c r="D1" t="s">
        <v>193</v>
      </c>
      <c r="E1" t="e">
        <f>2/0</f>
        <v>#DIV/0!</v>
      </c>
      <c r="F1" s="9">
        <f>201-COUNTIF($G$1:$G1,G1)</f>
        <v>200</v>
      </c>
      <c r="G1" s="9" t="str">
        <f t="shared" ref="G1:G64" si="0">LEFT(D1,1)</f>
        <v>M</v>
      </c>
      <c r="K1" s="4"/>
    </row>
    <row r="2" spans="1:11" x14ac:dyDescent="0.2">
      <c r="A2">
        <v>84</v>
      </c>
      <c r="B2" s="4">
        <v>1.7696759259259259E-2</v>
      </c>
      <c r="C2" t="s">
        <v>293</v>
      </c>
      <c r="D2" t="s">
        <v>235</v>
      </c>
      <c r="E2" t="e">
        <f t="shared" ref="E2:E65" si="1">2/0</f>
        <v>#DIV/0!</v>
      </c>
      <c r="F2" s="9">
        <f>201-COUNTIF($G$1:$G2,G2)</f>
        <v>199</v>
      </c>
      <c r="G2" s="9" t="str">
        <f t="shared" si="0"/>
        <v>M</v>
      </c>
      <c r="K2" s="4"/>
    </row>
    <row r="3" spans="1:11" x14ac:dyDescent="0.2">
      <c r="A3">
        <v>83</v>
      </c>
      <c r="B3" s="4">
        <v>1.7962962962962962E-2</v>
      </c>
      <c r="C3" t="s">
        <v>294</v>
      </c>
      <c r="D3" t="s">
        <v>235</v>
      </c>
      <c r="E3" t="e">
        <f t="shared" si="1"/>
        <v>#DIV/0!</v>
      </c>
      <c r="F3" s="9">
        <f>201-COUNTIF($G$1:$G3,G3)</f>
        <v>198</v>
      </c>
      <c r="G3" s="9" t="str">
        <f t="shared" si="0"/>
        <v>M</v>
      </c>
      <c r="K3" s="4"/>
    </row>
    <row r="4" spans="1:11" x14ac:dyDescent="0.2">
      <c r="A4">
        <v>82</v>
      </c>
      <c r="B4" s="4">
        <v>1.9363425925925926E-2</v>
      </c>
      <c r="C4" t="s">
        <v>226</v>
      </c>
      <c r="D4" t="s">
        <v>235</v>
      </c>
      <c r="E4" t="e">
        <f t="shared" si="1"/>
        <v>#DIV/0!</v>
      </c>
      <c r="F4" s="9">
        <f>201-COUNTIF($G$1:$G4,G4)</f>
        <v>197</v>
      </c>
      <c r="G4" s="9" t="str">
        <f t="shared" si="0"/>
        <v>M</v>
      </c>
      <c r="K4" s="4"/>
    </row>
    <row r="5" spans="1:11" x14ac:dyDescent="0.2">
      <c r="A5">
        <v>81</v>
      </c>
      <c r="B5" s="4">
        <v>1.9502314814814816E-2</v>
      </c>
      <c r="C5" t="s">
        <v>225</v>
      </c>
      <c r="D5" t="s">
        <v>235</v>
      </c>
      <c r="E5" t="e">
        <f t="shared" si="1"/>
        <v>#DIV/0!</v>
      </c>
      <c r="F5" s="9">
        <f>201-COUNTIF($G$1:$G5,G5)</f>
        <v>196</v>
      </c>
      <c r="G5" s="9" t="str">
        <f t="shared" si="0"/>
        <v>M</v>
      </c>
      <c r="K5" s="4"/>
    </row>
    <row r="6" spans="1:11" x14ac:dyDescent="0.2">
      <c r="A6">
        <v>80</v>
      </c>
      <c r="B6" s="4">
        <v>1.9918981481481482E-2</v>
      </c>
      <c r="C6" t="s">
        <v>295</v>
      </c>
      <c r="D6" t="s">
        <v>196</v>
      </c>
      <c r="E6" t="s">
        <v>4</v>
      </c>
      <c r="F6" s="9">
        <f>201-COUNTIF($G$1:$G6,G6)</f>
        <v>195</v>
      </c>
      <c r="G6" s="9" t="str">
        <f t="shared" si="0"/>
        <v>M</v>
      </c>
      <c r="K6" s="4"/>
    </row>
    <row r="7" spans="1:11" x14ac:dyDescent="0.2">
      <c r="A7">
        <v>79</v>
      </c>
      <c r="B7" s="4">
        <v>2.0231481481481482E-2</v>
      </c>
      <c r="C7" t="s">
        <v>283</v>
      </c>
      <c r="D7" t="s">
        <v>198</v>
      </c>
      <c r="E7" t="e">
        <f t="shared" si="1"/>
        <v>#DIV/0!</v>
      </c>
      <c r="F7" s="9">
        <f>201-COUNTIF($G$1:$G7,G7)</f>
        <v>200</v>
      </c>
      <c r="G7" s="9" t="str">
        <f t="shared" si="0"/>
        <v>F</v>
      </c>
      <c r="K7" s="4"/>
    </row>
    <row r="8" spans="1:11" x14ac:dyDescent="0.2">
      <c r="A8">
        <v>78</v>
      </c>
      <c r="B8" s="4">
        <v>2.0462962962962964E-2</v>
      </c>
      <c r="C8" t="s">
        <v>296</v>
      </c>
      <c r="D8" t="s">
        <v>235</v>
      </c>
      <c r="E8" t="e">
        <f t="shared" si="1"/>
        <v>#DIV/0!</v>
      </c>
      <c r="F8" s="9">
        <f>201-COUNTIF($G$1:$G8,G8)</f>
        <v>194</v>
      </c>
      <c r="G8" s="9" t="str">
        <f t="shared" si="0"/>
        <v>M</v>
      </c>
      <c r="K8" s="4"/>
    </row>
    <row r="9" spans="1:11" x14ac:dyDescent="0.2">
      <c r="A9">
        <v>77</v>
      </c>
      <c r="B9" s="4">
        <v>2.0474537037037038E-2</v>
      </c>
      <c r="C9" t="s">
        <v>237</v>
      </c>
      <c r="D9" t="s">
        <v>193</v>
      </c>
      <c r="E9" t="e">
        <f t="shared" si="1"/>
        <v>#DIV/0!</v>
      </c>
      <c r="F9" s="9">
        <f>201-COUNTIF($G$1:$G9,G9)</f>
        <v>193</v>
      </c>
      <c r="G9" s="9" t="str">
        <f t="shared" si="0"/>
        <v>M</v>
      </c>
      <c r="K9" s="4"/>
    </row>
    <row r="10" spans="1:11" x14ac:dyDescent="0.2">
      <c r="A10">
        <v>76</v>
      </c>
      <c r="B10" s="4">
        <v>2.0532407407407405E-2</v>
      </c>
      <c r="C10" t="s">
        <v>297</v>
      </c>
      <c r="D10" t="s">
        <v>235</v>
      </c>
      <c r="E10" t="e">
        <f t="shared" si="1"/>
        <v>#DIV/0!</v>
      </c>
      <c r="F10" s="9">
        <f>201-COUNTIF($G$1:$G10,G10)</f>
        <v>192</v>
      </c>
      <c r="G10" s="9" t="str">
        <f t="shared" si="0"/>
        <v>M</v>
      </c>
      <c r="K10" s="4"/>
    </row>
    <row r="11" spans="1:11" x14ac:dyDescent="0.2">
      <c r="A11">
        <v>75</v>
      </c>
      <c r="B11" s="4">
        <v>2.0601851851851854E-2</v>
      </c>
      <c r="C11" t="s">
        <v>200</v>
      </c>
      <c r="D11" t="s">
        <v>196</v>
      </c>
      <c r="E11" t="e">
        <f t="shared" si="1"/>
        <v>#DIV/0!</v>
      </c>
      <c r="F11" s="9">
        <f>201-COUNTIF($G$1:$G11,G11)</f>
        <v>191</v>
      </c>
      <c r="G11" s="9" t="str">
        <f t="shared" si="0"/>
        <v>M</v>
      </c>
      <c r="K11" s="4"/>
    </row>
    <row r="12" spans="1:11" x14ac:dyDescent="0.2">
      <c r="A12">
        <v>74</v>
      </c>
      <c r="B12" s="4">
        <v>2.0891203703703703E-2</v>
      </c>
      <c r="C12" t="s">
        <v>298</v>
      </c>
      <c r="D12" t="s">
        <v>235</v>
      </c>
      <c r="E12" t="e">
        <f t="shared" si="1"/>
        <v>#DIV/0!</v>
      </c>
      <c r="F12" s="9">
        <f>201-COUNTIF($G$1:$G12,G12)</f>
        <v>190</v>
      </c>
      <c r="G12" s="9" t="str">
        <f t="shared" si="0"/>
        <v>M</v>
      </c>
      <c r="K12" s="4"/>
    </row>
    <row r="13" spans="1:11" x14ac:dyDescent="0.2">
      <c r="A13">
        <v>73</v>
      </c>
      <c r="B13" s="4">
        <v>2.0995370370370373E-2</v>
      </c>
      <c r="C13" t="s">
        <v>299</v>
      </c>
      <c r="D13" t="s">
        <v>193</v>
      </c>
      <c r="E13" t="e">
        <f t="shared" si="1"/>
        <v>#DIV/0!</v>
      </c>
      <c r="F13" s="9">
        <f>201-COUNTIF($G$1:$G13,G13)</f>
        <v>189</v>
      </c>
      <c r="G13" s="9" t="str">
        <f t="shared" si="0"/>
        <v>M</v>
      </c>
      <c r="K13" s="4"/>
    </row>
    <row r="14" spans="1:11" x14ac:dyDescent="0.2">
      <c r="A14">
        <v>72</v>
      </c>
      <c r="B14" s="4">
        <v>2.1064814814814814E-2</v>
      </c>
      <c r="C14" t="s">
        <v>300</v>
      </c>
      <c r="D14" t="s">
        <v>195</v>
      </c>
      <c r="E14" t="e">
        <f t="shared" si="1"/>
        <v>#DIV/0!</v>
      </c>
      <c r="F14" s="9">
        <f>201-COUNTIF($G$1:$G14,G14)</f>
        <v>199</v>
      </c>
      <c r="G14" s="9" t="str">
        <f t="shared" si="0"/>
        <v>F</v>
      </c>
      <c r="K14" s="4"/>
    </row>
    <row r="15" spans="1:11" x14ac:dyDescent="0.2">
      <c r="A15">
        <v>71</v>
      </c>
      <c r="B15" s="4">
        <v>2.1076388888888891E-2</v>
      </c>
      <c r="C15" t="s">
        <v>129</v>
      </c>
      <c r="D15" t="s">
        <v>196</v>
      </c>
      <c r="E15" t="e">
        <f t="shared" si="1"/>
        <v>#DIV/0!</v>
      </c>
      <c r="F15" s="9">
        <f>201-COUNTIF($G$1:$G15,G15)</f>
        <v>188</v>
      </c>
      <c r="G15" s="9" t="str">
        <f t="shared" si="0"/>
        <v>M</v>
      </c>
      <c r="K15" s="4"/>
    </row>
    <row r="16" spans="1:11" x14ac:dyDescent="0.2">
      <c r="A16">
        <v>70</v>
      </c>
      <c r="B16" s="4">
        <v>2.1574074074074075E-2</v>
      </c>
      <c r="C16" t="s">
        <v>216</v>
      </c>
      <c r="D16" t="s">
        <v>83</v>
      </c>
      <c r="E16" t="e">
        <f t="shared" si="1"/>
        <v>#DIV/0!</v>
      </c>
      <c r="F16" s="9">
        <f>201-COUNTIF($G$1:$G16,G16)</f>
        <v>187</v>
      </c>
      <c r="G16" s="9" t="str">
        <f t="shared" si="0"/>
        <v>M</v>
      </c>
      <c r="K16" s="4"/>
    </row>
    <row r="17" spans="1:11" x14ac:dyDescent="0.2">
      <c r="A17">
        <v>69</v>
      </c>
      <c r="B17" s="4">
        <v>2.1585648148148145E-2</v>
      </c>
      <c r="C17" t="s">
        <v>301</v>
      </c>
      <c r="D17" t="s">
        <v>235</v>
      </c>
      <c r="E17" t="e">
        <f t="shared" si="1"/>
        <v>#DIV/0!</v>
      </c>
      <c r="F17" s="9">
        <f>201-COUNTIF($G$1:$G17,G17)</f>
        <v>186</v>
      </c>
      <c r="G17" s="9" t="str">
        <f t="shared" si="0"/>
        <v>M</v>
      </c>
      <c r="K17" s="4"/>
    </row>
    <row r="18" spans="1:11" x14ac:dyDescent="0.2">
      <c r="A18">
        <v>68</v>
      </c>
      <c r="B18" s="4">
        <v>2.162037037037037E-2</v>
      </c>
      <c r="C18" t="s">
        <v>302</v>
      </c>
      <c r="D18" t="s">
        <v>239</v>
      </c>
      <c r="E18" t="e">
        <f t="shared" si="1"/>
        <v>#DIV/0!</v>
      </c>
      <c r="F18" s="9">
        <f>201-COUNTIF($G$1:$G18,G18)</f>
        <v>198</v>
      </c>
      <c r="G18" s="9" t="str">
        <f t="shared" si="0"/>
        <v>F</v>
      </c>
      <c r="K18" s="4"/>
    </row>
    <row r="19" spans="1:11" x14ac:dyDescent="0.2">
      <c r="A19">
        <v>67</v>
      </c>
      <c r="B19" s="4">
        <v>2.1712962962962962E-2</v>
      </c>
      <c r="C19" t="s">
        <v>187</v>
      </c>
      <c r="D19" t="s">
        <v>195</v>
      </c>
      <c r="E19" t="e">
        <f t="shared" si="1"/>
        <v>#DIV/0!</v>
      </c>
      <c r="F19" s="9">
        <f>201-COUNTIF($G$1:$G19,G19)</f>
        <v>197</v>
      </c>
      <c r="G19" s="9" t="str">
        <f t="shared" si="0"/>
        <v>F</v>
      </c>
      <c r="K19" s="4"/>
    </row>
    <row r="20" spans="1:11" x14ac:dyDescent="0.2">
      <c r="A20">
        <v>66</v>
      </c>
      <c r="B20" s="4">
        <v>2.1851851851851848E-2</v>
      </c>
      <c r="C20" t="s">
        <v>303</v>
      </c>
      <c r="D20" t="s">
        <v>235</v>
      </c>
      <c r="E20" t="e">
        <f t="shared" si="1"/>
        <v>#DIV/0!</v>
      </c>
      <c r="F20" s="9">
        <f>201-COUNTIF($G$1:$G20,G20)</f>
        <v>185</v>
      </c>
      <c r="G20" s="9" t="str">
        <f t="shared" si="0"/>
        <v>M</v>
      </c>
      <c r="K20" s="4"/>
    </row>
    <row r="21" spans="1:11" x14ac:dyDescent="0.2">
      <c r="A21">
        <v>65</v>
      </c>
      <c r="B21" s="4">
        <v>2.2025462962962958E-2</v>
      </c>
      <c r="C21" t="s">
        <v>286</v>
      </c>
      <c r="D21" t="s">
        <v>196</v>
      </c>
      <c r="E21" t="e">
        <f t="shared" si="1"/>
        <v>#DIV/0!</v>
      </c>
      <c r="F21" s="9">
        <f>201-COUNTIF($G$1:$G21,G21)</f>
        <v>184</v>
      </c>
      <c r="G21" s="9" t="str">
        <f t="shared" si="0"/>
        <v>M</v>
      </c>
      <c r="K21" s="4"/>
    </row>
    <row r="22" spans="1:11" x14ac:dyDescent="0.2">
      <c r="A22">
        <v>64</v>
      </c>
      <c r="B22" s="4">
        <v>2.2037037037037036E-2</v>
      </c>
      <c r="C22" t="s">
        <v>243</v>
      </c>
      <c r="D22" t="s">
        <v>239</v>
      </c>
      <c r="E22" t="e">
        <f t="shared" si="1"/>
        <v>#DIV/0!</v>
      </c>
      <c r="F22" s="9">
        <f>201-COUNTIF($G$1:$G22,G22)</f>
        <v>196</v>
      </c>
      <c r="G22" s="9" t="str">
        <f t="shared" si="0"/>
        <v>F</v>
      </c>
      <c r="K22" s="4"/>
    </row>
    <row r="23" spans="1:11" x14ac:dyDescent="0.2">
      <c r="A23">
        <v>63</v>
      </c>
      <c r="B23" s="4">
        <v>2.2118055555555557E-2</v>
      </c>
      <c r="C23" t="s">
        <v>26</v>
      </c>
      <c r="D23" t="s">
        <v>239</v>
      </c>
      <c r="E23" t="e">
        <f t="shared" si="1"/>
        <v>#DIV/0!</v>
      </c>
      <c r="F23" s="9">
        <f>201-COUNTIF($G$1:$G23,G23)</f>
        <v>195</v>
      </c>
      <c r="G23" s="9" t="str">
        <f t="shared" si="0"/>
        <v>F</v>
      </c>
      <c r="K23" s="4"/>
    </row>
    <row r="24" spans="1:11" x14ac:dyDescent="0.2">
      <c r="A24">
        <v>62</v>
      </c>
      <c r="B24" s="4">
        <v>2.2152777777777775E-2</v>
      </c>
      <c r="C24" t="s">
        <v>245</v>
      </c>
      <c r="D24" t="s">
        <v>196</v>
      </c>
      <c r="E24" t="e">
        <f t="shared" si="1"/>
        <v>#DIV/0!</v>
      </c>
      <c r="F24" s="9">
        <f>201-COUNTIF($G$1:$G24,G24)</f>
        <v>183</v>
      </c>
      <c r="G24" s="9" t="str">
        <f t="shared" si="0"/>
        <v>M</v>
      </c>
      <c r="K24" s="4"/>
    </row>
    <row r="25" spans="1:11" x14ac:dyDescent="0.2">
      <c r="A25">
        <v>61</v>
      </c>
      <c r="B25" s="4">
        <v>2.2442129629629631E-2</v>
      </c>
      <c r="C25" t="s">
        <v>246</v>
      </c>
      <c r="D25" t="s">
        <v>196</v>
      </c>
      <c r="E25" t="e">
        <f t="shared" si="1"/>
        <v>#DIV/0!</v>
      </c>
      <c r="F25" s="9">
        <f>201-COUNTIF($G$1:$G25,G25)</f>
        <v>182</v>
      </c>
      <c r="G25" s="9" t="str">
        <f t="shared" si="0"/>
        <v>M</v>
      </c>
      <c r="K25" s="4"/>
    </row>
    <row r="26" spans="1:11" x14ac:dyDescent="0.2">
      <c r="A26">
        <v>60</v>
      </c>
      <c r="B26" s="4">
        <v>2.2685185185185183E-2</v>
      </c>
      <c r="C26" t="s">
        <v>304</v>
      </c>
      <c r="D26" t="s">
        <v>193</v>
      </c>
      <c r="E26" t="e">
        <f t="shared" si="1"/>
        <v>#DIV/0!</v>
      </c>
      <c r="F26" s="9">
        <f>201-COUNTIF($G$1:$G26,G26)</f>
        <v>181</v>
      </c>
      <c r="G26" s="9" t="str">
        <f t="shared" si="0"/>
        <v>M</v>
      </c>
      <c r="K26" s="4"/>
    </row>
    <row r="27" spans="1:11" x14ac:dyDescent="0.2">
      <c r="A27">
        <v>59</v>
      </c>
      <c r="B27" s="4">
        <v>2.2719907407407411E-2</v>
      </c>
      <c r="C27" t="s">
        <v>234</v>
      </c>
      <c r="D27" t="s">
        <v>239</v>
      </c>
      <c r="E27" t="e">
        <f t="shared" si="1"/>
        <v>#DIV/0!</v>
      </c>
      <c r="F27" s="9">
        <f>201-COUNTIF($G$1:$G27,G27)</f>
        <v>194</v>
      </c>
      <c r="G27" s="9" t="str">
        <f t="shared" si="0"/>
        <v>F</v>
      </c>
      <c r="K27" s="4"/>
    </row>
    <row r="28" spans="1:11" x14ac:dyDescent="0.2">
      <c r="A28">
        <v>58</v>
      </c>
      <c r="B28" s="4">
        <v>2.2916666666666669E-2</v>
      </c>
      <c r="C28" t="s">
        <v>135</v>
      </c>
      <c r="D28" t="s">
        <v>193</v>
      </c>
      <c r="E28" t="e">
        <f t="shared" si="1"/>
        <v>#DIV/0!</v>
      </c>
      <c r="F28" s="9">
        <f>201-COUNTIF($G$1:$G28,G28)</f>
        <v>180</v>
      </c>
      <c r="G28" s="9" t="str">
        <f t="shared" si="0"/>
        <v>M</v>
      </c>
      <c r="K28" s="4"/>
    </row>
    <row r="29" spans="1:11" x14ac:dyDescent="0.2">
      <c r="A29">
        <v>57</v>
      </c>
      <c r="B29" s="4">
        <v>2.2962962962962966E-2</v>
      </c>
      <c r="C29" t="s">
        <v>188</v>
      </c>
      <c r="D29" t="s">
        <v>201</v>
      </c>
      <c r="E29" t="e">
        <f t="shared" si="1"/>
        <v>#DIV/0!</v>
      </c>
      <c r="F29" s="9">
        <f>201-COUNTIF($G$1:$G29,G29)</f>
        <v>193</v>
      </c>
      <c r="G29" s="9" t="str">
        <f t="shared" si="0"/>
        <v>F</v>
      </c>
      <c r="K29" s="4"/>
    </row>
    <row r="30" spans="1:11" x14ac:dyDescent="0.2">
      <c r="A30">
        <v>56</v>
      </c>
      <c r="B30" s="4">
        <v>2.297453703703704E-2</v>
      </c>
      <c r="C30" t="s">
        <v>305</v>
      </c>
      <c r="D30" t="s">
        <v>235</v>
      </c>
      <c r="E30" t="e">
        <f t="shared" si="1"/>
        <v>#DIV/0!</v>
      </c>
      <c r="F30" s="9">
        <f>201-COUNTIF($G$1:$G30,G30)</f>
        <v>179</v>
      </c>
      <c r="G30" s="9" t="str">
        <f t="shared" si="0"/>
        <v>M</v>
      </c>
      <c r="K30" s="4"/>
    </row>
    <row r="31" spans="1:11" x14ac:dyDescent="0.2">
      <c r="A31">
        <v>55</v>
      </c>
      <c r="B31" s="4">
        <v>2.3078703703703702E-2</v>
      </c>
      <c r="C31" t="s">
        <v>9</v>
      </c>
      <c r="D31" t="s">
        <v>239</v>
      </c>
      <c r="E31" t="e">
        <f t="shared" si="1"/>
        <v>#DIV/0!</v>
      </c>
      <c r="F31" s="9">
        <f>201-COUNTIF($G$1:$G31,G31)</f>
        <v>192</v>
      </c>
      <c r="G31" s="9" t="str">
        <f t="shared" si="0"/>
        <v>F</v>
      </c>
      <c r="K31" s="4"/>
    </row>
    <row r="32" spans="1:11" x14ac:dyDescent="0.2">
      <c r="A32">
        <v>54</v>
      </c>
      <c r="B32" s="4">
        <v>2.3136574074074077E-2</v>
      </c>
      <c r="C32" t="s">
        <v>306</v>
      </c>
      <c r="D32" t="s">
        <v>195</v>
      </c>
      <c r="E32" t="e">
        <f t="shared" si="1"/>
        <v>#DIV/0!</v>
      </c>
      <c r="F32" s="9">
        <f>201-COUNTIF($G$1:$G32,G32)</f>
        <v>191</v>
      </c>
      <c r="G32" s="9" t="str">
        <f t="shared" si="0"/>
        <v>F</v>
      </c>
      <c r="K32" s="4"/>
    </row>
    <row r="33" spans="1:11" x14ac:dyDescent="0.2">
      <c r="A33">
        <v>53</v>
      </c>
      <c r="B33" s="4">
        <v>2.3217592592592592E-2</v>
      </c>
      <c r="C33" t="s">
        <v>252</v>
      </c>
      <c r="D33" t="s">
        <v>196</v>
      </c>
      <c r="E33" t="e">
        <f t="shared" si="1"/>
        <v>#DIV/0!</v>
      </c>
      <c r="F33" s="9">
        <f>201-COUNTIF($G$1:$G33,G33)</f>
        <v>178</v>
      </c>
      <c r="G33" s="9" t="str">
        <f t="shared" si="0"/>
        <v>M</v>
      </c>
      <c r="K33" s="4"/>
    </row>
    <row r="34" spans="1:11" x14ac:dyDescent="0.2">
      <c r="A34">
        <v>52</v>
      </c>
      <c r="B34" s="4">
        <v>2.3252314814814812E-2</v>
      </c>
      <c r="C34" t="s">
        <v>307</v>
      </c>
      <c r="D34" t="s">
        <v>195</v>
      </c>
      <c r="E34" t="e">
        <f t="shared" si="1"/>
        <v>#DIV/0!</v>
      </c>
      <c r="F34" s="9">
        <f>201-COUNTIF($G$1:$G34,G34)</f>
        <v>190</v>
      </c>
      <c r="G34" s="9" t="str">
        <f t="shared" si="0"/>
        <v>F</v>
      </c>
      <c r="K34" s="4"/>
    </row>
    <row r="35" spans="1:11" x14ac:dyDescent="0.2">
      <c r="A35">
        <v>51</v>
      </c>
      <c r="B35" s="4">
        <v>2.326388888888889E-2</v>
      </c>
      <c r="C35" t="s">
        <v>250</v>
      </c>
      <c r="D35" t="s">
        <v>193</v>
      </c>
      <c r="E35" t="e">
        <f t="shared" si="1"/>
        <v>#DIV/0!</v>
      </c>
      <c r="F35" s="9">
        <f>201-COUNTIF($G$1:$G35,G35)</f>
        <v>177</v>
      </c>
      <c r="G35" s="9" t="str">
        <f t="shared" si="0"/>
        <v>M</v>
      </c>
      <c r="K35" s="4"/>
    </row>
    <row r="36" spans="1:11" x14ac:dyDescent="0.2">
      <c r="A36">
        <v>50</v>
      </c>
      <c r="B36" s="4">
        <v>2.3356481481481482E-2</v>
      </c>
      <c r="C36" t="s">
        <v>247</v>
      </c>
      <c r="D36" t="s">
        <v>196</v>
      </c>
      <c r="E36" t="e">
        <f t="shared" si="1"/>
        <v>#DIV/0!</v>
      </c>
      <c r="F36" s="9">
        <f>201-COUNTIF($G$1:$G36,G36)</f>
        <v>176</v>
      </c>
      <c r="G36" s="9" t="str">
        <f t="shared" si="0"/>
        <v>M</v>
      </c>
      <c r="K36" s="4"/>
    </row>
    <row r="37" spans="1:11" x14ac:dyDescent="0.2">
      <c r="A37">
        <v>49</v>
      </c>
      <c r="B37" s="4">
        <v>2.342592592592593E-2</v>
      </c>
      <c r="C37" t="s">
        <v>308</v>
      </c>
      <c r="D37" t="s">
        <v>239</v>
      </c>
      <c r="E37" t="e">
        <f t="shared" si="1"/>
        <v>#DIV/0!</v>
      </c>
      <c r="F37" s="9">
        <f>201-COUNTIF($G$1:$G37,G37)</f>
        <v>189</v>
      </c>
      <c r="G37" s="9" t="str">
        <f t="shared" si="0"/>
        <v>F</v>
      </c>
      <c r="K37" s="4"/>
    </row>
    <row r="38" spans="1:11" x14ac:dyDescent="0.2">
      <c r="A38">
        <v>48</v>
      </c>
      <c r="B38" s="4">
        <v>2.3506944444444445E-2</v>
      </c>
      <c r="C38" t="s">
        <v>218</v>
      </c>
      <c r="D38" t="s">
        <v>203</v>
      </c>
      <c r="E38" t="e">
        <f t="shared" si="1"/>
        <v>#DIV/0!</v>
      </c>
      <c r="F38" s="9">
        <f>201-COUNTIF($G$1:$G38,G38)</f>
        <v>175</v>
      </c>
      <c r="G38" s="9" t="str">
        <f t="shared" si="0"/>
        <v>M</v>
      </c>
      <c r="K38" s="4"/>
    </row>
    <row r="39" spans="1:11" x14ac:dyDescent="0.2">
      <c r="A39">
        <v>47</v>
      </c>
      <c r="B39" s="4">
        <v>2.3668981481481485E-2</v>
      </c>
      <c r="C39" t="s">
        <v>231</v>
      </c>
      <c r="D39" t="s">
        <v>239</v>
      </c>
      <c r="E39" t="e">
        <f t="shared" si="1"/>
        <v>#DIV/0!</v>
      </c>
      <c r="F39" s="9">
        <f>201-COUNTIF($G$1:$G39,G39)</f>
        <v>188</v>
      </c>
      <c r="G39" s="9" t="str">
        <f t="shared" si="0"/>
        <v>F</v>
      </c>
      <c r="K39" s="4"/>
    </row>
    <row r="40" spans="1:11" x14ac:dyDescent="0.2">
      <c r="A40">
        <v>46</v>
      </c>
      <c r="B40" s="4">
        <v>2.3750000000000004E-2</v>
      </c>
      <c r="C40" t="s">
        <v>309</v>
      </c>
      <c r="D40" t="s">
        <v>239</v>
      </c>
      <c r="E40" t="e">
        <f t="shared" si="1"/>
        <v>#DIV/0!</v>
      </c>
      <c r="F40" s="9">
        <f>201-COUNTIF($G$1:$G40,G40)</f>
        <v>187</v>
      </c>
      <c r="G40" s="9" t="str">
        <f t="shared" si="0"/>
        <v>F</v>
      </c>
      <c r="K40" s="4"/>
    </row>
    <row r="41" spans="1:11" x14ac:dyDescent="0.2">
      <c r="A41">
        <v>45</v>
      </c>
      <c r="B41" s="4">
        <v>2.3773148148148151E-2</v>
      </c>
      <c r="C41" t="s">
        <v>310</v>
      </c>
      <c r="D41" t="s">
        <v>193</v>
      </c>
      <c r="E41" t="e">
        <f t="shared" si="1"/>
        <v>#DIV/0!</v>
      </c>
      <c r="F41" s="9">
        <f>201-COUNTIF($G$1:$G41,G41)</f>
        <v>174</v>
      </c>
      <c r="G41" s="9" t="str">
        <f t="shared" si="0"/>
        <v>M</v>
      </c>
      <c r="K41" s="4"/>
    </row>
    <row r="42" spans="1:11" x14ac:dyDescent="0.2">
      <c r="A42">
        <v>44</v>
      </c>
      <c r="B42" s="4">
        <v>2.3807870370370368E-2</v>
      </c>
      <c r="C42" t="s">
        <v>311</v>
      </c>
      <c r="D42" t="s">
        <v>235</v>
      </c>
      <c r="E42" t="e">
        <f t="shared" si="1"/>
        <v>#DIV/0!</v>
      </c>
      <c r="F42" s="9">
        <f>201-COUNTIF($G$1:$G42,G42)</f>
        <v>173</v>
      </c>
      <c r="G42" s="9" t="str">
        <f t="shared" si="0"/>
        <v>M</v>
      </c>
      <c r="K42" s="4"/>
    </row>
    <row r="43" spans="1:11" x14ac:dyDescent="0.2">
      <c r="A43">
        <v>43</v>
      </c>
      <c r="B43" s="4">
        <v>2.3854166666666666E-2</v>
      </c>
      <c r="C43" t="s">
        <v>312</v>
      </c>
      <c r="D43" t="s">
        <v>196</v>
      </c>
      <c r="E43" t="e">
        <f t="shared" si="1"/>
        <v>#DIV/0!</v>
      </c>
      <c r="F43" s="9">
        <f>201-COUNTIF($G$1:$G43,G43)</f>
        <v>172</v>
      </c>
      <c r="G43" s="9" t="str">
        <f t="shared" si="0"/>
        <v>M</v>
      </c>
      <c r="K43" s="4"/>
    </row>
    <row r="44" spans="1:11" x14ac:dyDescent="0.2">
      <c r="A44">
        <v>42</v>
      </c>
      <c r="B44" s="4">
        <v>2.4236111111111111E-2</v>
      </c>
      <c r="C44" t="s">
        <v>253</v>
      </c>
      <c r="D44" t="s">
        <v>195</v>
      </c>
      <c r="E44" t="e">
        <f t="shared" si="1"/>
        <v>#DIV/0!</v>
      </c>
      <c r="F44" s="9">
        <f>201-COUNTIF($G$1:$G44,G44)</f>
        <v>186</v>
      </c>
      <c r="G44" s="9" t="str">
        <f t="shared" si="0"/>
        <v>F</v>
      </c>
      <c r="K44" s="4"/>
    </row>
    <row r="45" spans="1:11" x14ac:dyDescent="0.2">
      <c r="A45">
        <v>41</v>
      </c>
      <c r="B45" s="4">
        <v>2.4293981481481482E-2</v>
      </c>
      <c r="C45" t="s">
        <v>21</v>
      </c>
      <c r="D45" t="s">
        <v>198</v>
      </c>
      <c r="E45" t="e">
        <f t="shared" si="1"/>
        <v>#DIV/0!</v>
      </c>
      <c r="F45" s="9">
        <f>201-COUNTIF($G$1:$G45,G45)</f>
        <v>185</v>
      </c>
      <c r="G45" s="9" t="str">
        <f t="shared" si="0"/>
        <v>F</v>
      </c>
      <c r="K45" s="4"/>
    </row>
    <row r="46" spans="1:11" x14ac:dyDescent="0.2">
      <c r="A46">
        <v>40</v>
      </c>
      <c r="B46" s="4">
        <v>2.4444444444444446E-2</v>
      </c>
      <c r="C46" t="s">
        <v>313</v>
      </c>
      <c r="D46" t="s">
        <v>203</v>
      </c>
      <c r="E46" t="e">
        <f t="shared" si="1"/>
        <v>#DIV/0!</v>
      </c>
      <c r="F46" s="9">
        <f>201-COUNTIF($G$1:$G46,G46)</f>
        <v>171</v>
      </c>
      <c r="G46" s="9" t="str">
        <f t="shared" si="0"/>
        <v>M</v>
      </c>
      <c r="K46" s="4"/>
    </row>
    <row r="47" spans="1:11" x14ac:dyDescent="0.2">
      <c r="A47">
        <v>39</v>
      </c>
      <c r="B47" s="4">
        <v>2.4571759259259262E-2</v>
      </c>
      <c r="C47" t="s">
        <v>314</v>
      </c>
      <c r="D47" t="s">
        <v>203</v>
      </c>
      <c r="E47" t="e">
        <f t="shared" si="1"/>
        <v>#DIV/0!</v>
      </c>
      <c r="F47" s="9">
        <f>201-COUNTIF($G$1:$G47,G47)</f>
        <v>170</v>
      </c>
      <c r="G47" s="9" t="str">
        <f t="shared" si="0"/>
        <v>M</v>
      </c>
      <c r="K47" s="4"/>
    </row>
    <row r="48" spans="1:11" x14ac:dyDescent="0.2">
      <c r="A48">
        <v>38</v>
      </c>
      <c r="B48" s="4">
        <v>2.4722222222222225E-2</v>
      </c>
      <c r="C48" t="s">
        <v>315</v>
      </c>
      <c r="D48" t="s">
        <v>203</v>
      </c>
      <c r="E48" t="e">
        <f t="shared" si="1"/>
        <v>#DIV/0!</v>
      </c>
      <c r="F48" s="9">
        <f>201-COUNTIF($G$1:$G48,G48)</f>
        <v>169</v>
      </c>
      <c r="G48" s="9" t="str">
        <f t="shared" si="0"/>
        <v>M</v>
      </c>
      <c r="K48" s="4"/>
    </row>
    <row r="49" spans="1:11" x14ac:dyDescent="0.2">
      <c r="A49">
        <v>37</v>
      </c>
      <c r="B49" s="4">
        <v>2.4861111111111108E-2</v>
      </c>
      <c r="C49" t="s">
        <v>92</v>
      </c>
      <c r="D49" t="s">
        <v>196</v>
      </c>
      <c r="E49" t="e">
        <f t="shared" si="1"/>
        <v>#DIV/0!</v>
      </c>
      <c r="F49" s="9">
        <f>201-COUNTIF($G$1:$G49,G49)</f>
        <v>168</v>
      </c>
      <c r="G49" s="9" t="str">
        <f t="shared" si="0"/>
        <v>M</v>
      </c>
      <c r="K49" s="4"/>
    </row>
    <row r="50" spans="1:11" x14ac:dyDescent="0.2">
      <c r="A50">
        <v>36</v>
      </c>
      <c r="B50" s="4">
        <v>2.4965277777777781E-2</v>
      </c>
      <c r="C50" t="s">
        <v>222</v>
      </c>
      <c r="D50" t="s">
        <v>193</v>
      </c>
      <c r="E50" t="e">
        <f t="shared" si="1"/>
        <v>#DIV/0!</v>
      </c>
      <c r="F50" s="9">
        <f>201-COUNTIF($G$1:$G50,G50)</f>
        <v>167</v>
      </c>
      <c r="G50" s="9" t="str">
        <f t="shared" si="0"/>
        <v>M</v>
      </c>
      <c r="K50" s="4"/>
    </row>
    <row r="51" spans="1:11" x14ac:dyDescent="0.2">
      <c r="A51">
        <v>35</v>
      </c>
      <c r="B51" s="4">
        <v>2.4999999999999998E-2</v>
      </c>
      <c r="C51" t="s">
        <v>316</v>
      </c>
      <c r="D51" t="s">
        <v>235</v>
      </c>
      <c r="E51" t="e">
        <f t="shared" si="1"/>
        <v>#DIV/0!</v>
      </c>
      <c r="F51" s="9">
        <f>201-COUNTIF($G$1:$G51,G51)</f>
        <v>166</v>
      </c>
      <c r="G51" s="9" t="str">
        <f t="shared" si="0"/>
        <v>M</v>
      </c>
      <c r="K51" s="4"/>
    </row>
    <row r="52" spans="1:11" x14ac:dyDescent="0.2">
      <c r="A52">
        <v>34</v>
      </c>
      <c r="B52" s="4">
        <v>2.5231481481481483E-2</v>
      </c>
      <c r="C52" t="s">
        <v>256</v>
      </c>
      <c r="D52" t="s">
        <v>206</v>
      </c>
      <c r="E52" t="e">
        <f t="shared" si="1"/>
        <v>#DIV/0!</v>
      </c>
      <c r="F52" s="9">
        <f>201-COUNTIF($G$1:$G52,G52)</f>
        <v>165</v>
      </c>
      <c r="G52" s="9" t="str">
        <f t="shared" si="0"/>
        <v>M</v>
      </c>
      <c r="K52" s="4"/>
    </row>
    <row r="53" spans="1:11" x14ac:dyDescent="0.2">
      <c r="A53">
        <v>33</v>
      </c>
      <c r="B53" s="4">
        <v>2.5312500000000002E-2</v>
      </c>
      <c r="C53" t="s">
        <v>186</v>
      </c>
      <c r="D53" t="s">
        <v>196</v>
      </c>
      <c r="E53" t="e">
        <f t="shared" si="1"/>
        <v>#DIV/0!</v>
      </c>
      <c r="F53" s="9">
        <f>201-COUNTIF($G$1:$G53,G53)</f>
        <v>164</v>
      </c>
      <c r="G53" s="9" t="str">
        <f t="shared" si="0"/>
        <v>M</v>
      </c>
      <c r="K53" s="4"/>
    </row>
    <row r="54" spans="1:11" x14ac:dyDescent="0.2">
      <c r="A54">
        <v>32</v>
      </c>
      <c r="B54" s="4">
        <v>2.5590277777777778E-2</v>
      </c>
      <c r="C54" t="s">
        <v>141</v>
      </c>
      <c r="D54" t="s">
        <v>196</v>
      </c>
      <c r="E54" t="e">
        <f t="shared" si="1"/>
        <v>#DIV/0!</v>
      </c>
      <c r="F54" s="9">
        <f>201-COUNTIF($G$1:$G54,G54)</f>
        <v>163</v>
      </c>
      <c r="G54" s="9" t="str">
        <f t="shared" si="0"/>
        <v>M</v>
      </c>
      <c r="K54" s="4"/>
    </row>
    <row r="55" spans="1:11" x14ac:dyDescent="0.2">
      <c r="A55">
        <v>31</v>
      </c>
      <c r="B55" s="4">
        <v>2.5787037037037039E-2</v>
      </c>
      <c r="C55" t="s">
        <v>232</v>
      </c>
      <c r="D55" t="s">
        <v>203</v>
      </c>
      <c r="E55" t="e">
        <f t="shared" si="1"/>
        <v>#DIV/0!</v>
      </c>
      <c r="F55" s="9">
        <f>201-COUNTIF($G$1:$G55,G55)</f>
        <v>162</v>
      </c>
      <c r="G55" s="9" t="str">
        <f t="shared" si="0"/>
        <v>M</v>
      </c>
      <c r="K55" s="4"/>
    </row>
    <row r="56" spans="1:11" x14ac:dyDescent="0.2">
      <c r="A56">
        <v>30</v>
      </c>
      <c r="B56" s="4">
        <v>2.5810185185185183E-2</v>
      </c>
      <c r="C56" t="s">
        <v>23</v>
      </c>
      <c r="D56" t="s">
        <v>201</v>
      </c>
      <c r="E56" t="s">
        <v>4</v>
      </c>
      <c r="F56" s="9">
        <f>201-COUNTIF($G$1:$G56,G56)</f>
        <v>184</v>
      </c>
      <c r="G56" s="9" t="str">
        <f t="shared" si="0"/>
        <v>F</v>
      </c>
      <c r="K56" s="4"/>
    </row>
    <row r="57" spans="1:11" x14ac:dyDescent="0.2">
      <c r="A57">
        <v>29</v>
      </c>
      <c r="B57" s="4">
        <v>2.6261574074074076E-2</v>
      </c>
      <c r="C57" t="s">
        <v>317</v>
      </c>
      <c r="D57" t="s">
        <v>235</v>
      </c>
      <c r="E57" t="e">
        <f t="shared" si="1"/>
        <v>#DIV/0!</v>
      </c>
      <c r="F57" s="9">
        <f>201-COUNTIF($G$1:$G57,G57)</f>
        <v>161</v>
      </c>
      <c r="G57" s="9" t="str">
        <f t="shared" si="0"/>
        <v>M</v>
      </c>
      <c r="K57" s="4"/>
    </row>
    <row r="58" spans="1:11" x14ac:dyDescent="0.2">
      <c r="A58">
        <v>28</v>
      </c>
      <c r="B58" s="4">
        <v>2.6493055555555558E-2</v>
      </c>
      <c r="C58" t="s">
        <v>318</v>
      </c>
      <c r="D58" t="s">
        <v>196</v>
      </c>
      <c r="E58" t="e">
        <f t="shared" si="1"/>
        <v>#DIV/0!</v>
      </c>
      <c r="F58" s="9">
        <f>201-COUNTIF($G$1:$G58,G58)</f>
        <v>160</v>
      </c>
      <c r="G58" s="9" t="str">
        <f t="shared" si="0"/>
        <v>M</v>
      </c>
      <c r="K58" s="4"/>
    </row>
    <row r="59" spans="1:11" x14ac:dyDescent="0.2">
      <c r="A59">
        <v>27</v>
      </c>
      <c r="B59" s="4">
        <v>2.6550925925925926E-2</v>
      </c>
      <c r="C59" t="s">
        <v>319</v>
      </c>
      <c r="D59" t="s">
        <v>201</v>
      </c>
      <c r="E59" t="s">
        <v>17</v>
      </c>
      <c r="F59" s="9">
        <f>201-COUNTIF($G$1:$G59,G59)</f>
        <v>183</v>
      </c>
      <c r="G59" s="9" t="str">
        <f t="shared" si="0"/>
        <v>F</v>
      </c>
      <c r="K59" s="4"/>
    </row>
    <row r="60" spans="1:11" x14ac:dyDescent="0.2">
      <c r="A60">
        <v>26</v>
      </c>
      <c r="B60" s="4">
        <v>2.6620370370370374E-2</v>
      </c>
      <c r="C60" t="s">
        <v>320</v>
      </c>
      <c r="D60" t="s">
        <v>206</v>
      </c>
      <c r="E60" t="e">
        <f t="shared" si="1"/>
        <v>#DIV/0!</v>
      </c>
      <c r="F60" s="9">
        <f>201-COUNTIF($G$1:$G60,G60)</f>
        <v>159</v>
      </c>
      <c r="G60" s="9" t="str">
        <f t="shared" si="0"/>
        <v>M</v>
      </c>
      <c r="K60" s="4"/>
    </row>
    <row r="61" spans="1:11" x14ac:dyDescent="0.2">
      <c r="A61">
        <v>25</v>
      </c>
      <c r="B61" s="4">
        <v>2.6851851851851849E-2</v>
      </c>
      <c r="C61" t="s">
        <v>255</v>
      </c>
      <c r="D61" t="s">
        <v>196</v>
      </c>
      <c r="E61" t="e">
        <f t="shared" si="1"/>
        <v>#DIV/0!</v>
      </c>
      <c r="F61" s="9">
        <f>201-COUNTIF($G$1:$G61,G61)</f>
        <v>158</v>
      </c>
      <c r="G61" s="9" t="str">
        <f t="shared" si="0"/>
        <v>M</v>
      </c>
      <c r="K61" s="4"/>
    </row>
    <row r="62" spans="1:11" x14ac:dyDescent="0.2">
      <c r="A62">
        <v>24</v>
      </c>
      <c r="B62" s="4">
        <v>2.6921296296296294E-2</v>
      </c>
      <c r="C62" t="s">
        <v>321</v>
      </c>
      <c r="D62" t="s">
        <v>196</v>
      </c>
      <c r="E62" t="e">
        <f t="shared" si="1"/>
        <v>#DIV/0!</v>
      </c>
      <c r="F62" s="9">
        <f>201-COUNTIF($G$1:$G62,G62)</f>
        <v>157</v>
      </c>
      <c r="G62" s="9" t="str">
        <f t="shared" si="0"/>
        <v>M</v>
      </c>
      <c r="K62" s="4"/>
    </row>
    <row r="63" spans="1:11" x14ac:dyDescent="0.2">
      <c r="A63">
        <v>23</v>
      </c>
      <c r="B63" s="4">
        <v>2.6921296296296294E-2</v>
      </c>
      <c r="C63" t="s">
        <v>322</v>
      </c>
      <c r="D63" t="s">
        <v>201</v>
      </c>
      <c r="E63" t="e">
        <f t="shared" si="1"/>
        <v>#DIV/0!</v>
      </c>
      <c r="F63" s="9">
        <f>201-COUNTIF($G$1:$G63,G63)</f>
        <v>182</v>
      </c>
      <c r="G63" s="9" t="str">
        <f t="shared" si="0"/>
        <v>F</v>
      </c>
      <c r="K63" s="4"/>
    </row>
    <row r="64" spans="1:11" x14ac:dyDescent="0.2">
      <c r="A64">
        <v>22</v>
      </c>
      <c r="B64" s="4">
        <v>2.7685185185185188E-2</v>
      </c>
      <c r="C64" t="s">
        <v>323</v>
      </c>
      <c r="D64" t="s">
        <v>203</v>
      </c>
      <c r="E64" t="e">
        <f t="shared" si="1"/>
        <v>#DIV/0!</v>
      </c>
      <c r="F64" s="9">
        <f>201-COUNTIF($G$1:$G64,G64)</f>
        <v>156</v>
      </c>
      <c r="G64" s="9" t="str">
        <f t="shared" si="0"/>
        <v>M</v>
      </c>
      <c r="K64" s="4"/>
    </row>
    <row r="65" spans="1:11" x14ac:dyDescent="0.2">
      <c r="A65">
        <v>21</v>
      </c>
      <c r="B65" s="4">
        <v>2.7777777777777776E-2</v>
      </c>
      <c r="C65" t="s">
        <v>324</v>
      </c>
      <c r="D65" t="s">
        <v>239</v>
      </c>
      <c r="E65" t="e">
        <f t="shared" si="1"/>
        <v>#DIV/0!</v>
      </c>
      <c r="F65" s="9">
        <f>201-COUNTIF($G$1:$G65,G65)</f>
        <v>181</v>
      </c>
      <c r="G65" s="9" t="str">
        <f t="shared" ref="G65:G128" si="2">LEFT(D65,1)</f>
        <v>F</v>
      </c>
      <c r="K65" s="4"/>
    </row>
    <row r="66" spans="1:11" x14ac:dyDescent="0.2">
      <c r="A66">
        <v>20</v>
      </c>
      <c r="B66" s="4">
        <v>2.8078703703703703E-2</v>
      </c>
      <c r="C66" t="s">
        <v>214</v>
      </c>
      <c r="D66" t="s">
        <v>206</v>
      </c>
      <c r="E66" t="e">
        <f t="shared" ref="E66:E83" si="3">2/0</f>
        <v>#DIV/0!</v>
      </c>
      <c r="F66" s="9">
        <f>201-COUNTIF($G$1:$G66,G66)</f>
        <v>155</v>
      </c>
      <c r="G66" s="9" t="str">
        <f t="shared" si="2"/>
        <v>M</v>
      </c>
      <c r="K66" s="4"/>
    </row>
    <row r="67" spans="1:11" x14ac:dyDescent="0.2">
      <c r="A67">
        <v>19</v>
      </c>
      <c r="B67" s="4">
        <v>2.836805555555556E-2</v>
      </c>
      <c r="C67" t="s">
        <v>148</v>
      </c>
      <c r="D67" t="s">
        <v>203</v>
      </c>
      <c r="E67" t="e">
        <f t="shared" si="3"/>
        <v>#DIV/0!</v>
      </c>
      <c r="F67" s="9">
        <f>201-COUNTIF($G$1:$G67,G67)</f>
        <v>154</v>
      </c>
      <c r="G67" s="9" t="str">
        <f t="shared" si="2"/>
        <v>M</v>
      </c>
      <c r="K67" s="4"/>
    </row>
    <row r="68" spans="1:11" x14ac:dyDescent="0.2">
      <c r="A68">
        <v>18</v>
      </c>
      <c r="B68" s="4">
        <v>2.8807870370370373E-2</v>
      </c>
      <c r="C68" t="s">
        <v>325</v>
      </c>
      <c r="D68" t="s">
        <v>196</v>
      </c>
      <c r="E68" t="e">
        <f t="shared" si="3"/>
        <v>#DIV/0!</v>
      </c>
      <c r="F68" s="9">
        <f>201-COUNTIF($G$1:$G68,G68)</f>
        <v>153</v>
      </c>
      <c r="G68" s="9" t="str">
        <f t="shared" si="2"/>
        <v>M</v>
      </c>
      <c r="K68" s="4"/>
    </row>
    <row r="69" spans="1:11" x14ac:dyDescent="0.2">
      <c r="A69">
        <v>17</v>
      </c>
      <c r="B69" s="4">
        <v>3.1284722222222221E-2</v>
      </c>
      <c r="C69" t="s">
        <v>326</v>
      </c>
      <c r="D69" t="s">
        <v>275</v>
      </c>
      <c r="E69" t="e">
        <f t="shared" si="3"/>
        <v>#DIV/0!</v>
      </c>
      <c r="F69" s="9">
        <f>201-COUNTIF($G$1:$G69,G69)</f>
        <v>180</v>
      </c>
      <c r="G69" s="9" t="str">
        <f t="shared" si="2"/>
        <v>F</v>
      </c>
      <c r="K69" s="4"/>
    </row>
    <row r="70" spans="1:11" x14ac:dyDescent="0.2">
      <c r="A70">
        <v>16</v>
      </c>
      <c r="B70" s="4">
        <v>3.1504629629629625E-2</v>
      </c>
      <c r="C70" t="s">
        <v>162</v>
      </c>
      <c r="D70" t="s">
        <v>206</v>
      </c>
      <c r="E70" t="e">
        <f t="shared" si="3"/>
        <v>#DIV/0!</v>
      </c>
      <c r="F70" s="9">
        <f>201-COUNTIF($G$1:$G70,G70)</f>
        <v>152</v>
      </c>
      <c r="G70" s="9" t="str">
        <f t="shared" si="2"/>
        <v>M</v>
      </c>
      <c r="K70" s="4"/>
    </row>
    <row r="71" spans="1:11" x14ac:dyDescent="0.2">
      <c r="A71">
        <v>15</v>
      </c>
      <c r="B71" s="4">
        <v>3.1527777777777773E-2</v>
      </c>
      <c r="C71" t="s">
        <v>327</v>
      </c>
      <c r="D71" t="s">
        <v>195</v>
      </c>
      <c r="E71" t="e">
        <f t="shared" si="3"/>
        <v>#DIV/0!</v>
      </c>
      <c r="F71" s="9">
        <f>201-COUNTIF($G$1:$G71,G71)</f>
        <v>179</v>
      </c>
      <c r="G71" s="9" t="str">
        <f t="shared" si="2"/>
        <v>F</v>
      </c>
      <c r="K71" s="4"/>
    </row>
    <row r="72" spans="1:11" x14ac:dyDescent="0.2">
      <c r="A72">
        <v>14</v>
      </c>
      <c r="B72" s="4">
        <v>3.1539351851851853E-2</v>
      </c>
      <c r="C72" t="s">
        <v>273</v>
      </c>
      <c r="D72" t="s">
        <v>198</v>
      </c>
      <c r="E72" t="e">
        <f t="shared" si="3"/>
        <v>#DIV/0!</v>
      </c>
      <c r="F72" s="9">
        <f>201-COUNTIF($G$1:$G72,G72)</f>
        <v>178</v>
      </c>
      <c r="G72" s="9" t="str">
        <f t="shared" si="2"/>
        <v>F</v>
      </c>
      <c r="K72" s="4"/>
    </row>
    <row r="73" spans="1:11" x14ac:dyDescent="0.2">
      <c r="A73">
        <v>13</v>
      </c>
      <c r="B73" s="4">
        <v>3.1828703703703706E-2</v>
      </c>
      <c r="C73" t="s">
        <v>328</v>
      </c>
      <c r="D73" t="s">
        <v>195</v>
      </c>
      <c r="E73" t="e">
        <f t="shared" si="3"/>
        <v>#DIV/0!</v>
      </c>
      <c r="F73" s="9">
        <f>201-COUNTIF($G$1:$G73,G73)</f>
        <v>177</v>
      </c>
      <c r="G73" s="9" t="str">
        <f t="shared" si="2"/>
        <v>F</v>
      </c>
      <c r="K73" s="4"/>
    </row>
    <row r="74" spans="1:11" x14ac:dyDescent="0.2">
      <c r="A74">
        <v>12</v>
      </c>
      <c r="B74" s="4">
        <v>3.4189814814814819E-2</v>
      </c>
      <c r="C74" t="s">
        <v>276</v>
      </c>
      <c r="D74" t="s">
        <v>195</v>
      </c>
      <c r="E74" t="e">
        <f t="shared" si="3"/>
        <v>#DIV/0!</v>
      </c>
      <c r="F74" s="9">
        <f>201-COUNTIF($G$1:$G74,G74)</f>
        <v>176</v>
      </c>
      <c r="G74" s="9" t="str">
        <f t="shared" si="2"/>
        <v>F</v>
      </c>
      <c r="K74" s="4"/>
    </row>
    <row r="75" spans="1:11" x14ac:dyDescent="0.2">
      <c r="A75">
        <v>11</v>
      </c>
      <c r="B75" s="4">
        <v>3.4351851851851849E-2</v>
      </c>
      <c r="C75" t="s">
        <v>190</v>
      </c>
      <c r="D75" t="s">
        <v>198</v>
      </c>
      <c r="E75" t="e">
        <f t="shared" si="3"/>
        <v>#DIV/0!</v>
      </c>
      <c r="F75" s="9">
        <f>201-COUNTIF($G$1:$G75,G75)</f>
        <v>175</v>
      </c>
      <c r="G75" s="9" t="str">
        <f t="shared" si="2"/>
        <v>F</v>
      </c>
      <c r="K75" s="4"/>
    </row>
    <row r="76" spans="1:11" x14ac:dyDescent="0.2">
      <c r="A76">
        <v>10</v>
      </c>
      <c r="B76" s="4">
        <v>3.4733796296296297E-2</v>
      </c>
      <c r="C76" t="s">
        <v>159</v>
      </c>
      <c r="D76" t="s">
        <v>206</v>
      </c>
      <c r="E76" t="e">
        <f t="shared" si="3"/>
        <v>#DIV/0!</v>
      </c>
      <c r="F76" s="9">
        <f>201-COUNTIF($G$1:$G76,G76)</f>
        <v>151</v>
      </c>
      <c r="G76" s="9" t="str">
        <f t="shared" si="2"/>
        <v>M</v>
      </c>
      <c r="K76" s="4"/>
    </row>
    <row r="77" spans="1:11" x14ac:dyDescent="0.2">
      <c r="A77">
        <v>9</v>
      </c>
      <c r="B77" s="4">
        <v>3.4733796296296297E-2</v>
      </c>
      <c r="C77" t="s">
        <v>274</v>
      </c>
      <c r="D77" t="s">
        <v>275</v>
      </c>
      <c r="E77" t="e">
        <f t="shared" si="3"/>
        <v>#DIV/0!</v>
      </c>
      <c r="F77" s="9">
        <f>201-COUNTIF($G$1:$G77,G77)</f>
        <v>174</v>
      </c>
      <c r="G77" s="9" t="str">
        <f t="shared" si="2"/>
        <v>F</v>
      </c>
      <c r="K77" s="4"/>
    </row>
    <row r="78" spans="1:11" x14ac:dyDescent="0.2">
      <c r="A78">
        <v>8</v>
      </c>
      <c r="B78" s="4">
        <v>3.5520833333333328E-2</v>
      </c>
      <c r="C78" t="s">
        <v>278</v>
      </c>
      <c r="D78" t="s">
        <v>195</v>
      </c>
      <c r="E78" t="e">
        <f t="shared" si="3"/>
        <v>#DIV/0!</v>
      </c>
      <c r="F78" s="9">
        <f>201-COUNTIF($G$1:$G78,G78)</f>
        <v>173</v>
      </c>
      <c r="G78" s="9" t="str">
        <f t="shared" si="2"/>
        <v>F</v>
      </c>
      <c r="K78" s="4"/>
    </row>
    <row r="79" spans="1:11" x14ac:dyDescent="0.2">
      <c r="A79">
        <v>7</v>
      </c>
      <c r="B79" s="4">
        <v>3.5567129629629629E-2</v>
      </c>
      <c r="C79" t="s">
        <v>329</v>
      </c>
      <c r="D79" t="s">
        <v>198</v>
      </c>
      <c r="E79" t="e">
        <f t="shared" si="3"/>
        <v>#DIV/0!</v>
      </c>
      <c r="F79" s="9">
        <f>201-COUNTIF($G$1:$G79,G79)</f>
        <v>172</v>
      </c>
      <c r="G79" s="9" t="str">
        <f t="shared" si="2"/>
        <v>F</v>
      </c>
      <c r="K79" s="4"/>
    </row>
    <row r="80" spans="1:11" x14ac:dyDescent="0.2">
      <c r="A80">
        <v>6</v>
      </c>
      <c r="B80" s="4">
        <v>3.605324074074074E-2</v>
      </c>
      <c r="C80" t="s">
        <v>330</v>
      </c>
      <c r="D80" t="s">
        <v>203</v>
      </c>
      <c r="E80" t="e">
        <f t="shared" si="3"/>
        <v>#DIV/0!</v>
      </c>
      <c r="F80" s="9">
        <f>201-COUNTIF($G$1:$G80,G80)</f>
        <v>150</v>
      </c>
      <c r="G80" s="9" t="str">
        <f t="shared" si="2"/>
        <v>M</v>
      </c>
      <c r="K80" s="4"/>
    </row>
    <row r="81" spans="1:11" x14ac:dyDescent="0.2">
      <c r="A81">
        <v>5</v>
      </c>
      <c r="B81" s="4">
        <v>3.6064814814814813E-2</v>
      </c>
      <c r="C81" t="s">
        <v>331</v>
      </c>
      <c r="D81" t="s">
        <v>195</v>
      </c>
      <c r="E81" t="e">
        <f t="shared" si="3"/>
        <v>#DIV/0!</v>
      </c>
      <c r="F81" s="9">
        <f>201-COUNTIF($G$1:$G81,G81)</f>
        <v>171</v>
      </c>
      <c r="G81" s="9" t="str">
        <f t="shared" si="2"/>
        <v>F</v>
      </c>
      <c r="K81" s="4"/>
    </row>
    <row r="82" spans="1:11" x14ac:dyDescent="0.2">
      <c r="A82">
        <v>4</v>
      </c>
      <c r="B82" s="4">
        <v>3.6076388888888887E-2</v>
      </c>
      <c r="C82" t="s">
        <v>332</v>
      </c>
      <c r="D82" t="s">
        <v>195</v>
      </c>
      <c r="E82" t="e">
        <f t="shared" si="3"/>
        <v>#DIV/0!</v>
      </c>
      <c r="F82" s="9">
        <f>201-COUNTIF($G$1:$G82,G82)</f>
        <v>170</v>
      </c>
      <c r="G82" s="9" t="str">
        <f t="shared" si="2"/>
        <v>F</v>
      </c>
      <c r="K82" s="4"/>
    </row>
    <row r="83" spans="1:11" x14ac:dyDescent="0.2">
      <c r="A83">
        <v>3</v>
      </c>
      <c r="B83" s="4">
        <v>3.7025462962962961E-2</v>
      </c>
      <c r="C83" t="s">
        <v>333</v>
      </c>
      <c r="D83" t="s">
        <v>201</v>
      </c>
      <c r="E83" t="e">
        <f t="shared" si="3"/>
        <v>#DIV/0!</v>
      </c>
      <c r="F83" s="9">
        <f>201-COUNTIF($G$1:$G83,G83)</f>
        <v>169</v>
      </c>
      <c r="G83" s="9" t="str">
        <f t="shared" si="2"/>
        <v>F</v>
      </c>
      <c r="K83" s="4"/>
    </row>
    <row r="84" spans="1:11" x14ac:dyDescent="0.2">
      <c r="A84">
        <v>2</v>
      </c>
      <c r="B84" s="10">
        <v>0.14880787037036999</v>
      </c>
      <c r="C84" t="s">
        <v>570</v>
      </c>
      <c r="D84" t="s">
        <v>193</v>
      </c>
      <c r="E84" t="s">
        <v>569</v>
      </c>
      <c r="F84" s="9">
        <f>201-COUNTIF($G$1:$G84,G84)</f>
        <v>149</v>
      </c>
      <c r="G84" s="9" t="str">
        <f t="shared" si="2"/>
        <v>M</v>
      </c>
    </row>
    <row r="85" spans="1:11" x14ac:dyDescent="0.2">
      <c r="A85">
        <v>1</v>
      </c>
      <c r="B85" s="10">
        <v>0.14954861111111101</v>
      </c>
      <c r="C85" t="s">
        <v>571</v>
      </c>
      <c r="D85" t="s">
        <v>193</v>
      </c>
      <c r="E85" t="s">
        <v>569</v>
      </c>
      <c r="F85" s="9">
        <f>201-COUNTIF($G$1:$G85,G85)</f>
        <v>148</v>
      </c>
      <c r="G85" s="9" t="str">
        <f t="shared" si="2"/>
        <v>M</v>
      </c>
    </row>
    <row r="86" spans="1:11" x14ac:dyDescent="0.2">
      <c r="F86" s="9"/>
      <c r="G86" s="9" t="str">
        <f t="shared" si="2"/>
        <v/>
      </c>
    </row>
    <row r="87" spans="1:11" x14ac:dyDescent="0.2">
      <c r="F87" s="9"/>
      <c r="G87" s="9" t="str">
        <f t="shared" si="2"/>
        <v/>
      </c>
    </row>
    <row r="88" spans="1:11" x14ac:dyDescent="0.2">
      <c r="F88" s="9"/>
      <c r="G88" s="9" t="str">
        <f t="shared" si="2"/>
        <v/>
      </c>
    </row>
    <row r="89" spans="1:11" x14ac:dyDescent="0.2">
      <c r="F89" s="9"/>
      <c r="G89" s="9" t="str">
        <f t="shared" si="2"/>
        <v/>
      </c>
    </row>
    <row r="90" spans="1:11" x14ac:dyDescent="0.2">
      <c r="F90" s="9"/>
      <c r="G90" s="9" t="str">
        <f t="shared" si="2"/>
        <v/>
      </c>
    </row>
    <row r="91" spans="1:11" x14ac:dyDescent="0.2">
      <c r="F91" s="9"/>
      <c r="G91" s="9" t="str">
        <f t="shared" si="2"/>
        <v/>
      </c>
    </row>
    <row r="92" spans="1:11" x14ac:dyDescent="0.2">
      <c r="F92" s="9"/>
      <c r="G92" s="9" t="str">
        <f t="shared" si="2"/>
        <v/>
      </c>
    </row>
    <row r="93" spans="1:11" x14ac:dyDescent="0.2">
      <c r="F93" s="9"/>
      <c r="G93" s="9" t="str">
        <f t="shared" si="2"/>
        <v/>
      </c>
    </row>
    <row r="94" spans="1:11" x14ac:dyDescent="0.2">
      <c r="F94" s="9"/>
      <c r="G94" s="9" t="str">
        <f t="shared" si="2"/>
        <v/>
      </c>
    </row>
    <row r="95" spans="1:11" x14ac:dyDescent="0.2">
      <c r="F95" s="9"/>
      <c r="G95" s="9" t="str">
        <f t="shared" si="2"/>
        <v/>
      </c>
    </row>
    <row r="96" spans="1:11" x14ac:dyDescent="0.2">
      <c r="F96" s="9"/>
      <c r="G96" s="9" t="str">
        <f t="shared" si="2"/>
        <v/>
      </c>
    </row>
    <row r="97" spans="6:7" x14ac:dyDescent="0.2">
      <c r="F97" s="9"/>
      <c r="G97" s="9" t="str">
        <f t="shared" si="2"/>
        <v/>
      </c>
    </row>
    <row r="98" spans="6:7" x14ac:dyDescent="0.2">
      <c r="F98" s="9"/>
      <c r="G98" s="9" t="str">
        <f t="shared" si="2"/>
        <v/>
      </c>
    </row>
    <row r="99" spans="6:7" x14ac:dyDescent="0.2">
      <c r="F99" s="9"/>
      <c r="G99" s="9" t="str">
        <f t="shared" si="2"/>
        <v/>
      </c>
    </row>
    <row r="100" spans="6:7" x14ac:dyDescent="0.2">
      <c r="F100" s="9"/>
      <c r="G100" s="9" t="str">
        <f t="shared" si="2"/>
        <v/>
      </c>
    </row>
    <row r="101" spans="6:7" x14ac:dyDescent="0.2">
      <c r="F101" s="9"/>
      <c r="G101" s="9" t="str">
        <f t="shared" si="2"/>
        <v/>
      </c>
    </row>
    <row r="102" spans="6:7" x14ac:dyDescent="0.2">
      <c r="F102" s="9"/>
      <c r="G102" s="9" t="str">
        <f t="shared" si="2"/>
        <v/>
      </c>
    </row>
    <row r="103" spans="6:7" x14ac:dyDescent="0.2">
      <c r="F103" s="9"/>
      <c r="G103" s="9" t="str">
        <f t="shared" si="2"/>
        <v/>
      </c>
    </row>
    <row r="104" spans="6:7" x14ac:dyDescent="0.2">
      <c r="F104" s="9"/>
      <c r="G104" s="9" t="str">
        <f t="shared" si="2"/>
        <v/>
      </c>
    </row>
    <row r="105" spans="6:7" x14ac:dyDescent="0.2">
      <c r="F105" s="9"/>
      <c r="G105" s="9" t="str">
        <f t="shared" si="2"/>
        <v/>
      </c>
    </row>
    <row r="106" spans="6:7" x14ac:dyDescent="0.2">
      <c r="F106" s="9"/>
      <c r="G106" s="9" t="str">
        <f t="shared" si="2"/>
        <v/>
      </c>
    </row>
    <row r="107" spans="6:7" x14ac:dyDescent="0.2">
      <c r="F107" s="9"/>
      <c r="G107" s="9" t="str">
        <f t="shared" si="2"/>
        <v/>
      </c>
    </row>
    <row r="108" spans="6:7" x14ac:dyDescent="0.2">
      <c r="F108" s="9"/>
      <c r="G108" s="9" t="str">
        <f t="shared" si="2"/>
        <v/>
      </c>
    </row>
    <row r="109" spans="6:7" x14ac:dyDescent="0.2">
      <c r="F109" s="9"/>
      <c r="G109" s="9" t="str">
        <f t="shared" si="2"/>
        <v/>
      </c>
    </row>
    <row r="110" spans="6:7" x14ac:dyDescent="0.2">
      <c r="F110" s="9"/>
      <c r="G110" s="9" t="str">
        <f t="shared" si="2"/>
        <v/>
      </c>
    </row>
    <row r="111" spans="6:7" x14ac:dyDescent="0.2">
      <c r="F111" s="9"/>
      <c r="G111" s="9" t="str">
        <f t="shared" si="2"/>
        <v/>
      </c>
    </row>
    <row r="112" spans="6:7" x14ac:dyDescent="0.2">
      <c r="F112" s="9"/>
      <c r="G112" s="9" t="str">
        <f t="shared" si="2"/>
        <v/>
      </c>
    </row>
    <row r="113" spans="6:7" x14ac:dyDescent="0.2">
      <c r="F113" s="9"/>
      <c r="G113" s="9" t="str">
        <f t="shared" si="2"/>
        <v/>
      </c>
    </row>
    <row r="114" spans="6:7" x14ac:dyDescent="0.2">
      <c r="F114" s="9"/>
      <c r="G114" s="9" t="str">
        <f t="shared" si="2"/>
        <v/>
      </c>
    </row>
    <row r="115" spans="6:7" x14ac:dyDescent="0.2">
      <c r="F115" s="9"/>
      <c r="G115" s="9" t="str">
        <f t="shared" si="2"/>
        <v/>
      </c>
    </row>
    <row r="116" spans="6:7" x14ac:dyDescent="0.2">
      <c r="F116" s="9"/>
      <c r="G116" s="9" t="str">
        <f t="shared" si="2"/>
        <v/>
      </c>
    </row>
    <row r="117" spans="6:7" x14ac:dyDescent="0.2">
      <c r="F117" s="9"/>
      <c r="G117" s="9" t="str">
        <f t="shared" si="2"/>
        <v/>
      </c>
    </row>
    <row r="118" spans="6:7" x14ac:dyDescent="0.2">
      <c r="F118" s="9"/>
      <c r="G118" s="9" t="str">
        <f t="shared" si="2"/>
        <v/>
      </c>
    </row>
    <row r="119" spans="6:7" x14ac:dyDescent="0.2">
      <c r="F119" s="9"/>
      <c r="G119" s="9" t="str">
        <f t="shared" si="2"/>
        <v/>
      </c>
    </row>
    <row r="120" spans="6:7" x14ac:dyDescent="0.2">
      <c r="F120" s="9"/>
      <c r="G120" s="9" t="str">
        <f t="shared" si="2"/>
        <v/>
      </c>
    </row>
    <row r="121" spans="6:7" x14ac:dyDescent="0.2">
      <c r="F121" s="9"/>
      <c r="G121" s="9" t="str">
        <f t="shared" si="2"/>
        <v/>
      </c>
    </row>
    <row r="122" spans="6:7" x14ac:dyDescent="0.2">
      <c r="F122" s="9"/>
      <c r="G122" s="9" t="str">
        <f t="shared" si="2"/>
        <v/>
      </c>
    </row>
    <row r="123" spans="6:7" x14ac:dyDescent="0.2">
      <c r="F123" s="9"/>
      <c r="G123" s="9" t="str">
        <f t="shared" si="2"/>
        <v/>
      </c>
    </row>
    <row r="124" spans="6:7" x14ac:dyDescent="0.2">
      <c r="F124" s="9"/>
      <c r="G124" s="9" t="str">
        <f t="shared" si="2"/>
        <v/>
      </c>
    </row>
    <row r="125" spans="6:7" x14ac:dyDescent="0.2">
      <c r="F125" s="9"/>
      <c r="G125" s="9" t="str">
        <f t="shared" si="2"/>
        <v/>
      </c>
    </row>
    <row r="126" spans="6:7" x14ac:dyDescent="0.2">
      <c r="F126" s="9"/>
      <c r="G126" s="9" t="str">
        <f t="shared" si="2"/>
        <v/>
      </c>
    </row>
    <row r="127" spans="6:7" x14ac:dyDescent="0.2">
      <c r="F127" s="9"/>
      <c r="G127" s="9" t="str">
        <f t="shared" si="2"/>
        <v/>
      </c>
    </row>
    <row r="128" spans="6:7" x14ac:dyDescent="0.2">
      <c r="F128" s="9"/>
      <c r="G128" s="9" t="str">
        <f t="shared" si="2"/>
        <v/>
      </c>
    </row>
    <row r="129" spans="6:7" x14ac:dyDescent="0.2">
      <c r="F129" s="9"/>
      <c r="G129" s="9" t="str">
        <f t="shared" ref="G129:G159" si="4">LEFT(D129,1)</f>
        <v/>
      </c>
    </row>
    <row r="130" spans="6:7" x14ac:dyDescent="0.2">
      <c r="F130" s="9"/>
      <c r="G130" s="9" t="str">
        <f t="shared" si="4"/>
        <v/>
      </c>
    </row>
    <row r="131" spans="6:7" x14ac:dyDescent="0.2">
      <c r="F131" s="9"/>
      <c r="G131" s="9" t="str">
        <f t="shared" si="4"/>
        <v/>
      </c>
    </row>
    <row r="132" spans="6:7" x14ac:dyDescent="0.2">
      <c r="F132" s="9"/>
      <c r="G132" s="9" t="str">
        <f t="shared" si="4"/>
        <v/>
      </c>
    </row>
    <row r="133" spans="6:7" x14ac:dyDescent="0.2">
      <c r="F133" s="9"/>
      <c r="G133" s="9" t="str">
        <f t="shared" si="4"/>
        <v/>
      </c>
    </row>
    <row r="134" spans="6:7" x14ac:dyDescent="0.2">
      <c r="F134" s="9"/>
      <c r="G134" s="9" t="str">
        <f t="shared" si="4"/>
        <v/>
      </c>
    </row>
    <row r="135" spans="6:7" x14ac:dyDescent="0.2">
      <c r="F135" s="9"/>
      <c r="G135" s="9" t="str">
        <f t="shared" si="4"/>
        <v/>
      </c>
    </row>
    <row r="136" spans="6:7" x14ac:dyDescent="0.2">
      <c r="F136" s="9"/>
      <c r="G136" s="9" t="str">
        <f t="shared" si="4"/>
        <v/>
      </c>
    </row>
    <row r="137" spans="6:7" x14ac:dyDescent="0.2">
      <c r="F137" s="9"/>
      <c r="G137" s="9" t="str">
        <f t="shared" si="4"/>
        <v/>
      </c>
    </row>
    <row r="138" spans="6:7" x14ac:dyDescent="0.2">
      <c r="F138" s="9"/>
      <c r="G138" s="9" t="str">
        <f t="shared" si="4"/>
        <v/>
      </c>
    </row>
    <row r="139" spans="6:7" x14ac:dyDescent="0.2">
      <c r="F139" s="9"/>
      <c r="G139" s="9" t="str">
        <f t="shared" si="4"/>
        <v/>
      </c>
    </row>
    <row r="140" spans="6:7" x14ac:dyDescent="0.2">
      <c r="F140" s="9"/>
      <c r="G140" s="9" t="str">
        <f t="shared" si="4"/>
        <v/>
      </c>
    </row>
    <row r="141" spans="6:7" x14ac:dyDescent="0.2">
      <c r="F141" s="9"/>
      <c r="G141" s="9" t="str">
        <f t="shared" si="4"/>
        <v/>
      </c>
    </row>
    <row r="142" spans="6:7" x14ac:dyDescent="0.2">
      <c r="F142" s="9"/>
      <c r="G142" s="9" t="str">
        <f t="shared" si="4"/>
        <v/>
      </c>
    </row>
    <row r="143" spans="6:7" x14ac:dyDescent="0.2">
      <c r="F143" s="9"/>
      <c r="G143" s="9" t="str">
        <f t="shared" si="4"/>
        <v/>
      </c>
    </row>
    <row r="144" spans="6:7" x14ac:dyDescent="0.2">
      <c r="F144" s="9"/>
      <c r="G144" s="9" t="str">
        <f t="shared" si="4"/>
        <v/>
      </c>
    </row>
    <row r="145" spans="6:7" x14ac:dyDescent="0.2">
      <c r="F145" s="9"/>
      <c r="G145" s="9" t="str">
        <f t="shared" si="4"/>
        <v/>
      </c>
    </row>
    <row r="146" spans="6:7" x14ac:dyDescent="0.2">
      <c r="F146" s="9"/>
      <c r="G146" s="9" t="str">
        <f t="shared" si="4"/>
        <v/>
      </c>
    </row>
    <row r="147" spans="6:7" x14ac:dyDescent="0.2">
      <c r="F147" s="9"/>
      <c r="G147" s="9" t="str">
        <f t="shared" si="4"/>
        <v/>
      </c>
    </row>
    <row r="148" spans="6:7" x14ac:dyDescent="0.2">
      <c r="F148" s="9"/>
      <c r="G148" s="9" t="str">
        <f t="shared" si="4"/>
        <v/>
      </c>
    </row>
    <row r="149" spans="6:7" x14ac:dyDescent="0.2">
      <c r="F149" s="9"/>
      <c r="G149" s="9" t="str">
        <f t="shared" si="4"/>
        <v/>
      </c>
    </row>
    <row r="150" spans="6:7" x14ac:dyDescent="0.2">
      <c r="F150" s="9"/>
      <c r="G150" s="9" t="str">
        <f t="shared" si="4"/>
        <v/>
      </c>
    </row>
    <row r="151" spans="6:7" x14ac:dyDescent="0.2">
      <c r="F151" s="9"/>
      <c r="G151" s="9" t="str">
        <f t="shared" si="4"/>
        <v/>
      </c>
    </row>
    <row r="152" spans="6:7" x14ac:dyDescent="0.2">
      <c r="F152" s="9"/>
      <c r="G152" s="9" t="str">
        <f t="shared" si="4"/>
        <v/>
      </c>
    </row>
    <row r="153" spans="6:7" x14ac:dyDescent="0.2">
      <c r="F153" s="9"/>
      <c r="G153" s="9" t="str">
        <f t="shared" si="4"/>
        <v/>
      </c>
    </row>
    <row r="154" spans="6:7" x14ac:dyDescent="0.2">
      <c r="F154" s="9"/>
      <c r="G154" s="9" t="str">
        <f t="shared" si="4"/>
        <v/>
      </c>
    </row>
    <row r="155" spans="6:7" x14ac:dyDescent="0.2">
      <c r="F155" s="9"/>
      <c r="G155" s="9" t="str">
        <f t="shared" si="4"/>
        <v/>
      </c>
    </row>
    <row r="156" spans="6:7" x14ac:dyDescent="0.2">
      <c r="F156" s="9"/>
      <c r="G156" s="9" t="str">
        <f t="shared" si="4"/>
        <v/>
      </c>
    </row>
    <row r="157" spans="6:7" x14ac:dyDescent="0.2">
      <c r="F157" s="9"/>
      <c r="G157" s="9" t="str">
        <f t="shared" si="4"/>
        <v/>
      </c>
    </row>
    <row r="158" spans="6:7" x14ac:dyDescent="0.2">
      <c r="F158" s="9"/>
      <c r="G158" s="9" t="str">
        <f t="shared" si="4"/>
        <v/>
      </c>
    </row>
    <row r="159" spans="6:7" x14ac:dyDescent="0.2">
      <c r="F159" s="9"/>
      <c r="G159" s="9" t="str">
        <f t="shared" si="4"/>
        <v/>
      </c>
    </row>
  </sheetData>
  <sortState xmlns:xlrd2="http://schemas.microsoft.com/office/spreadsheetml/2017/richdata2" ref="B56:F157">
    <sortCondition ref="B56:B157"/>
  </sortState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2"/>
  <sheetViews>
    <sheetView tabSelected="1" workbookViewId="0">
      <selection activeCell="H21" sqref="H21"/>
    </sheetView>
  </sheetViews>
  <sheetFormatPr baseColWidth="10" defaultRowHeight="15" x14ac:dyDescent="0.2"/>
  <cols>
    <col min="2" max="2" width="8.1640625" bestFit="1" customWidth="1"/>
    <col min="3" max="3" width="20.6640625" bestFit="1" customWidth="1"/>
    <col min="5" max="5" width="18.1640625" bestFit="1" customWidth="1"/>
    <col min="11" max="11" width="10.83203125" style="10"/>
  </cols>
  <sheetData>
    <row r="1" spans="1:7" x14ac:dyDescent="0.2">
      <c r="A1">
        <v>78</v>
      </c>
      <c r="B1" s="10">
        <v>2.3738425925925923E-2</v>
      </c>
      <c r="C1" t="s">
        <v>192</v>
      </c>
      <c r="D1" t="s">
        <v>193</v>
      </c>
      <c r="E1" t="s">
        <v>215</v>
      </c>
      <c r="F1" s="9">
        <v>200</v>
      </c>
      <c r="G1" s="9"/>
    </row>
    <row r="2" spans="1:7" x14ac:dyDescent="0.2">
      <c r="A2">
        <v>77</v>
      </c>
      <c r="B2" s="10">
        <v>2.4085648148148148E-2</v>
      </c>
      <c r="C2" t="s">
        <v>185</v>
      </c>
      <c r="D2" t="s">
        <v>235</v>
      </c>
      <c r="E2" t="s">
        <v>4</v>
      </c>
      <c r="F2" s="9">
        <v>199</v>
      </c>
      <c r="G2" s="9"/>
    </row>
    <row r="3" spans="1:7" x14ac:dyDescent="0.2">
      <c r="A3">
        <v>76</v>
      </c>
      <c r="B3" s="10">
        <v>2.4861111111111108E-2</v>
      </c>
      <c r="C3" t="s">
        <v>191</v>
      </c>
      <c r="D3" t="s">
        <v>83</v>
      </c>
      <c r="E3" t="s">
        <v>4</v>
      </c>
      <c r="F3" s="9">
        <v>198</v>
      </c>
      <c r="G3" s="9"/>
    </row>
    <row r="4" spans="1:7" x14ac:dyDescent="0.2">
      <c r="A4">
        <v>75</v>
      </c>
      <c r="B4" s="10">
        <v>2.5543981481481483E-2</v>
      </c>
      <c r="C4" t="s">
        <v>334</v>
      </c>
      <c r="D4" t="s">
        <v>193</v>
      </c>
      <c r="E4" t="s">
        <v>4</v>
      </c>
      <c r="F4" s="9">
        <v>197</v>
      </c>
      <c r="G4" s="9"/>
    </row>
    <row r="5" spans="1:7" x14ac:dyDescent="0.2">
      <c r="A5">
        <v>74</v>
      </c>
      <c r="B5" s="10">
        <v>2.6041666666666668E-2</v>
      </c>
      <c r="C5" t="s">
        <v>335</v>
      </c>
      <c r="D5" t="s">
        <v>235</v>
      </c>
      <c r="E5" t="s">
        <v>140</v>
      </c>
      <c r="F5" s="9">
        <v>196</v>
      </c>
      <c r="G5" s="9"/>
    </row>
    <row r="6" spans="1:7" x14ac:dyDescent="0.2">
      <c r="A6">
        <v>73</v>
      </c>
      <c r="B6" s="10">
        <v>2.6064814814814815E-2</v>
      </c>
      <c r="C6" t="s">
        <v>226</v>
      </c>
      <c r="D6" t="s">
        <v>235</v>
      </c>
      <c r="E6" t="s">
        <v>10</v>
      </c>
      <c r="F6" s="9">
        <v>195</v>
      </c>
      <c r="G6" s="9"/>
    </row>
    <row r="7" spans="1:7" x14ac:dyDescent="0.2">
      <c r="A7">
        <v>72</v>
      </c>
      <c r="B7" s="10">
        <v>2.6122685185185183E-2</v>
      </c>
      <c r="C7" t="s">
        <v>336</v>
      </c>
      <c r="D7" t="s">
        <v>196</v>
      </c>
      <c r="E7" t="s">
        <v>123</v>
      </c>
      <c r="F7" s="9">
        <v>194</v>
      </c>
      <c r="G7" s="9"/>
    </row>
    <row r="8" spans="1:7" x14ac:dyDescent="0.2">
      <c r="A8">
        <v>71</v>
      </c>
      <c r="B8" s="10">
        <v>2.6203703703703705E-2</v>
      </c>
      <c r="C8" t="s">
        <v>225</v>
      </c>
      <c r="D8" t="s">
        <v>235</v>
      </c>
      <c r="E8" t="s">
        <v>10</v>
      </c>
      <c r="F8" s="9">
        <v>193</v>
      </c>
      <c r="G8" s="9"/>
    </row>
    <row r="9" spans="1:7" x14ac:dyDescent="0.2">
      <c r="A9">
        <v>70</v>
      </c>
      <c r="B9" s="10">
        <v>2.7037037037037037E-2</v>
      </c>
      <c r="C9" t="s">
        <v>184</v>
      </c>
      <c r="D9" t="s">
        <v>195</v>
      </c>
      <c r="E9" t="s">
        <v>4</v>
      </c>
      <c r="F9" s="9">
        <v>200</v>
      </c>
      <c r="G9" s="9"/>
    </row>
    <row r="10" spans="1:7" x14ac:dyDescent="0.2">
      <c r="A10">
        <v>69</v>
      </c>
      <c r="B10" s="10">
        <v>2.7152777777777779E-2</v>
      </c>
      <c r="C10" t="s">
        <v>297</v>
      </c>
      <c r="D10" t="s">
        <v>235</v>
      </c>
      <c r="E10" t="s">
        <v>10</v>
      </c>
      <c r="F10" s="9">
        <v>192</v>
      </c>
      <c r="G10" s="9"/>
    </row>
    <row r="11" spans="1:7" x14ac:dyDescent="0.2">
      <c r="A11">
        <v>68</v>
      </c>
      <c r="B11" s="10">
        <v>2.732638888888889E-2</v>
      </c>
      <c r="C11" t="s">
        <v>337</v>
      </c>
      <c r="D11" t="s">
        <v>235</v>
      </c>
      <c r="E11" t="s">
        <v>7</v>
      </c>
      <c r="F11" s="9">
        <v>191</v>
      </c>
      <c r="G11" s="9"/>
    </row>
    <row r="12" spans="1:7" x14ac:dyDescent="0.2">
      <c r="A12">
        <v>67</v>
      </c>
      <c r="B12" s="10">
        <v>2.7731481481481478E-2</v>
      </c>
      <c r="C12" t="s">
        <v>338</v>
      </c>
      <c r="D12" t="s">
        <v>235</v>
      </c>
      <c r="E12" t="s">
        <v>140</v>
      </c>
      <c r="F12" s="9">
        <v>190</v>
      </c>
      <c r="G12" s="9"/>
    </row>
    <row r="13" spans="1:7" x14ac:dyDescent="0.2">
      <c r="A13">
        <v>66</v>
      </c>
      <c r="B13" s="10">
        <v>2.8194444444444442E-2</v>
      </c>
      <c r="C13" t="s">
        <v>208</v>
      </c>
      <c r="D13" t="s">
        <v>235</v>
      </c>
      <c r="E13" t="s">
        <v>209</v>
      </c>
      <c r="F13" s="9">
        <v>189</v>
      </c>
      <c r="G13" s="9"/>
    </row>
    <row r="14" spans="1:7" x14ac:dyDescent="0.2">
      <c r="A14">
        <v>65</v>
      </c>
      <c r="B14" s="10">
        <v>2.8240740740740736E-2</v>
      </c>
      <c r="C14" t="s">
        <v>296</v>
      </c>
      <c r="D14" t="s">
        <v>235</v>
      </c>
      <c r="E14" t="s">
        <v>339</v>
      </c>
      <c r="F14" s="9">
        <v>188</v>
      </c>
      <c r="G14" s="9"/>
    </row>
    <row r="15" spans="1:7" x14ac:dyDescent="0.2">
      <c r="A15">
        <v>64</v>
      </c>
      <c r="B15" s="10">
        <v>2.8310185185185185E-2</v>
      </c>
      <c r="C15" t="s">
        <v>200</v>
      </c>
      <c r="D15" t="s">
        <v>196</v>
      </c>
      <c r="E15" t="s">
        <v>215</v>
      </c>
      <c r="F15" s="9">
        <v>187</v>
      </c>
      <c r="G15" s="9"/>
    </row>
    <row r="16" spans="1:7" x14ac:dyDescent="0.2">
      <c r="A16">
        <v>63</v>
      </c>
      <c r="B16" s="10">
        <v>2.836805555555556E-2</v>
      </c>
      <c r="C16" t="s">
        <v>340</v>
      </c>
      <c r="D16" t="s">
        <v>239</v>
      </c>
      <c r="E16" t="s">
        <v>341</v>
      </c>
      <c r="F16" s="9">
        <v>199</v>
      </c>
      <c r="G16" s="9"/>
    </row>
    <row r="17" spans="1:7" x14ac:dyDescent="0.2">
      <c r="A17">
        <v>62</v>
      </c>
      <c r="B17" s="10">
        <v>2.8622685185185185E-2</v>
      </c>
      <c r="C17" t="s">
        <v>103</v>
      </c>
      <c r="D17" t="s">
        <v>206</v>
      </c>
      <c r="E17" t="s">
        <v>194</v>
      </c>
      <c r="F17" s="9">
        <v>186</v>
      </c>
      <c r="G17" s="9"/>
    </row>
    <row r="18" spans="1:7" x14ac:dyDescent="0.2">
      <c r="A18">
        <v>61</v>
      </c>
      <c r="B18" s="10">
        <v>2.8680555555555553E-2</v>
      </c>
      <c r="C18" t="s">
        <v>292</v>
      </c>
      <c r="D18" t="s">
        <v>193</v>
      </c>
      <c r="E18" t="s">
        <v>4</v>
      </c>
      <c r="F18" s="9">
        <v>185</v>
      </c>
      <c r="G18" s="9"/>
    </row>
    <row r="19" spans="1:7" x14ac:dyDescent="0.2">
      <c r="A19">
        <v>60</v>
      </c>
      <c r="B19" s="10">
        <v>2.8923611111111108E-2</v>
      </c>
      <c r="C19" t="s">
        <v>220</v>
      </c>
      <c r="D19" t="s">
        <v>193</v>
      </c>
      <c r="E19" t="s">
        <v>17</v>
      </c>
      <c r="F19" s="9">
        <v>184</v>
      </c>
      <c r="G19" s="9"/>
    </row>
    <row r="20" spans="1:7" x14ac:dyDescent="0.2">
      <c r="A20">
        <v>59</v>
      </c>
      <c r="B20" s="10">
        <v>2.9178240740740741E-2</v>
      </c>
      <c r="C20" t="s">
        <v>303</v>
      </c>
      <c r="D20" t="s">
        <v>235</v>
      </c>
      <c r="E20" t="s">
        <v>10</v>
      </c>
      <c r="F20" s="9">
        <v>183</v>
      </c>
      <c r="G20" s="9"/>
    </row>
    <row r="21" spans="1:7" x14ac:dyDescent="0.2">
      <c r="A21">
        <v>58</v>
      </c>
      <c r="B21" s="10">
        <v>2.9328703703703704E-2</v>
      </c>
      <c r="C21" t="s">
        <v>245</v>
      </c>
      <c r="D21" t="s">
        <v>196</v>
      </c>
      <c r="E21" t="s">
        <v>10</v>
      </c>
      <c r="F21" s="9">
        <v>182</v>
      </c>
      <c r="G21" s="9"/>
    </row>
    <row r="22" spans="1:7" x14ac:dyDescent="0.2">
      <c r="A22">
        <v>57</v>
      </c>
      <c r="B22" s="10">
        <v>2.9386574074074075E-2</v>
      </c>
      <c r="C22" t="s">
        <v>237</v>
      </c>
      <c r="D22" t="s">
        <v>193</v>
      </c>
      <c r="E22" t="s">
        <v>17</v>
      </c>
      <c r="F22" s="9">
        <v>181</v>
      </c>
      <c r="G22" s="9"/>
    </row>
    <row r="23" spans="1:7" x14ac:dyDescent="0.2">
      <c r="A23">
        <v>56</v>
      </c>
      <c r="B23" s="10">
        <v>2.9444444444444443E-2</v>
      </c>
      <c r="C23" t="s">
        <v>342</v>
      </c>
      <c r="D23" t="s">
        <v>195</v>
      </c>
      <c r="E23" t="s">
        <v>140</v>
      </c>
      <c r="F23" s="9">
        <v>198</v>
      </c>
      <c r="G23" s="9"/>
    </row>
    <row r="24" spans="1:7" x14ac:dyDescent="0.2">
      <c r="A24">
        <v>55</v>
      </c>
      <c r="B24" s="10">
        <v>2.9479166666666667E-2</v>
      </c>
      <c r="C24" t="s">
        <v>343</v>
      </c>
      <c r="D24" t="s">
        <v>196</v>
      </c>
      <c r="E24" t="s">
        <v>194</v>
      </c>
      <c r="F24" s="9">
        <v>180</v>
      </c>
      <c r="G24" s="9"/>
    </row>
    <row r="25" spans="1:7" x14ac:dyDescent="0.2">
      <c r="A25">
        <v>54</v>
      </c>
      <c r="B25" s="10">
        <v>2.9652777777777778E-2</v>
      </c>
      <c r="C25" t="s">
        <v>243</v>
      </c>
      <c r="D25" t="s">
        <v>239</v>
      </c>
      <c r="E25" t="s">
        <v>10</v>
      </c>
      <c r="F25" s="9">
        <v>197</v>
      </c>
      <c r="G25" s="9"/>
    </row>
    <row r="26" spans="1:7" x14ac:dyDescent="0.2">
      <c r="A26">
        <v>53</v>
      </c>
      <c r="B26" s="10">
        <v>2.990740740740741E-2</v>
      </c>
      <c r="C26" t="s">
        <v>246</v>
      </c>
      <c r="D26" t="s">
        <v>196</v>
      </c>
      <c r="E26" t="s">
        <v>4</v>
      </c>
      <c r="F26" s="9">
        <v>179</v>
      </c>
      <c r="G26" s="9"/>
    </row>
    <row r="27" spans="1:7" x14ac:dyDescent="0.2">
      <c r="A27">
        <v>52</v>
      </c>
      <c r="B27" s="10">
        <v>3.0381944444444444E-2</v>
      </c>
      <c r="C27" t="s">
        <v>217</v>
      </c>
      <c r="D27" t="s">
        <v>193</v>
      </c>
      <c r="E27" t="s">
        <v>4</v>
      </c>
      <c r="F27" s="9">
        <v>178</v>
      </c>
      <c r="G27" s="9"/>
    </row>
    <row r="28" spans="1:7" x14ac:dyDescent="0.2">
      <c r="A28">
        <v>51</v>
      </c>
      <c r="B28" s="10">
        <v>3.0972222222222224E-2</v>
      </c>
      <c r="C28" t="s">
        <v>216</v>
      </c>
      <c r="D28" t="s">
        <v>83</v>
      </c>
      <c r="E28" t="s">
        <v>4</v>
      </c>
      <c r="F28" s="9">
        <v>177</v>
      </c>
      <c r="G28" s="9"/>
    </row>
    <row r="29" spans="1:7" x14ac:dyDescent="0.2">
      <c r="A29">
        <v>50</v>
      </c>
      <c r="B29" s="10">
        <v>3.0983796296296297E-2</v>
      </c>
      <c r="C29" t="s">
        <v>344</v>
      </c>
      <c r="D29" t="s">
        <v>235</v>
      </c>
      <c r="E29" t="s">
        <v>7</v>
      </c>
      <c r="F29" s="9">
        <v>176</v>
      </c>
      <c r="G29" s="9"/>
    </row>
    <row r="30" spans="1:7" x14ac:dyDescent="0.2">
      <c r="A30">
        <v>49</v>
      </c>
      <c r="B30" s="10">
        <v>3.1157407407407408E-2</v>
      </c>
      <c r="C30" t="s">
        <v>305</v>
      </c>
      <c r="D30" t="s">
        <v>235</v>
      </c>
      <c r="E30" t="s">
        <v>194</v>
      </c>
      <c r="F30" s="9">
        <v>175</v>
      </c>
      <c r="G30" s="9"/>
    </row>
    <row r="31" spans="1:7" x14ac:dyDescent="0.2">
      <c r="A31">
        <v>48</v>
      </c>
      <c r="B31" s="10">
        <v>3.1284722222222221E-2</v>
      </c>
      <c r="C31" t="s">
        <v>252</v>
      </c>
      <c r="D31" t="s">
        <v>196</v>
      </c>
      <c r="E31" t="s">
        <v>210</v>
      </c>
      <c r="F31" s="9">
        <v>174</v>
      </c>
      <c r="G31" s="9"/>
    </row>
    <row r="32" spans="1:7" x14ac:dyDescent="0.2">
      <c r="A32">
        <v>47</v>
      </c>
      <c r="B32" s="10">
        <v>3.138888888888889E-2</v>
      </c>
      <c r="C32" t="s">
        <v>308</v>
      </c>
      <c r="D32" t="s">
        <v>239</v>
      </c>
      <c r="E32" t="s">
        <v>194</v>
      </c>
      <c r="F32" s="9">
        <v>196</v>
      </c>
      <c r="G32" s="9"/>
    </row>
    <row r="33" spans="1:7" x14ac:dyDescent="0.2">
      <c r="A33">
        <v>46</v>
      </c>
      <c r="B33" s="10">
        <v>3.1516203703703706E-2</v>
      </c>
      <c r="C33" t="s">
        <v>135</v>
      </c>
      <c r="D33" t="s">
        <v>193</v>
      </c>
      <c r="E33" t="s">
        <v>210</v>
      </c>
      <c r="F33" s="9">
        <v>173</v>
      </c>
      <c r="G33" s="9"/>
    </row>
    <row r="34" spans="1:7" x14ac:dyDescent="0.2">
      <c r="A34">
        <v>45</v>
      </c>
      <c r="B34" s="10">
        <v>3.155092592592592E-2</v>
      </c>
      <c r="C34" t="s">
        <v>234</v>
      </c>
      <c r="D34" t="s">
        <v>239</v>
      </c>
      <c r="E34" t="s">
        <v>10</v>
      </c>
      <c r="F34" s="9">
        <v>195</v>
      </c>
      <c r="G34" s="9"/>
    </row>
    <row r="35" spans="1:7" x14ac:dyDescent="0.2">
      <c r="A35">
        <v>44</v>
      </c>
      <c r="B35" s="10">
        <v>3.1620370370370368E-2</v>
      </c>
      <c r="C35" t="s">
        <v>345</v>
      </c>
      <c r="D35" t="s">
        <v>239</v>
      </c>
      <c r="E35" t="s">
        <v>215</v>
      </c>
      <c r="F35" s="9">
        <v>194</v>
      </c>
      <c r="G35" s="9"/>
    </row>
    <row r="36" spans="1:7" x14ac:dyDescent="0.2">
      <c r="A36">
        <v>43</v>
      </c>
      <c r="B36" s="10">
        <v>3.1666666666666669E-2</v>
      </c>
      <c r="C36" t="s">
        <v>346</v>
      </c>
      <c r="D36" t="s">
        <v>203</v>
      </c>
      <c r="E36" t="s">
        <v>4</v>
      </c>
      <c r="F36" s="9">
        <v>172</v>
      </c>
      <c r="G36" s="9"/>
    </row>
    <row r="37" spans="1:7" x14ac:dyDescent="0.2">
      <c r="A37">
        <v>42</v>
      </c>
      <c r="B37" s="10">
        <v>3.1712962962962964E-2</v>
      </c>
      <c r="C37" t="s">
        <v>347</v>
      </c>
      <c r="D37" t="s">
        <v>195</v>
      </c>
      <c r="E37" t="s">
        <v>10</v>
      </c>
      <c r="F37" s="9">
        <v>193</v>
      </c>
      <c r="G37" s="9"/>
    </row>
    <row r="38" spans="1:7" x14ac:dyDescent="0.2">
      <c r="A38">
        <v>41</v>
      </c>
      <c r="B38" s="10">
        <v>3.1747685185185184E-2</v>
      </c>
      <c r="C38" t="s">
        <v>306</v>
      </c>
      <c r="D38" t="s">
        <v>195</v>
      </c>
      <c r="E38" t="s">
        <v>194</v>
      </c>
      <c r="F38" s="9">
        <v>192</v>
      </c>
      <c r="G38" s="9"/>
    </row>
    <row r="39" spans="1:7" x14ac:dyDescent="0.2">
      <c r="A39">
        <v>40</v>
      </c>
      <c r="B39" s="10">
        <v>3.1944444444444449E-2</v>
      </c>
      <c r="C39" t="s">
        <v>222</v>
      </c>
      <c r="D39" t="s">
        <v>193</v>
      </c>
      <c r="E39" t="s">
        <v>4</v>
      </c>
      <c r="F39" s="9">
        <v>171</v>
      </c>
      <c r="G39" s="9"/>
    </row>
    <row r="40" spans="1:7" x14ac:dyDescent="0.2">
      <c r="A40">
        <v>39</v>
      </c>
      <c r="B40" s="10">
        <v>3.2071759259259258E-2</v>
      </c>
      <c r="C40" t="s">
        <v>310</v>
      </c>
      <c r="D40" t="s">
        <v>193</v>
      </c>
      <c r="E40" t="s">
        <v>194</v>
      </c>
      <c r="F40" s="9">
        <v>170</v>
      </c>
      <c r="G40" s="9"/>
    </row>
    <row r="41" spans="1:7" x14ac:dyDescent="0.2">
      <c r="A41">
        <v>38</v>
      </c>
      <c r="B41" s="10">
        <v>3.243055555555556E-2</v>
      </c>
      <c r="C41" t="s">
        <v>348</v>
      </c>
      <c r="D41" t="s">
        <v>196</v>
      </c>
      <c r="E41" t="s">
        <v>4</v>
      </c>
      <c r="F41" s="9">
        <v>169</v>
      </c>
      <c r="G41" s="9"/>
    </row>
    <row r="42" spans="1:7" x14ac:dyDescent="0.2">
      <c r="A42">
        <v>37</v>
      </c>
      <c r="B42" s="10">
        <v>3.2581018518518516E-2</v>
      </c>
      <c r="C42" t="s">
        <v>311</v>
      </c>
      <c r="D42" t="s">
        <v>235</v>
      </c>
      <c r="E42" t="s">
        <v>194</v>
      </c>
      <c r="F42" s="9">
        <v>168</v>
      </c>
      <c r="G42" s="9"/>
    </row>
    <row r="43" spans="1:7" x14ac:dyDescent="0.2">
      <c r="A43">
        <v>36</v>
      </c>
      <c r="B43" s="10">
        <v>3.2708333333333332E-2</v>
      </c>
      <c r="C43" t="s">
        <v>9</v>
      </c>
      <c r="D43" t="s">
        <v>239</v>
      </c>
      <c r="E43" t="s">
        <v>10</v>
      </c>
      <c r="F43" s="9">
        <v>191</v>
      </c>
      <c r="G43" s="9"/>
    </row>
    <row r="44" spans="1:7" x14ac:dyDescent="0.2">
      <c r="A44">
        <v>35</v>
      </c>
      <c r="B44" s="10">
        <v>3.27662037037037E-2</v>
      </c>
      <c r="C44" t="s">
        <v>188</v>
      </c>
      <c r="D44" t="s">
        <v>201</v>
      </c>
      <c r="E44" t="s">
        <v>199</v>
      </c>
      <c r="F44" s="9">
        <v>190</v>
      </c>
      <c r="G44" s="9"/>
    </row>
    <row r="45" spans="1:7" x14ac:dyDescent="0.2">
      <c r="A45">
        <v>34</v>
      </c>
      <c r="B45" s="10">
        <v>3.2789351851851854E-2</v>
      </c>
      <c r="C45" t="s">
        <v>313</v>
      </c>
      <c r="D45" t="s">
        <v>203</v>
      </c>
      <c r="E45" t="s">
        <v>7</v>
      </c>
      <c r="F45" s="9">
        <v>167</v>
      </c>
      <c r="G45" s="9"/>
    </row>
    <row r="46" spans="1:7" x14ac:dyDescent="0.2">
      <c r="A46">
        <v>33</v>
      </c>
      <c r="B46" s="10">
        <v>3.3113425925925928E-2</v>
      </c>
      <c r="C46" t="s">
        <v>232</v>
      </c>
      <c r="D46" t="s">
        <v>196</v>
      </c>
      <c r="E46" t="s">
        <v>349</v>
      </c>
      <c r="F46" s="9">
        <v>166</v>
      </c>
      <c r="G46" s="9"/>
    </row>
    <row r="47" spans="1:7" x14ac:dyDescent="0.2">
      <c r="A47">
        <v>32</v>
      </c>
      <c r="B47" s="10">
        <v>3.3159722222222222E-2</v>
      </c>
      <c r="C47" t="s">
        <v>23</v>
      </c>
      <c r="D47" t="s">
        <v>201</v>
      </c>
      <c r="E47" t="s">
        <v>4</v>
      </c>
      <c r="F47" s="9">
        <v>189</v>
      </c>
      <c r="G47" s="9"/>
    </row>
    <row r="48" spans="1:7" x14ac:dyDescent="0.2">
      <c r="A48">
        <v>31</v>
      </c>
      <c r="B48" s="10">
        <v>3.3518518518518517E-2</v>
      </c>
      <c r="C48" t="s">
        <v>212</v>
      </c>
      <c r="D48" t="s">
        <v>196</v>
      </c>
      <c r="E48" t="s">
        <v>10</v>
      </c>
      <c r="F48" s="9">
        <v>165</v>
      </c>
      <c r="G48" s="9"/>
    </row>
    <row r="49" spans="1:7" x14ac:dyDescent="0.2">
      <c r="A49">
        <v>30</v>
      </c>
      <c r="B49" s="10">
        <v>3.3576388888888892E-2</v>
      </c>
      <c r="C49" t="s">
        <v>21</v>
      </c>
      <c r="D49" t="s">
        <v>198</v>
      </c>
      <c r="E49" t="s">
        <v>17</v>
      </c>
      <c r="F49" s="9">
        <v>188</v>
      </c>
      <c r="G49" s="9"/>
    </row>
    <row r="50" spans="1:7" x14ac:dyDescent="0.2">
      <c r="A50">
        <v>29</v>
      </c>
      <c r="B50" s="10">
        <v>3.3773148148148149E-2</v>
      </c>
      <c r="C50" t="s">
        <v>218</v>
      </c>
      <c r="D50" t="s">
        <v>203</v>
      </c>
      <c r="E50" t="s">
        <v>10</v>
      </c>
      <c r="F50" s="9">
        <v>164</v>
      </c>
      <c r="G50" s="9"/>
    </row>
    <row r="51" spans="1:7" x14ac:dyDescent="0.2">
      <c r="A51">
        <v>28</v>
      </c>
      <c r="B51" s="10">
        <v>3.380787037037037E-2</v>
      </c>
      <c r="C51" t="s">
        <v>350</v>
      </c>
      <c r="D51" t="s">
        <v>201</v>
      </c>
      <c r="E51" t="s">
        <v>140</v>
      </c>
      <c r="F51" s="9">
        <v>187</v>
      </c>
      <c r="G51" s="9"/>
    </row>
    <row r="52" spans="1:7" x14ac:dyDescent="0.2">
      <c r="A52">
        <v>27</v>
      </c>
      <c r="B52" s="10">
        <v>3.425925925925926E-2</v>
      </c>
      <c r="C52" t="s">
        <v>141</v>
      </c>
      <c r="D52" t="s">
        <v>196</v>
      </c>
      <c r="E52" t="s">
        <v>339</v>
      </c>
      <c r="F52" s="9">
        <v>163</v>
      </c>
      <c r="G52" s="9"/>
    </row>
    <row r="53" spans="1:7" x14ac:dyDescent="0.2">
      <c r="A53">
        <v>26</v>
      </c>
      <c r="B53" s="10">
        <v>3.4351851851851849E-2</v>
      </c>
      <c r="C53" t="s">
        <v>351</v>
      </c>
      <c r="D53" t="s">
        <v>201</v>
      </c>
      <c r="E53" t="s">
        <v>140</v>
      </c>
      <c r="F53" s="9">
        <v>186</v>
      </c>
      <c r="G53" s="9"/>
    </row>
    <row r="54" spans="1:7" x14ac:dyDescent="0.2">
      <c r="A54">
        <v>25</v>
      </c>
      <c r="B54" s="10">
        <v>3.4675925925925923E-2</v>
      </c>
      <c r="C54" t="s">
        <v>92</v>
      </c>
      <c r="D54" t="s">
        <v>196</v>
      </c>
      <c r="E54" t="s">
        <v>10</v>
      </c>
      <c r="F54" s="9">
        <v>162</v>
      </c>
      <c r="G54" s="9"/>
    </row>
    <row r="55" spans="1:7" x14ac:dyDescent="0.2">
      <c r="A55">
        <v>24</v>
      </c>
      <c r="B55" s="10">
        <v>3.4814814814814812E-2</v>
      </c>
      <c r="C55" t="s">
        <v>186</v>
      </c>
      <c r="D55" t="s">
        <v>196</v>
      </c>
      <c r="E55" t="s">
        <v>10</v>
      </c>
      <c r="F55" s="9">
        <v>161</v>
      </c>
      <c r="G55" s="9"/>
    </row>
    <row r="56" spans="1:7" x14ac:dyDescent="0.2">
      <c r="A56">
        <v>23</v>
      </c>
      <c r="B56" s="10">
        <v>3.4837962962962959E-2</v>
      </c>
      <c r="C56" t="s">
        <v>129</v>
      </c>
      <c r="D56" t="s">
        <v>196</v>
      </c>
      <c r="E56" t="s">
        <v>211</v>
      </c>
      <c r="F56" s="9">
        <v>160</v>
      </c>
      <c r="G56" s="9"/>
    </row>
    <row r="57" spans="1:7" x14ac:dyDescent="0.2">
      <c r="A57">
        <v>22</v>
      </c>
      <c r="B57" s="10">
        <v>3.4907407407407408E-2</v>
      </c>
      <c r="C57" t="s">
        <v>213</v>
      </c>
      <c r="D57" t="s">
        <v>196</v>
      </c>
      <c r="E57" t="s">
        <v>10</v>
      </c>
      <c r="F57" s="9">
        <v>159</v>
      </c>
      <c r="G57" s="9"/>
    </row>
    <row r="58" spans="1:7" x14ac:dyDescent="0.2">
      <c r="A58">
        <v>21</v>
      </c>
      <c r="B58" s="10">
        <v>3.5057870370370371E-2</v>
      </c>
      <c r="C58" t="s">
        <v>316</v>
      </c>
      <c r="D58" t="s">
        <v>235</v>
      </c>
      <c r="E58" t="s">
        <v>352</v>
      </c>
      <c r="F58" s="9">
        <v>158</v>
      </c>
      <c r="G58" s="9"/>
    </row>
    <row r="59" spans="1:7" x14ac:dyDescent="0.2">
      <c r="A59">
        <v>20</v>
      </c>
      <c r="B59" s="10">
        <v>3.5138888888888893E-2</v>
      </c>
      <c r="C59" t="s">
        <v>318</v>
      </c>
      <c r="D59" t="s">
        <v>196</v>
      </c>
      <c r="E59" t="s">
        <v>202</v>
      </c>
      <c r="F59" s="9">
        <v>157</v>
      </c>
      <c r="G59" s="9"/>
    </row>
    <row r="60" spans="1:7" x14ac:dyDescent="0.2">
      <c r="A60">
        <v>19</v>
      </c>
      <c r="B60" s="10">
        <v>3.5347222222222217E-2</v>
      </c>
      <c r="C60" t="s">
        <v>205</v>
      </c>
      <c r="D60" t="s">
        <v>193</v>
      </c>
      <c r="E60" t="s">
        <v>194</v>
      </c>
      <c r="F60" s="9">
        <v>156</v>
      </c>
      <c r="G60" s="9"/>
    </row>
    <row r="61" spans="1:7" x14ac:dyDescent="0.2">
      <c r="A61">
        <v>18</v>
      </c>
      <c r="B61" s="10">
        <v>3.5844907407407409E-2</v>
      </c>
      <c r="C61" t="s">
        <v>317</v>
      </c>
      <c r="D61" t="s">
        <v>235</v>
      </c>
      <c r="E61" t="s">
        <v>7</v>
      </c>
      <c r="F61" s="9">
        <v>155</v>
      </c>
      <c r="G61" s="9"/>
    </row>
    <row r="62" spans="1:7" x14ac:dyDescent="0.2">
      <c r="A62">
        <v>17</v>
      </c>
      <c r="B62" s="10">
        <v>3.6168981481481483E-2</v>
      </c>
      <c r="C62" t="s">
        <v>324</v>
      </c>
      <c r="D62" t="s">
        <v>239</v>
      </c>
      <c r="E62" t="s">
        <v>7</v>
      </c>
      <c r="F62" s="9">
        <v>185</v>
      </c>
      <c r="G62" s="9"/>
    </row>
    <row r="63" spans="1:7" x14ac:dyDescent="0.2">
      <c r="A63">
        <v>16</v>
      </c>
      <c r="B63" s="10">
        <v>3.6770833333333336E-2</v>
      </c>
      <c r="C63" t="s">
        <v>353</v>
      </c>
      <c r="D63" t="s">
        <v>198</v>
      </c>
      <c r="E63" t="s">
        <v>17</v>
      </c>
      <c r="F63" s="9">
        <v>184</v>
      </c>
      <c r="G63" s="9"/>
    </row>
    <row r="64" spans="1:7" x14ac:dyDescent="0.2">
      <c r="A64">
        <v>15</v>
      </c>
      <c r="B64" s="10">
        <v>3.6932870370370366E-2</v>
      </c>
      <c r="C64" t="s">
        <v>354</v>
      </c>
      <c r="D64" t="s">
        <v>203</v>
      </c>
      <c r="E64" t="s">
        <v>140</v>
      </c>
      <c r="F64" s="9">
        <v>154</v>
      </c>
      <c r="G64" s="9"/>
    </row>
    <row r="65" spans="1:7" x14ac:dyDescent="0.2">
      <c r="A65">
        <v>14</v>
      </c>
      <c r="B65" s="10">
        <v>3.7083333333333336E-2</v>
      </c>
      <c r="C65" t="s">
        <v>214</v>
      </c>
      <c r="D65" t="s">
        <v>206</v>
      </c>
      <c r="E65" t="s">
        <v>17</v>
      </c>
      <c r="F65" s="9">
        <v>153</v>
      </c>
      <c r="G65" s="9"/>
    </row>
    <row r="66" spans="1:7" x14ac:dyDescent="0.2">
      <c r="A66">
        <v>13</v>
      </c>
      <c r="B66" s="10">
        <v>3.7245370370370366E-2</v>
      </c>
      <c r="C66" t="s">
        <v>355</v>
      </c>
      <c r="D66" t="s">
        <v>198</v>
      </c>
      <c r="E66" t="s">
        <v>341</v>
      </c>
      <c r="F66" s="9">
        <v>183</v>
      </c>
      <c r="G66" s="9"/>
    </row>
    <row r="67" spans="1:7" x14ac:dyDescent="0.2">
      <c r="A67">
        <v>12</v>
      </c>
      <c r="B67" s="10">
        <v>3.7442129629629624E-2</v>
      </c>
      <c r="C67" t="s">
        <v>320</v>
      </c>
      <c r="D67" t="s">
        <v>206</v>
      </c>
      <c r="E67" t="s">
        <v>356</v>
      </c>
      <c r="F67" s="9">
        <v>152</v>
      </c>
      <c r="G67" s="9"/>
    </row>
    <row r="68" spans="1:7" x14ac:dyDescent="0.2">
      <c r="A68">
        <v>11</v>
      </c>
      <c r="B68" s="10">
        <v>3.7627314814814815E-2</v>
      </c>
      <c r="C68" t="s">
        <v>357</v>
      </c>
      <c r="D68" t="s">
        <v>203</v>
      </c>
      <c r="E68" t="s">
        <v>194</v>
      </c>
      <c r="F68" s="9">
        <v>151</v>
      </c>
      <c r="G68" s="9"/>
    </row>
    <row r="69" spans="1:7" x14ac:dyDescent="0.2">
      <c r="A69">
        <v>10</v>
      </c>
      <c r="B69" s="10">
        <v>3.9722222222222221E-2</v>
      </c>
      <c r="C69" t="s">
        <v>325</v>
      </c>
      <c r="D69" t="s">
        <v>196</v>
      </c>
      <c r="E69" t="s">
        <v>7</v>
      </c>
      <c r="F69" s="9">
        <v>150</v>
      </c>
      <c r="G69" s="9"/>
    </row>
    <row r="70" spans="1:7" x14ac:dyDescent="0.2">
      <c r="A70">
        <v>9</v>
      </c>
      <c r="B70" s="10">
        <v>4.2847222222222224E-2</v>
      </c>
      <c r="C70" t="s">
        <v>358</v>
      </c>
      <c r="D70" t="s">
        <v>198</v>
      </c>
      <c r="E70" t="s">
        <v>140</v>
      </c>
      <c r="F70" s="9">
        <v>182</v>
      </c>
      <c r="G70" s="9"/>
    </row>
    <row r="71" spans="1:7" x14ac:dyDescent="0.2">
      <c r="A71">
        <v>8</v>
      </c>
      <c r="B71" s="10">
        <v>4.3460648148148151E-2</v>
      </c>
      <c r="C71" t="s">
        <v>359</v>
      </c>
      <c r="D71" t="s">
        <v>198</v>
      </c>
      <c r="E71" t="s">
        <v>341</v>
      </c>
      <c r="F71" s="9">
        <v>181</v>
      </c>
      <c r="G71" s="9"/>
    </row>
    <row r="72" spans="1:7" x14ac:dyDescent="0.2">
      <c r="A72">
        <v>7</v>
      </c>
      <c r="B72" s="10">
        <v>4.3796296296296298E-2</v>
      </c>
      <c r="C72" t="s">
        <v>360</v>
      </c>
      <c r="D72" t="s">
        <v>239</v>
      </c>
      <c r="E72" t="s">
        <v>140</v>
      </c>
      <c r="F72" s="9">
        <v>180</v>
      </c>
      <c r="G72" s="9"/>
    </row>
    <row r="73" spans="1:7" x14ac:dyDescent="0.2">
      <c r="A73">
        <v>6</v>
      </c>
      <c r="B73" s="10">
        <v>4.4618055555555557E-2</v>
      </c>
      <c r="C73" t="s">
        <v>361</v>
      </c>
      <c r="D73" t="s">
        <v>201</v>
      </c>
      <c r="E73" t="s">
        <v>202</v>
      </c>
      <c r="F73" s="9">
        <v>179</v>
      </c>
      <c r="G73" s="9"/>
    </row>
    <row r="74" spans="1:7" x14ac:dyDescent="0.2">
      <c r="A74">
        <v>5</v>
      </c>
      <c r="B74" s="10">
        <v>4.4652777777777784E-2</v>
      </c>
      <c r="C74" t="s">
        <v>37</v>
      </c>
      <c r="D74" t="s">
        <v>198</v>
      </c>
      <c r="E74" t="s">
        <v>4</v>
      </c>
      <c r="F74" s="9">
        <v>178</v>
      </c>
      <c r="G74" s="9"/>
    </row>
    <row r="75" spans="1:7" x14ac:dyDescent="0.2">
      <c r="A75">
        <v>4</v>
      </c>
      <c r="B75" s="10">
        <v>4.8043981481481479E-2</v>
      </c>
      <c r="C75" t="s">
        <v>190</v>
      </c>
      <c r="D75" t="s">
        <v>198</v>
      </c>
      <c r="E75" t="s">
        <v>194</v>
      </c>
      <c r="F75" s="9">
        <v>177</v>
      </c>
      <c r="G75" s="9"/>
    </row>
    <row r="76" spans="1:7" x14ac:dyDescent="0.2">
      <c r="A76">
        <v>3</v>
      </c>
      <c r="B76" s="10">
        <v>5.2696759259259263E-2</v>
      </c>
      <c r="C76" t="s">
        <v>273</v>
      </c>
      <c r="D76" t="s">
        <v>198</v>
      </c>
      <c r="E76" t="s">
        <v>4</v>
      </c>
      <c r="F76" s="9">
        <v>176</v>
      </c>
      <c r="G76" s="9"/>
    </row>
    <row r="77" spans="1:7" x14ac:dyDescent="0.2">
      <c r="A77">
        <v>2</v>
      </c>
      <c r="B77" s="10">
        <v>0.14880787037036999</v>
      </c>
      <c r="C77" t="s">
        <v>570</v>
      </c>
      <c r="D77" t="s">
        <v>193</v>
      </c>
      <c r="E77" t="s">
        <v>569</v>
      </c>
      <c r="F77" s="9">
        <v>149</v>
      </c>
      <c r="G77" s="9"/>
    </row>
    <row r="78" spans="1:7" x14ac:dyDescent="0.2">
      <c r="A78">
        <v>1</v>
      </c>
      <c r="B78" s="10">
        <v>0.14954861111111101</v>
      </c>
      <c r="C78" t="s">
        <v>571</v>
      </c>
      <c r="D78" t="s">
        <v>193</v>
      </c>
      <c r="E78" t="s">
        <v>569</v>
      </c>
      <c r="F78" s="9">
        <v>148</v>
      </c>
      <c r="G78" s="9"/>
    </row>
    <row r="79" spans="1:7" x14ac:dyDescent="0.2">
      <c r="B79" s="4"/>
      <c r="F79" s="9"/>
      <c r="G79" s="9"/>
    </row>
    <row r="80" spans="1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</row>
    <row r="107" spans="2:7" x14ac:dyDescent="0.2">
      <c r="B107" s="4"/>
    </row>
    <row r="108" spans="2:7" x14ac:dyDescent="0.2">
      <c r="B108" s="4"/>
    </row>
    <row r="109" spans="2:7" x14ac:dyDescent="0.2">
      <c r="B109" s="4"/>
    </row>
    <row r="110" spans="2:7" x14ac:dyDescent="0.2">
      <c r="B110" s="4"/>
    </row>
    <row r="111" spans="2:7" x14ac:dyDescent="0.2">
      <c r="B111" s="4"/>
    </row>
    <row r="112" spans="2:7" x14ac:dyDescent="0.2">
      <c r="B112" s="4"/>
    </row>
  </sheetData>
  <sortState xmlns:xlrd2="http://schemas.microsoft.com/office/spreadsheetml/2017/richdata2" ref="B58:L112">
    <sortCondition ref="B58:B112"/>
  </sortState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9"/>
  <sheetViews>
    <sheetView workbookViewId="0">
      <selection activeCell="E56" sqref="A1:E56"/>
    </sheetView>
  </sheetViews>
  <sheetFormatPr baseColWidth="10" defaultRowHeight="15" x14ac:dyDescent="0.2"/>
  <cols>
    <col min="3" max="3" width="15.5" bestFit="1" customWidth="1"/>
    <col min="5" max="5" width="17.83203125" bestFit="1" customWidth="1"/>
    <col min="10" max="10" width="10.83203125" style="10"/>
  </cols>
  <sheetData>
    <row r="1" spans="1:7" x14ac:dyDescent="0.2">
      <c r="A1">
        <v>56</v>
      </c>
      <c r="B1" s="4">
        <v>1.9652777777777779E-2</v>
      </c>
      <c r="C1" t="s">
        <v>363</v>
      </c>
      <c r="D1" t="s">
        <v>235</v>
      </c>
      <c r="E1" t="s">
        <v>4</v>
      </c>
      <c r="F1" s="9">
        <f>201-COUNTIF($G$1:$G1,G1)</f>
        <v>200</v>
      </c>
      <c r="G1" s="9" t="str">
        <f t="shared" ref="G1:G56" si="0">LEFT(D1,1)</f>
        <v>M</v>
      </c>
    </row>
    <row r="2" spans="1:7" x14ac:dyDescent="0.2">
      <c r="A2">
        <v>55</v>
      </c>
      <c r="B2" s="4">
        <v>2.0185185185185184E-2</v>
      </c>
      <c r="C2" t="s">
        <v>185</v>
      </c>
      <c r="D2" t="s">
        <v>235</v>
      </c>
      <c r="E2" t="s">
        <v>4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54</v>
      </c>
      <c r="B3" s="4">
        <v>2.1145833333333332E-2</v>
      </c>
      <c r="C3" t="s">
        <v>364</v>
      </c>
      <c r="D3" t="s">
        <v>235</v>
      </c>
      <c r="E3" t="s">
        <v>17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53</v>
      </c>
      <c r="B4" s="4">
        <v>2.238425925925926E-2</v>
      </c>
      <c r="C4" t="s">
        <v>237</v>
      </c>
      <c r="D4" t="s">
        <v>193</v>
      </c>
      <c r="E4" t="s">
        <v>17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52</v>
      </c>
      <c r="B5" s="4">
        <v>2.2488425925925926E-2</v>
      </c>
      <c r="C5" t="s">
        <v>365</v>
      </c>
      <c r="D5" t="s">
        <v>193</v>
      </c>
      <c r="E5" t="s">
        <v>4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51</v>
      </c>
      <c r="B6" s="4">
        <v>2.2847222222222224E-2</v>
      </c>
      <c r="C6" t="s">
        <v>366</v>
      </c>
      <c r="D6" t="s">
        <v>235</v>
      </c>
      <c r="E6" t="s">
        <v>4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50</v>
      </c>
      <c r="B7" s="4">
        <v>2.2870370370370371E-2</v>
      </c>
      <c r="C7" t="s">
        <v>208</v>
      </c>
      <c r="D7" t="s">
        <v>193</v>
      </c>
      <c r="E7" t="s">
        <v>209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49</v>
      </c>
      <c r="B8" s="4">
        <v>2.3124999999999996E-2</v>
      </c>
      <c r="C8" t="s">
        <v>283</v>
      </c>
      <c r="D8" t="s">
        <v>198</v>
      </c>
      <c r="E8" t="s">
        <v>4</v>
      </c>
      <c r="F8" s="9">
        <f>201-COUNTIF($G$1:$G8,G8)</f>
        <v>200</v>
      </c>
      <c r="G8" s="9" t="str">
        <f t="shared" si="0"/>
        <v>F</v>
      </c>
    </row>
    <row r="9" spans="1:7" x14ac:dyDescent="0.2">
      <c r="A9">
        <v>48</v>
      </c>
      <c r="B9" s="4">
        <v>2.3564814814814813E-2</v>
      </c>
      <c r="C9" t="s">
        <v>367</v>
      </c>
      <c r="D9" t="s">
        <v>235</v>
      </c>
      <c r="E9" t="s">
        <v>4</v>
      </c>
      <c r="F9" s="9">
        <f>201-COUNTIF($G$1:$G9,G9)</f>
        <v>193</v>
      </c>
      <c r="G9" s="9" t="str">
        <f t="shared" si="0"/>
        <v>M</v>
      </c>
    </row>
    <row r="10" spans="1:7" x14ac:dyDescent="0.2">
      <c r="A10">
        <v>47</v>
      </c>
      <c r="B10" s="4">
        <v>2.3842592592592596E-2</v>
      </c>
      <c r="C10" t="s">
        <v>296</v>
      </c>
      <c r="D10" t="s">
        <v>235</v>
      </c>
      <c r="E10" t="s">
        <v>31</v>
      </c>
      <c r="F10" s="9">
        <f>201-COUNTIF($G$1:$G10,G10)</f>
        <v>192</v>
      </c>
      <c r="G10" s="9" t="str">
        <f t="shared" si="0"/>
        <v>M</v>
      </c>
    </row>
    <row r="11" spans="1:7" x14ac:dyDescent="0.2">
      <c r="A11">
        <v>46</v>
      </c>
      <c r="B11" s="4">
        <v>2.3912037037037034E-2</v>
      </c>
      <c r="C11" t="s">
        <v>216</v>
      </c>
      <c r="D11" t="s">
        <v>83</v>
      </c>
      <c r="E11" t="s">
        <v>4</v>
      </c>
      <c r="F11" s="9">
        <f>201-COUNTIF($G$1:$G11,G11)</f>
        <v>191</v>
      </c>
      <c r="G11" s="9" t="str">
        <f t="shared" si="0"/>
        <v>M</v>
      </c>
    </row>
    <row r="12" spans="1:7" x14ac:dyDescent="0.2">
      <c r="A12">
        <v>45</v>
      </c>
      <c r="B12" s="4">
        <v>2.4097222222222225E-2</v>
      </c>
      <c r="C12" t="s">
        <v>368</v>
      </c>
      <c r="D12" t="s">
        <v>239</v>
      </c>
      <c r="E12" t="s">
        <v>10</v>
      </c>
      <c r="F12" s="9">
        <f>201-COUNTIF($G$1:$G12,G12)</f>
        <v>199</v>
      </c>
      <c r="G12" s="9" t="str">
        <f t="shared" si="0"/>
        <v>F</v>
      </c>
    </row>
    <row r="13" spans="1:7" x14ac:dyDescent="0.2">
      <c r="A13">
        <v>44</v>
      </c>
      <c r="B13" s="4">
        <v>2.4293981481481482E-2</v>
      </c>
      <c r="C13" t="s">
        <v>369</v>
      </c>
      <c r="D13" t="s">
        <v>193</v>
      </c>
      <c r="E13" t="s">
        <v>4</v>
      </c>
      <c r="F13" s="9">
        <f>201-COUNTIF($G$1:$G13,G13)</f>
        <v>190</v>
      </c>
      <c r="G13" s="9" t="str">
        <f t="shared" si="0"/>
        <v>M</v>
      </c>
    </row>
    <row r="14" spans="1:7" x14ac:dyDescent="0.2">
      <c r="A14">
        <v>43</v>
      </c>
      <c r="B14" s="4">
        <v>2.4502314814814814E-2</v>
      </c>
      <c r="C14" t="s">
        <v>217</v>
      </c>
      <c r="D14" t="s">
        <v>193</v>
      </c>
      <c r="E14" t="s">
        <v>4</v>
      </c>
      <c r="F14" s="9">
        <f>201-COUNTIF($G$1:$G14,G14)</f>
        <v>189</v>
      </c>
      <c r="G14" s="9" t="str">
        <f t="shared" si="0"/>
        <v>M</v>
      </c>
    </row>
    <row r="15" spans="1:7" x14ac:dyDescent="0.2">
      <c r="A15">
        <v>42</v>
      </c>
      <c r="B15" s="4">
        <v>2.4513888888888887E-2</v>
      </c>
      <c r="C15" t="s">
        <v>245</v>
      </c>
      <c r="D15" t="s">
        <v>196</v>
      </c>
      <c r="E15" t="s">
        <v>10</v>
      </c>
      <c r="F15" s="9">
        <f>201-COUNTIF($G$1:$G15,G15)</f>
        <v>188</v>
      </c>
      <c r="G15" s="9" t="str">
        <f t="shared" si="0"/>
        <v>M</v>
      </c>
    </row>
    <row r="16" spans="1:7" x14ac:dyDescent="0.2">
      <c r="A16">
        <v>41</v>
      </c>
      <c r="B16" s="4">
        <v>2.4918981481481483E-2</v>
      </c>
      <c r="C16" t="s">
        <v>204</v>
      </c>
      <c r="D16" t="s">
        <v>195</v>
      </c>
      <c r="E16" t="s">
        <v>17</v>
      </c>
      <c r="F16" s="9">
        <f>201-COUNTIF($G$1:$G16,G16)</f>
        <v>198</v>
      </c>
      <c r="G16" s="9" t="str">
        <f t="shared" si="0"/>
        <v>F</v>
      </c>
    </row>
    <row r="17" spans="1:7" x14ac:dyDescent="0.2">
      <c r="A17">
        <v>40</v>
      </c>
      <c r="B17" s="4">
        <v>2.5324074074074079E-2</v>
      </c>
      <c r="C17" t="s">
        <v>370</v>
      </c>
      <c r="D17" t="s">
        <v>239</v>
      </c>
      <c r="E17" t="s">
        <v>194</v>
      </c>
      <c r="F17" s="9">
        <f>201-COUNTIF($G$1:$G17,G17)</f>
        <v>197</v>
      </c>
      <c r="G17" s="9" t="str">
        <f t="shared" si="0"/>
        <v>F</v>
      </c>
    </row>
    <row r="18" spans="1:7" x14ac:dyDescent="0.2">
      <c r="A18">
        <v>39</v>
      </c>
      <c r="B18" s="4">
        <v>2.5694444444444447E-2</v>
      </c>
      <c r="C18" t="s">
        <v>306</v>
      </c>
      <c r="D18" t="s">
        <v>195</v>
      </c>
      <c r="E18" t="s">
        <v>194</v>
      </c>
      <c r="F18" s="9">
        <f>201-COUNTIF($G$1:$G18,G18)</f>
        <v>196</v>
      </c>
      <c r="G18" s="9" t="str">
        <f t="shared" si="0"/>
        <v>F</v>
      </c>
    </row>
    <row r="19" spans="1:7" x14ac:dyDescent="0.2">
      <c r="A19">
        <v>38</v>
      </c>
      <c r="B19" s="4">
        <v>2.5752314814814815E-2</v>
      </c>
      <c r="C19" t="s">
        <v>371</v>
      </c>
      <c r="D19" t="s">
        <v>196</v>
      </c>
      <c r="E19" t="s">
        <v>372</v>
      </c>
      <c r="F19" s="9">
        <f>201-COUNTIF($G$1:$G19,G19)</f>
        <v>187</v>
      </c>
      <c r="G19" s="9" t="str">
        <f t="shared" si="0"/>
        <v>M</v>
      </c>
    </row>
    <row r="20" spans="1:7" x14ac:dyDescent="0.2">
      <c r="A20">
        <v>37</v>
      </c>
      <c r="B20" s="4">
        <v>2.5798611111111109E-2</v>
      </c>
      <c r="C20" t="s">
        <v>218</v>
      </c>
      <c r="D20" t="s">
        <v>203</v>
      </c>
      <c r="E20" t="s">
        <v>10</v>
      </c>
      <c r="F20" s="9">
        <f>201-COUNTIF($G$1:$G20,G20)</f>
        <v>186</v>
      </c>
      <c r="G20" s="9" t="str">
        <f t="shared" si="0"/>
        <v>M</v>
      </c>
    </row>
    <row r="21" spans="1:7" x14ac:dyDescent="0.2">
      <c r="A21">
        <v>36</v>
      </c>
      <c r="B21" s="4">
        <v>2.5914351851851855E-2</v>
      </c>
      <c r="C21" t="s">
        <v>343</v>
      </c>
      <c r="D21" t="s">
        <v>196</v>
      </c>
      <c r="E21" t="s">
        <v>194</v>
      </c>
      <c r="F21" s="9">
        <f>201-COUNTIF($G$1:$G21,G21)</f>
        <v>185</v>
      </c>
      <c r="G21" s="9" t="str">
        <f t="shared" si="0"/>
        <v>M</v>
      </c>
    </row>
    <row r="22" spans="1:7" x14ac:dyDescent="0.2">
      <c r="A22">
        <v>35</v>
      </c>
      <c r="B22" s="4">
        <v>2.5925925925925925E-2</v>
      </c>
      <c r="C22" t="s">
        <v>222</v>
      </c>
      <c r="D22" t="s">
        <v>193</v>
      </c>
      <c r="E22" t="s">
        <v>4</v>
      </c>
      <c r="F22" s="9">
        <f>201-COUNTIF($G$1:$G22,G22)</f>
        <v>184</v>
      </c>
      <c r="G22" s="9" t="str">
        <f t="shared" si="0"/>
        <v>M</v>
      </c>
    </row>
    <row r="23" spans="1:7" x14ac:dyDescent="0.2">
      <c r="A23">
        <v>34</v>
      </c>
      <c r="B23" s="4">
        <v>2.5949074074074072E-2</v>
      </c>
      <c r="C23" t="s">
        <v>234</v>
      </c>
      <c r="D23" t="s">
        <v>239</v>
      </c>
      <c r="E23" t="s">
        <v>10</v>
      </c>
      <c r="F23" s="9">
        <f>201-COUNTIF($G$1:$G23,G23)</f>
        <v>195</v>
      </c>
      <c r="G23" s="9" t="str">
        <f t="shared" si="0"/>
        <v>F</v>
      </c>
    </row>
    <row r="24" spans="1:7" x14ac:dyDescent="0.2">
      <c r="A24">
        <v>33</v>
      </c>
      <c r="B24" s="4">
        <v>2.5960648148148149E-2</v>
      </c>
      <c r="C24" t="s">
        <v>373</v>
      </c>
      <c r="D24" t="s">
        <v>193</v>
      </c>
      <c r="E24" t="s">
        <v>4</v>
      </c>
      <c r="F24" s="9">
        <f>201-COUNTIF($G$1:$G24,G24)</f>
        <v>183</v>
      </c>
      <c r="G24" s="9" t="str">
        <f t="shared" si="0"/>
        <v>M</v>
      </c>
    </row>
    <row r="25" spans="1:7" x14ac:dyDescent="0.2">
      <c r="A25">
        <v>32</v>
      </c>
      <c r="B25" s="4">
        <v>2.5960648148148149E-2</v>
      </c>
      <c r="C25" t="s">
        <v>299</v>
      </c>
      <c r="D25" t="s">
        <v>193</v>
      </c>
      <c r="E25" t="s">
        <v>372</v>
      </c>
      <c r="F25" s="9">
        <f>201-COUNTIF($G$1:$G25,G25)</f>
        <v>182</v>
      </c>
      <c r="G25" s="9" t="str">
        <f t="shared" si="0"/>
        <v>M</v>
      </c>
    </row>
    <row r="26" spans="1:7" x14ac:dyDescent="0.2">
      <c r="A26">
        <v>31</v>
      </c>
      <c r="B26" s="4">
        <v>2.6111111111111113E-2</v>
      </c>
      <c r="C26" t="s">
        <v>310</v>
      </c>
      <c r="D26" t="s">
        <v>193</v>
      </c>
      <c r="E26" t="s">
        <v>194</v>
      </c>
      <c r="F26" s="9">
        <f>201-COUNTIF($G$1:$G26,G26)</f>
        <v>181</v>
      </c>
      <c r="G26" s="9" t="str">
        <f t="shared" si="0"/>
        <v>M</v>
      </c>
    </row>
    <row r="27" spans="1:7" x14ac:dyDescent="0.2">
      <c r="A27">
        <v>30</v>
      </c>
      <c r="B27" s="4">
        <v>2.6157407407407407E-2</v>
      </c>
      <c r="C27" t="s">
        <v>308</v>
      </c>
      <c r="D27" t="s">
        <v>239</v>
      </c>
      <c r="E27" t="s">
        <v>194</v>
      </c>
      <c r="F27" s="9">
        <f>201-COUNTIF($G$1:$G27,G27)</f>
        <v>194</v>
      </c>
      <c r="G27" s="9" t="str">
        <f t="shared" si="0"/>
        <v>F</v>
      </c>
    </row>
    <row r="28" spans="1:7" x14ac:dyDescent="0.2">
      <c r="A28">
        <v>29</v>
      </c>
      <c r="B28" s="4">
        <v>2.6180555555555558E-2</v>
      </c>
      <c r="C28" t="s">
        <v>9</v>
      </c>
      <c r="D28" t="s">
        <v>239</v>
      </c>
      <c r="E28" t="s">
        <v>10</v>
      </c>
      <c r="F28" s="9">
        <f>201-COUNTIF($G$1:$G28,G28)</f>
        <v>193</v>
      </c>
      <c r="G28" s="9" t="str">
        <f t="shared" si="0"/>
        <v>F</v>
      </c>
    </row>
    <row r="29" spans="1:7" x14ac:dyDescent="0.2">
      <c r="A29">
        <v>28</v>
      </c>
      <c r="B29" s="4">
        <v>2.6574074074074073E-2</v>
      </c>
      <c r="C29" t="s">
        <v>231</v>
      </c>
      <c r="D29" t="s">
        <v>239</v>
      </c>
      <c r="E29" t="s">
        <v>10</v>
      </c>
      <c r="F29" s="9">
        <f>201-COUNTIF($G$1:$G29,G29)</f>
        <v>192</v>
      </c>
      <c r="G29" s="9" t="str">
        <f t="shared" si="0"/>
        <v>F</v>
      </c>
    </row>
    <row r="30" spans="1:7" x14ac:dyDescent="0.2">
      <c r="A30">
        <v>27</v>
      </c>
      <c r="B30" s="4">
        <v>2.7222222222222228E-2</v>
      </c>
      <c r="C30" t="s">
        <v>304</v>
      </c>
      <c r="D30" t="s">
        <v>193</v>
      </c>
      <c r="E30" t="s">
        <v>194</v>
      </c>
      <c r="F30" s="9">
        <f>201-COUNTIF($G$1:$G30,G30)</f>
        <v>180</v>
      </c>
      <c r="G30" s="9" t="str">
        <f t="shared" si="0"/>
        <v>M</v>
      </c>
    </row>
    <row r="31" spans="1:7" x14ac:dyDescent="0.2">
      <c r="A31">
        <v>26</v>
      </c>
      <c r="B31" s="4">
        <v>2.7233796296296298E-2</v>
      </c>
      <c r="C31" t="s">
        <v>21</v>
      </c>
      <c r="D31" t="s">
        <v>198</v>
      </c>
      <c r="E31" t="s">
        <v>17</v>
      </c>
      <c r="F31" s="9">
        <f>201-COUNTIF($G$1:$G31,G31)</f>
        <v>191</v>
      </c>
      <c r="G31" s="9" t="str">
        <f t="shared" si="0"/>
        <v>F</v>
      </c>
    </row>
    <row r="32" spans="1:7" x14ac:dyDescent="0.2">
      <c r="A32">
        <v>25</v>
      </c>
      <c r="B32" s="4">
        <v>2.736111111111111E-2</v>
      </c>
      <c r="C32" t="s">
        <v>188</v>
      </c>
      <c r="D32" t="s">
        <v>201</v>
      </c>
      <c r="E32" t="s">
        <v>4</v>
      </c>
      <c r="F32" s="9">
        <f>201-COUNTIF($G$1:$G32,G32)</f>
        <v>190</v>
      </c>
      <c r="G32" s="9" t="str">
        <f t="shared" si="0"/>
        <v>F</v>
      </c>
    </row>
    <row r="33" spans="1:7" x14ac:dyDescent="0.2">
      <c r="A33">
        <v>24</v>
      </c>
      <c r="B33" s="4">
        <v>2.7511574074074074E-2</v>
      </c>
      <c r="C33" t="s">
        <v>374</v>
      </c>
      <c r="D33" t="s">
        <v>196</v>
      </c>
      <c r="E33" t="s">
        <v>375</v>
      </c>
      <c r="F33" s="9">
        <f>201-COUNTIF($G$1:$G33,G33)</f>
        <v>179</v>
      </c>
      <c r="G33" s="9" t="str">
        <f t="shared" si="0"/>
        <v>M</v>
      </c>
    </row>
    <row r="34" spans="1:7" x14ac:dyDescent="0.2">
      <c r="A34">
        <v>23</v>
      </c>
      <c r="B34" s="4">
        <v>2.7731481481481478E-2</v>
      </c>
      <c r="C34" t="s">
        <v>376</v>
      </c>
      <c r="D34" t="s">
        <v>193</v>
      </c>
      <c r="E34" t="s">
        <v>375</v>
      </c>
      <c r="F34" s="9">
        <f>201-COUNTIF($G$1:$G34,G34)</f>
        <v>178</v>
      </c>
      <c r="G34" s="9" t="str">
        <f t="shared" si="0"/>
        <v>M</v>
      </c>
    </row>
    <row r="35" spans="1:7" x14ac:dyDescent="0.2">
      <c r="A35">
        <v>22</v>
      </c>
      <c r="B35" s="4">
        <v>2.8715277777777781E-2</v>
      </c>
      <c r="C35" t="s">
        <v>205</v>
      </c>
      <c r="D35" t="s">
        <v>193</v>
      </c>
      <c r="E35" t="s">
        <v>194</v>
      </c>
      <c r="F35" s="9">
        <f>201-COUNTIF($G$1:$G35,G35)</f>
        <v>177</v>
      </c>
      <c r="G35" s="9" t="str">
        <f t="shared" si="0"/>
        <v>M</v>
      </c>
    </row>
    <row r="36" spans="1:7" x14ac:dyDescent="0.2">
      <c r="A36">
        <v>21</v>
      </c>
      <c r="B36" s="4">
        <v>2.8761574074074075E-2</v>
      </c>
      <c r="C36" t="s">
        <v>141</v>
      </c>
      <c r="D36" t="s">
        <v>196</v>
      </c>
      <c r="E36" t="s">
        <v>31</v>
      </c>
      <c r="F36" s="9">
        <f>201-COUNTIF($G$1:$G36,G36)</f>
        <v>176</v>
      </c>
      <c r="G36" s="9" t="str">
        <f t="shared" si="0"/>
        <v>M</v>
      </c>
    </row>
    <row r="37" spans="1:7" x14ac:dyDescent="0.2">
      <c r="A37">
        <v>20</v>
      </c>
      <c r="B37" s="4">
        <v>2.8854166666666667E-2</v>
      </c>
      <c r="C37" t="s">
        <v>377</v>
      </c>
      <c r="D37" t="s">
        <v>198</v>
      </c>
      <c r="E37" t="s">
        <v>209</v>
      </c>
      <c r="F37" s="9">
        <f>201-COUNTIF($G$1:$G37,G37)</f>
        <v>189</v>
      </c>
      <c r="G37" s="9" t="str">
        <f t="shared" si="0"/>
        <v>F</v>
      </c>
    </row>
    <row r="38" spans="1:7" x14ac:dyDescent="0.2">
      <c r="A38">
        <v>19</v>
      </c>
      <c r="B38" s="4">
        <v>2.8877314814814817E-2</v>
      </c>
      <c r="C38" t="s">
        <v>320</v>
      </c>
      <c r="D38" t="s">
        <v>206</v>
      </c>
      <c r="E38" t="s">
        <v>207</v>
      </c>
      <c r="F38" s="9">
        <f>201-COUNTIF($G$1:$G38,G38)</f>
        <v>175</v>
      </c>
      <c r="G38" s="9" t="str">
        <f t="shared" si="0"/>
        <v>M</v>
      </c>
    </row>
    <row r="39" spans="1:7" x14ac:dyDescent="0.2">
      <c r="A39">
        <v>18</v>
      </c>
      <c r="B39" s="4">
        <v>2.8958333333333336E-2</v>
      </c>
      <c r="C39" t="s">
        <v>323</v>
      </c>
      <c r="D39" t="s">
        <v>203</v>
      </c>
      <c r="E39" t="s">
        <v>194</v>
      </c>
      <c r="F39" s="9">
        <f>201-COUNTIF($G$1:$G39,G39)</f>
        <v>174</v>
      </c>
      <c r="G39" s="9" t="str">
        <f t="shared" si="0"/>
        <v>M</v>
      </c>
    </row>
    <row r="40" spans="1:7" x14ac:dyDescent="0.2">
      <c r="A40">
        <v>17</v>
      </c>
      <c r="B40" s="4">
        <v>2.9189814814814811E-2</v>
      </c>
      <c r="C40" t="s">
        <v>378</v>
      </c>
      <c r="D40" t="s">
        <v>198</v>
      </c>
      <c r="E40" t="s">
        <v>4</v>
      </c>
      <c r="F40" s="9">
        <f>201-COUNTIF($G$1:$G40,G40)</f>
        <v>188</v>
      </c>
      <c r="G40" s="9" t="str">
        <f t="shared" si="0"/>
        <v>F</v>
      </c>
    </row>
    <row r="41" spans="1:7" x14ac:dyDescent="0.2">
      <c r="A41">
        <v>16</v>
      </c>
      <c r="B41" s="4">
        <v>2.9409722222222223E-2</v>
      </c>
      <c r="C41" t="s">
        <v>318</v>
      </c>
      <c r="D41" t="s">
        <v>196</v>
      </c>
      <c r="E41" t="s">
        <v>194</v>
      </c>
      <c r="F41" s="9">
        <f>201-COUNTIF($G$1:$G41,G41)</f>
        <v>173</v>
      </c>
      <c r="G41" s="9" t="str">
        <f t="shared" si="0"/>
        <v>M</v>
      </c>
    </row>
    <row r="42" spans="1:7" x14ac:dyDescent="0.2">
      <c r="A42">
        <v>15</v>
      </c>
      <c r="B42" s="4">
        <v>2.974537037037037E-2</v>
      </c>
      <c r="C42" t="s">
        <v>379</v>
      </c>
      <c r="D42" t="s">
        <v>239</v>
      </c>
      <c r="E42" t="s">
        <v>372</v>
      </c>
      <c r="F42" s="9">
        <f>201-COUNTIF($G$1:$G42,G42)</f>
        <v>187</v>
      </c>
      <c r="G42" s="9" t="str">
        <f t="shared" si="0"/>
        <v>F</v>
      </c>
    </row>
    <row r="43" spans="1:7" x14ac:dyDescent="0.2">
      <c r="A43">
        <v>14</v>
      </c>
      <c r="B43" s="4">
        <v>3.0428240740740742E-2</v>
      </c>
      <c r="C43" t="s">
        <v>380</v>
      </c>
      <c r="D43" t="s">
        <v>198</v>
      </c>
      <c r="E43" t="s">
        <v>372</v>
      </c>
      <c r="F43" s="9">
        <f>201-COUNTIF($G$1:$G43,G43)</f>
        <v>186</v>
      </c>
      <c r="G43" s="9" t="str">
        <f t="shared" si="0"/>
        <v>F</v>
      </c>
    </row>
    <row r="44" spans="1:7" x14ac:dyDescent="0.2">
      <c r="A44">
        <v>13</v>
      </c>
      <c r="B44" s="4">
        <v>3.0671296296296294E-2</v>
      </c>
      <c r="C44" t="s">
        <v>148</v>
      </c>
      <c r="D44" t="s">
        <v>203</v>
      </c>
      <c r="E44" t="s">
        <v>4</v>
      </c>
      <c r="F44" s="9">
        <f>201-COUNTIF($G$1:$G44,G44)</f>
        <v>172</v>
      </c>
      <c r="G44" s="9" t="str">
        <f t="shared" si="0"/>
        <v>M</v>
      </c>
    </row>
    <row r="45" spans="1:7" x14ac:dyDescent="0.2">
      <c r="A45">
        <v>12</v>
      </c>
      <c r="B45" s="4">
        <v>3.138888888888889E-2</v>
      </c>
      <c r="C45" t="s">
        <v>214</v>
      </c>
      <c r="D45" t="s">
        <v>206</v>
      </c>
      <c r="E45" t="s">
        <v>17</v>
      </c>
      <c r="F45" s="9">
        <f>201-COUNTIF($G$1:$G45,G45)</f>
        <v>171</v>
      </c>
      <c r="G45" s="9" t="str">
        <f t="shared" si="0"/>
        <v>M</v>
      </c>
    </row>
    <row r="46" spans="1:7" x14ac:dyDescent="0.2">
      <c r="A46">
        <v>11</v>
      </c>
      <c r="B46" s="4">
        <v>3.2083333333333332E-2</v>
      </c>
      <c r="C46" t="s">
        <v>381</v>
      </c>
      <c r="D46" t="s">
        <v>198</v>
      </c>
      <c r="E46" t="s">
        <v>207</v>
      </c>
      <c r="F46" s="9">
        <f>201-COUNTIF($G$1:$G46,G46)</f>
        <v>185</v>
      </c>
      <c r="G46" s="9" t="str">
        <f t="shared" si="0"/>
        <v>F</v>
      </c>
    </row>
    <row r="47" spans="1:7" x14ac:dyDescent="0.2">
      <c r="A47">
        <v>10</v>
      </c>
      <c r="B47" s="4">
        <v>3.2094907407407412E-2</v>
      </c>
      <c r="C47" t="s">
        <v>382</v>
      </c>
      <c r="D47" t="s">
        <v>193</v>
      </c>
      <c r="E47" t="s">
        <v>372</v>
      </c>
      <c r="F47" s="9">
        <f>201-COUNTIF($G$1:$G47,G47)</f>
        <v>170</v>
      </c>
      <c r="G47" s="9" t="str">
        <f t="shared" si="0"/>
        <v>M</v>
      </c>
    </row>
    <row r="48" spans="1:7" x14ac:dyDescent="0.2">
      <c r="A48">
        <v>9</v>
      </c>
      <c r="B48" s="4">
        <v>3.2233796296296295E-2</v>
      </c>
      <c r="C48" t="s">
        <v>383</v>
      </c>
      <c r="D48" t="s">
        <v>196</v>
      </c>
      <c r="E48" t="s">
        <v>375</v>
      </c>
      <c r="F48" s="9">
        <f>201-COUNTIF($G$1:$G48,G48)</f>
        <v>169</v>
      </c>
      <c r="G48" s="9" t="str">
        <f t="shared" si="0"/>
        <v>M</v>
      </c>
    </row>
    <row r="49" spans="1:7" x14ac:dyDescent="0.2">
      <c r="A49">
        <v>8</v>
      </c>
      <c r="B49" s="4">
        <v>3.3009259259259259E-2</v>
      </c>
      <c r="C49" t="s">
        <v>54</v>
      </c>
      <c r="D49" t="s">
        <v>201</v>
      </c>
      <c r="E49" t="s">
        <v>4</v>
      </c>
      <c r="F49" s="9">
        <f>201-COUNTIF($G$1:$G49,G49)</f>
        <v>184</v>
      </c>
      <c r="G49" s="9" t="str">
        <f t="shared" si="0"/>
        <v>F</v>
      </c>
    </row>
    <row r="50" spans="1:7" x14ac:dyDescent="0.2">
      <c r="A50">
        <v>7</v>
      </c>
      <c r="B50" s="4">
        <v>3.3379629629629634E-2</v>
      </c>
      <c r="C50" t="s">
        <v>384</v>
      </c>
      <c r="D50" t="s">
        <v>203</v>
      </c>
      <c r="E50" t="s">
        <v>372</v>
      </c>
      <c r="F50" s="9">
        <f>201-COUNTIF($G$1:$G50,G50)</f>
        <v>168</v>
      </c>
      <c r="G50" s="9" t="str">
        <f t="shared" si="0"/>
        <v>M</v>
      </c>
    </row>
    <row r="51" spans="1:7" x14ac:dyDescent="0.2">
      <c r="A51">
        <v>6</v>
      </c>
      <c r="B51" s="4">
        <v>3.5520833333333328E-2</v>
      </c>
      <c r="C51" t="s">
        <v>385</v>
      </c>
      <c r="D51" t="s">
        <v>201</v>
      </c>
      <c r="E51" t="s">
        <v>17</v>
      </c>
      <c r="F51" s="9">
        <f>201-COUNTIF($G$1:$G51,G51)</f>
        <v>183</v>
      </c>
      <c r="G51" s="9" t="str">
        <f t="shared" si="0"/>
        <v>F</v>
      </c>
    </row>
    <row r="52" spans="1:7" x14ac:dyDescent="0.2">
      <c r="A52">
        <v>5</v>
      </c>
      <c r="B52" s="4">
        <v>3.5543981481481475E-2</v>
      </c>
      <c r="C52" t="s">
        <v>386</v>
      </c>
      <c r="D52" t="s">
        <v>195</v>
      </c>
      <c r="E52" t="s">
        <v>17</v>
      </c>
      <c r="F52" s="9">
        <f>201-COUNTIF($G$1:$G52,G52)</f>
        <v>182</v>
      </c>
      <c r="G52" s="9" t="str">
        <f t="shared" si="0"/>
        <v>F</v>
      </c>
    </row>
    <row r="53" spans="1:7" x14ac:dyDescent="0.2">
      <c r="A53">
        <v>4</v>
      </c>
      <c r="B53" s="4">
        <v>3.6134259259259262E-2</v>
      </c>
      <c r="C53" t="s">
        <v>387</v>
      </c>
      <c r="D53" t="s">
        <v>193</v>
      </c>
      <c r="E53" t="s">
        <v>17</v>
      </c>
      <c r="F53" s="9">
        <f>201-COUNTIF($G$1:$G53,G53)</f>
        <v>167</v>
      </c>
      <c r="G53" s="9" t="str">
        <f t="shared" si="0"/>
        <v>M</v>
      </c>
    </row>
    <row r="54" spans="1:7" x14ac:dyDescent="0.2">
      <c r="A54">
        <v>3</v>
      </c>
      <c r="B54" s="4">
        <v>3.7523148148148146E-2</v>
      </c>
      <c r="C54" t="s">
        <v>190</v>
      </c>
      <c r="D54" t="s">
        <v>198</v>
      </c>
      <c r="E54" t="s">
        <v>194</v>
      </c>
      <c r="F54" s="9">
        <f>201-COUNTIF($G$1:$G54,G54)</f>
        <v>181</v>
      </c>
      <c r="G54" s="9" t="str">
        <f t="shared" si="0"/>
        <v>F</v>
      </c>
    </row>
    <row r="55" spans="1:7" x14ac:dyDescent="0.2">
      <c r="A55">
        <v>2</v>
      </c>
      <c r="B55" s="4">
        <v>4.0555555555555553E-2</v>
      </c>
      <c r="C55" t="s">
        <v>330</v>
      </c>
      <c r="D55" t="s">
        <v>203</v>
      </c>
      <c r="E55" t="s">
        <v>194</v>
      </c>
      <c r="F55" s="9">
        <f>201-COUNTIF($G$1:$G55,G55)</f>
        <v>166</v>
      </c>
      <c r="G55" s="9" t="str">
        <f t="shared" si="0"/>
        <v>M</v>
      </c>
    </row>
    <row r="56" spans="1:7" x14ac:dyDescent="0.2">
      <c r="A56">
        <v>1</v>
      </c>
      <c r="B56" s="4">
        <v>4.08912037037037E-2</v>
      </c>
      <c r="C56" t="s">
        <v>333</v>
      </c>
      <c r="D56" t="s">
        <v>201</v>
      </c>
      <c r="E56" t="s">
        <v>194</v>
      </c>
      <c r="F56" s="9">
        <f>201-COUNTIF($G$1:$G56,G56)</f>
        <v>180</v>
      </c>
      <c r="G56" s="9" t="str">
        <f t="shared" si="0"/>
        <v>F</v>
      </c>
    </row>
    <row r="57" spans="1:7" x14ac:dyDescent="0.2">
      <c r="B57" s="10"/>
      <c r="F57" s="9"/>
      <c r="G57" s="9"/>
    </row>
    <row r="58" spans="1:7" x14ac:dyDescent="0.2">
      <c r="B58" s="10"/>
      <c r="F58" s="9"/>
      <c r="G58" s="9"/>
    </row>
    <row r="59" spans="1:7" x14ac:dyDescent="0.2">
      <c r="B59" s="4"/>
      <c r="F59" s="9"/>
      <c r="G59" s="9"/>
    </row>
    <row r="60" spans="1:7" x14ac:dyDescent="0.2">
      <c r="B60" s="4"/>
      <c r="F60" s="9"/>
      <c r="G60" s="9"/>
    </row>
    <row r="61" spans="1:7" x14ac:dyDescent="0.2">
      <c r="B61" s="4"/>
      <c r="F61" s="9"/>
      <c r="G61" s="9"/>
    </row>
    <row r="62" spans="1:7" x14ac:dyDescent="0.2">
      <c r="B62" s="4"/>
      <c r="F62" s="9"/>
      <c r="G62" s="9"/>
    </row>
    <row r="63" spans="1:7" x14ac:dyDescent="0.2">
      <c r="B63" s="4"/>
      <c r="F63" s="9"/>
      <c r="G63" s="9"/>
    </row>
    <row r="64" spans="1:7" x14ac:dyDescent="0.2">
      <c r="B64" s="4"/>
      <c r="F64" s="9"/>
      <c r="G64" s="9"/>
    </row>
    <row r="65" spans="2:7" x14ac:dyDescent="0.2">
      <c r="B65" s="4"/>
      <c r="F65" s="9"/>
      <c r="G65" s="9"/>
    </row>
    <row r="66" spans="2:7" x14ac:dyDescent="0.2">
      <c r="B66" s="4"/>
      <c r="F66" s="9"/>
      <c r="G66" s="9"/>
    </row>
    <row r="67" spans="2:7" x14ac:dyDescent="0.2">
      <c r="B67" s="4"/>
      <c r="F67" s="9"/>
      <c r="G67" s="9"/>
    </row>
    <row r="68" spans="2:7" x14ac:dyDescent="0.2">
      <c r="B68" s="4"/>
      <c r="F68" s="9"/>
      <c r="G68" s="9"/>
    </row>
    <row r="69" spans="2:7" x14ac:dyDescent="0.2">
      <c r="B69" s="4"/>
      <c r="F69" s="9"/>
      <c r="G69" s="9"/>
    </row>
    <row r="70" spans="2:7" x14ac:dyDescent="0.2">
      <c r="B70" s="4"/>
      <c r="F70" s="9"/>
      <c r="G70" s="9"/>
    </row>
    <row r="71" spans="2:7" x14ac:dyDescent="0.2">
      <c r="B71" s="4"/>
      <c r="F71" s="9"/>
      <c r="G71" s="9"/>
    </row>
    <row r="72" spans="2:7" x14ac:dyDescent="0.2">
      <c r="B72" s="4"/>
      <c r="F72" s="9"/>
      <c r="G72" s="9"/>
    </row>
    <row r="73" spans="2:7" x14ac:dyDescent="0.2">
      <c r="B73" s="4"/>
      <c r="F73" s="9"/>
      <c r="G73" s="9"/>
    </row>
    <row r="74" spans="2:7" x14ac:dyDescent="0.2">
      <c r="B74" s="4"/>
      <c r="F74" s="9"/>
      <c r="G74" s="9"/>
    </row>
    <row r="75" spans="2:7" x14ac:dyDescent="0.2">
      <c r="B75" s="4"/>
      <c r="F75" s="9"/>
      <c r="G75" s="9"/>
    </row>
    <row r="76" spans="2:7" x14ac:dyDescent="0.2">
      <c r="B76" s="4"/>
      <c r="F76" s="9"/>
      <c r="G76" s="9"/>
    </row>
    <row r="77" spans="2:7" x14ac:dyDescent="0.2">
      <c r="B77" s="4"/>
      <c r="F77" s="9"/>
      <c r="G77" s="9"/>
    </row>
    <row r="78" spans="2:7" x14ac:dyDescent="0.2">
      <c r="B78" s="4"/>
      <c r="F78" s="9"/>
      <c r="G78" s="9"/>
    </row>
    <row r="79" spans="2:7" x14ac:dyDescent="0.2">
      <c r="B79" s="4"/>
      <c r="F79" s="9"/>
      <c r="G79" s="9"/>
    </row>
    <row r="80" spans="2:7" x14ac:dyDescent="0.2">
      <c r="B80" s="4"/>
      <c r="F80" s="9"/>
      <c r="G80" s="9"/>
    </row>
    <row r="81" spans="2:7" x14ac:dyDescent="0.2">
      <c r="B81" s="4"/>
      <c r="F81" s="9"/>
      <c r="G81" s="9"/>
    </row>
    <row r="82" spans="2:7" x14ac:dyDescent="0.2">
      <c r="B82" s="4"/>
      <c r="F82" s="9"/>
      <c r="G82" s="9"/>
    </row>
    <row r="83" spans="2:7" x14ac:dyDescent="0.2">
      <c r="B83" s="4"/>
      <c r="F83" s="9"/>
      <c r="G83" s="9"/>
    </row>
    <row r="84" spans="2:7" x14ac:dyDescent="0.2">
      <c r="B84" s="4"/>
      <c r="F84" s="9"/>
      <c r="G84" s="9"/>
    </row>
    <row r="85" spans="2:7" x14ac:dyDescent="0.2">
      <c r="B85" s="4"/>
      <c r="F85" s="9"/>
      <c r="G85" s="9"/>
    </row>
    <row r="86" spans="2:7" x14ac:dyDescent="0.2">
      <c r="B86" s="4"/>
      <c r="F86" s="9"/>
      <c r="G86" s="9"/>
    </row>
    <row r="87" spans="2:7" x14ac:dyDescent="0.2">
      <c r="B87" s="4"/>
      <c r="F87" s="9"/>
      <c r="G87" s="9"/>
    </row>
    <row r="88" spans="2:7" x14ac:dyDescent="0.2">
      <c r="B88" s="4"/>
      <c r="F88" s="9"/>
      <c r="G88" s="9"/>
    </row>
    <row r="89" spans="2:7" x14ac:dyDescent="0.2">
      <c r="B89" s="4"/>
      <c r="F89" s="9"/>
      <c r="G89" s="9"/>
    </row>
    <row r="90" spans="2:7" x14ac:dyDescent="0.2">
      <c r="B90" s="4"/>
      <c r="F90" s="9"/>
      <c r="G90" s="9"/>
    </row>
    <row r="91" spans="2:7" x14ac:dyDescent="0.2">
      <c r="B91" s="4"/>
      <c r="F91" s="9"/>
      <c r="G91" s="9"/>
    </row>
    <row r="92" spans="2:7" x14ac:dyDescent="0.2">
      <c r="B92" s="4"/>
      <c r="F92" s="9"/>
      <c r="G92" s="9"/>
    </row>
    <row r="93" spans="2:7" x14ac:dyDescent="0.2">
      <c r="B93" s="4"/>
      <c r="F93" s="9"/>
      <c r="G93" s="9"/>
    </row>
    <row r="94" spans="2:7" x14ac:dyDescent="0.2">
      <c r="B94" s="4"/>
      <c r="F94" s="9"/>
      <c r="G94" s="9"/>
    </row>
    <row r="95" spans="2:7" x14ac:dyDescent="0.2">
      <c r="B95" s="4"/>
      <c r="F95" s="9"/>
      <c r="G95" s="9"/>
    </row>
    <row r="96" spans="2:7" x14ac:dyDescent="0.2">
      <c r="B96" s="4"/>
      <c r="F96" s="9"/>
      <c r="G96" s="9"/>
    </row>
    <row r="97" spans="2:7" x14ac:dyDescent="0.2">
      <c r="B97" s="4"/>
      <c r="F97" s="9"/>
      <c r="G97" s="9"/>
    </row>
    <row r="98" spans="2:7" x14ac:dyDescent="0.2">
      <c r="B98" s="4"/>
      <c r="F98" s="9"/>
      <c r="G98" s="9"/>
    </row>
    <row r="99" spans="2:7" x14ac:dyDescent="0.2">
      <c r="B99" s="4"/>
      <c r="F99" s="9"/>
      <c r="G99" s="9"/>
    </row>
    <row r="100" spans="2:7" x14ac:dyDescent="0.2">
      <c r="B100" s="4"/>
      <c r="F100" s="9"/>
      <c r="G100" s="9"/>
    </row>
    <row r="101" spans="2:7" x14ac:dyDescent="0.2">
      <c r="B101" s="4"/>
      <c r="F101" s="9"/>
      <c r="G101" s="9"/>
    </row>
    <row r="102" spans="2:7" x14ac:dyDescent="0.2">
      <c r="B102" s="4"/>
      <c r="F102" s="9"/>
      <c r="G102" s="9"/>
    </row>
    <row r="103" spans="2:7" x14ac:dyDescent="0.2">
      <c r="B103" s="4"/>
      <c r="F103" s="9"/>
      <c r="G103" s="9"/>
    </row>
    <row r="104" spans="2:7" x14ac:dyDescent="0.2">
      <c r="B104" s="4"/>
      <c r="F104" s="9"/>
      <c r="G104" s="9"/>
    </row>
    <row r="105" spans="2:7" x14ac:dyDescent="0.2">
      <c r="B105" s="4"/>
      <c r="F105" s="9"/>
      <c r="G105" s="9"/>
    </row>
    <row r="106" spans="2:7" x14ac:dyDescent="0.2">
      <c r="B106" s="4"/>
      <c r="F106" s="9"/>
      <c r="G106" s="9"/>
    </row>
    <row r="107" spans="2:7" x14ac:dyDescent="0.2">
      <c r="B107" s="4"/>
      <c r="F107" s="9"/>
      <c r="G107" s="9"/>
    </row>
    <row r="108" spans="2:7" x14ac:dyDescent="0.2">
      <c r="B108" s="4"/>
      <c r="F108" s="9"/>
      <c r="G108" s="9"/>
    </row>
    <row r="109" spans="2:7" x14ac:dyDescent="0.2">
      <c r="B109" s="4"/>
      <c r="F109" s="9"/>
      <c r="G109" s="9"/>
    </row>
    <row r="110" spans="2:7" x14ac:dyDescent="0.2">
      <c r="B110" s="4"/>
      <c r="F110" s="9"/>
      <c r="G110" s="9"/>
    </row>
    <row r="111" spans="2:7" x14ac:dyDescent="0.2">
      <c r="B111" s="4"/>
      <c r="F111" s="9"/>
      <c r="G111" s="9"/>
    </row>
    <row r="112" spans="2:7" x14ac:dyDescent="0.2">
      <c r="B112" s="4"/>
      <c r="F112" s="9"/>
      <c r="G112" s="9"/>
    </row>
    <row r="113" spans="2:7" x14ac:dyDescent="0.2">
      <c r="B113" s="4"/>
      <c r="F113" s="9"/>
      <c r="G113" s="9"/>
    </row>
    <row r="114" spans="2:7" x14ac:dyDescent="0.2">
      <c r="B114" s="4"/>
      <c r="F114" s="9"/>
      <c r="G114" s="9"/>
    </row>
    <row r="115" spans="2:7" x14ac:dyDescent="0.2">
      <c r="F115" s="9"/>
      <c r="G115" s="9"/>
    </row>
    <row r="116" spans="2:7" x14ac:dyDescent="0.2">
      <c r="F116" s="9"/>
      <c r="G116" s="9"/>
    </row>
    <row r="117" spans="2:7" x14ac:dyDescent="0.2">
      <c r="F117" s="9"/>
      <c r="G117" s="9"/>
    </row>
    <row r="118" spans="2:7" x14ac:dyDescent="0.2">
      <c r="F118" s="9"/>
      <c r="G118" s="9"/>
    </row>
    <row r="119" spans="2:7" x14ac:dyDescent="0.2">
      <c r="F119" s="9"/>
      <c r="G119" s="9"/>
    </row>
    <row r="120" spans="2:7" x14ac:dyDescent="0.2">
      <c r="F120" s="9"/>
      <c r="G120" s="9"/>
    </row>
    <row r="121" spans="2:7" x14ac:dyDescent="0.2">
      <c r="F121" s="9"/>
      <c r="G121" s="9"/>
    </row>
    <row r="122" spans="2:7" x14ac:dyDescent="0.2">
      <c r="F122" s="9"/>
      <c r="G122" s="9"/>
    </row>
    <row r="123" spans="2:7" x14ac:dyDescent="0.2">
      <c r="F123" s="9"/>
      <c r="G123" s="9"/>
    </row>
    <row r="124" spans="2:7" x14ac:dyDescent="0.2">
      <c r="F124" s="9"/>
      <c r="G124" s="9"/>
    </row>
    <row r="125" spans="2:7" x14ac:dyDescent="0.2">
      <c r="F125" s="9"/>
      <c r="G125" s="9"/>
    </row>
    <row r="126" spans="2:7" x14ac:dyDescent="0.2">
      <c r="F126" s="9"/>
      <c r="G126" s="9"/>
    </row>
    <row r="127" spans="2:7" x14ac:dyDescent="0.2">
      <c r="F127" s="9"/>
      <c r="G127" s="9"/>
    </row>
    <row r="128" spans="2:7" x14ac:dyDescent="0.2">
      <c r="F128" s="9"/>
      <c r="G128" s="9"/>
    </row>
    <row r="129" spans="6:7" x14ac:dyDescent="0.2">
      <c r="F129" s="9"/>
      <c r="G129" s="9"/>
    </row>
    <row r="130" spans="6:7" x14ac:dyDescent="0.2">
      <c r="F130" s="9"/>
      <c r="G130" s="9"/>
    </row>
    <row r="131" spans="6:7" x14ac:dyDescent="0.2">
      <c r="F131" s="9"/>
      <c r="G131" s="9"/>
    </row>
    <row r="132" spans="6:7" x14ac:dyDescent="0.2">
      <c r="F132" s="9"/>
      <c r="G132" s="9"/>
    </row>
    <row r="133" spans="6:7" x14ac:dyDescent="0.2">
      <c r="F133" s="9"/>
      <c r="G133" s="9"/>
    </row>
    <row r="134" spans="6:7" x14ac:dyDescent="0.2">
      <c r="F134" s="9"/>
      <c r="G134" s="9"/>
    </row>
    <row r="135" spans="6:7" x14ac:dyDescent="0.2">
      <c r="F135" s="9"/>
      <c r="G135" s="9"/>
    </row>
    <row r="136" spans="6:7" x14ac:dyDescent="0.2">
      <c r="F136" s="9"/>
      <c r="G136" s="9"/>
    </row>
    <row r="137" spans="6:7" x14ac:dyDescent="0.2">
      <c r="F137" s="9"/>
      <c r="G137" s="9"/>
    </row>
    <row r="138" spans="6:7" x14ac:dyDescent="0.2">
      <c r="F138" s="9"/>
      <c r="G138" s="9"/>
    </row>
    <row r="139" spans="6:7" x14ac:dyDescent="0.2">
      <c r="F139" s="9"/>
      <c r="G139" s="9"/>
    </row>
    <row r="140" spans="6:7" x14ac:dyDescent="0.2">
      <c r="F140" s="9"/>
      <c r="G140" s="9"/>
    </row>
    <row r="141" spans="6:7" x14ac:dyDescent="0.2">
      <c r="F141" s="9"/>
      <c r="G141" s="9"/>
    </row>
    <row r="142" spans="6:7" x14ac:dyDescent="0.2">
      <c r="F142" s="9"/>
      <c r="G142" s="9"/>
    </row>
    <row r="143" spans="6:7" x14ac:dyDescent="0.2">
      <c r="F143" s="9"/>
      <c r="G143" s="9"/>
    </row>
    <row r="144" spans="6:7" x14ac:dyDescent="0.2">
      <c r="F144" s="9"/>
      <c r="G144" s="9"/>
    </row>
    <row r="145" spans="6:7" x14ac:dyDescent="0.2">
      <c r="F145" s="9"/>
      <c r="G145" s="9"/>
    </row>
    <row r="146" spans="6:7" x14ac:dyDescent="0.2">
      <c r="F146" s="9"/>
      <c r="G146" s="9"/>
    </row>
    <row r="147" spans="6:7" x14ac:dyDescent="0.2">
      <c r="F147" s="9"/>
      <c r="G147" s="9"/>
    </row>
    <row r="148" spans="6:7" x14ac:dyDescent="0.2">
      <c r="F148" s="9"/>
      <c r="G148" s="9"/>
    </row>
    <row r="149" spans="6:7" x14ac:dyDescent="0.2">
      <c r="F149" s="9"/>
      <c r="G149" s="9"/>
    </row>
    <row r="150" spans="6:7" x14ac:dyDescent="0.2">
      <c r="F150" s="9"/>
      <c r="G150" s="9"/>
    </row>
    <row r="151" spans="6:7" x14ac:dyDescent="0.2">
      <c r="F151" s="9"/>
      <c r="G151" s="9"/>
    </row>
    <row r="152" spans="6:7" x14ac:dyDescent="0.2">
      <c r="F152" s="9"/>
      <c r="G152" s="9"/>
    </row>
    <row r="153" spans="6:7" x14ac:dyDescent="0.2">
      <c r="F153" s="9"/>
      <c r="G153" s="9"/>
    </row>
    <row r="154" spans="6:7" x14ac:dyDescent="0.2">
      <c r="F154" s="9"/>
      <c r="G154" s="9"/>
    </row>
    <row r="155" spans="6:7" x14ac:dyDescent="0.2">
      <c r="F155" s="9"/>
      <c r="G155" s="9"/>
    </row>
    <row r="156" spans="6:7" x14ac:dyDescent="0.2">
      <c r="F156" s="9"/>
      <c r="G156" s="9"/>
    </row>
    <row r="157" spans="6:7" x14ac:dyDescent="0.2">
      <c r="F157" s="9"/>
      <c r="G157" s="9"/>
    </row>
    <row r="158" spans="6:7" x14ac:dyDescent="0.2">
      <c r="F158" s="9"/>
      <c r="G158" s="9"/>
    </row>
    <row r="159" spans="6:7" x14ac:dyDescent="0.2">
      <c r="F159" s="9"/>
      <c r="G159" s="9"/>
    </row>
  </sheetData>
  <sortState xmlns:xlrd2="http://schemas.microsoft.com/office/spreadsheetml/2017/richdata2" ref="A35:L99">
    <sortCondition ref="B35:B99"/>
  </sortState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05"/>
  <sheetViews>
    <sheetView topLeftCell="A186" zoomScale="150" zoomScaleNormal="150" zoomScalePageLayoutView="150" workbookViewId="0">
      <selection activeCell="D262" sqref="D262"/>
    </sheetView>
  </sheetViews>
  <sheetFormatPr baseColWidth="10" defaultRowHeight="15" x14ac:dyDescent="0.2"/>
  <cols>
    <col min="2" max="2" width="10.83203125" style="10"/>
    <col min="3" max="3" width="18.33203125" bestFit="1" customWidth="1"/>
    <col min="10" max="10" width="10.83203125" style="10"/>
  </cols>
  <sheetData>
    <row r="1" spans="1:7" x14ac:dyDescent="0.2">
      <c r="A1">
        <v>242</v>
      </c>
      <c r="B1" s="10">
        <v>2.1516203703703704E-2</v>
      </c>
      <c r="C1" t="s">
        <v>185</v>
      </c>
      <c r="D1" t="s">
        <v>235</v>
      </c>
      <c r="E1" t="s">
        <v>4</v>
      </c>
      <c r="F1" s="9">
        <f>201-COUNTIF($G$1:$G1,G1)</f>
        <v>200</v>
      </c>
      <c r="G1" s="9" t="str">
        <f t="shared" ref="G1:G64" si="0">LEFT(D1,1)</f>
        <v>M</v>
      </c>
    </row>
    <row r="2" spans="1:7" x14ac:dyDescent="0.2">
      <c r="A2">
        <v>241</v>
      </c>
      <c r="B2" s="10">
        <v>2.1527777777777781E-2</v>
      </c>
      <c r="C2" t="s">
        <v>294</v>
      </c>
      <c r="D2" t="s">
        <v>235</v>
      </c>
      <c r="E2" t="s">
        <v>4</v>
      </c>
      <c r="F2" s="9">
        <f>201-COUNTIF($G$1:$G2,G2)</f>
        <v>199</v>
      </c>
      <c r="G2" s="9" t="str">
        <f t="shared" si="0"/>
        <v>M</v>
      </c>
    </row>
    <row r="3" spans="1:7" x14ac:dyDescent="0.2">
      <c r="A3">
        <v>240</v>
      </c>
      <c r="B3" s="10">
        <v>2.1712962962962962E-2</v>
      </c>
      <c r="C3" t="s">
        <v>388</v>
      </c>
      <c r="D3" t="s">
        <v>235</v>
      </c>
      <c r="E3" t="s">
        <v>10</v>
      </c>
      <c r="F3" s="9">
        <f>201-COUNTIF($G$1:$G3,G3)</f>
        <v>198</v>
      </c>
      <c r="G3" s="9" t="str">
        <f t="shared" si="0"/>
        <v>M</v>
      </c>
    </row>
    <row r="4" spans="1:7" x14ac:dyDescent="0.2">
      <c r="A4">
        <v>239</v>
      </c>
      <c r="B4" s="10">
        <v>2.2268518518518521E-2</v>
      </c>
      <c r="C4" t="s">
        <v>389</v>
      </c>
      <c r="D4" t="s">
        <v>193</v>
      </c>
      <c r="E4" t="s">
        <v>10</v>
      </c>
      <c r="F4" s="9">
        <f>201-COUNTIF($G$1:$G4,G4)</f>
        <v>197</v>
      </c>
      <c r="G4" s="9" t="str">
        <f t="shared" si="0"/>
        <v>M</v>
      </c>
    </row>
    <row r="5" spans="1:7" x14ac:dyDescent="0.2">
      <c r="A5">
        <v>238</v>
      </c>
      <c r="B5" s="10">
        <v>2.2407407407407407E-2</v>
      </c>
      <c r="C5" t="s">
        <v>226</v>
      </c>
      <c r="D5" t="s">
        <v>235</v>
      </c>
      <c r="E5" t="s">
        <v>10</v>
      </c>
      <c r="F5" s="9">
        <f>201-COUNTIF($G$1:$G5,G5)</f>
        <v>196</v>
      </c>
      <c r="G5" s="9" t="str">
        <f t="shared" si="0"/>
        <v>M</v>
      </c>
    </row>
    <row r="6" spans="1:7" x14ac:dyDescent="0.2">
      <c r="A6">
        <v>237</v>
      </c>
      <c r="B6" s="10">
        <v>2.2430555555555554E-2</v>
      </c>
      <c r="C6" t="s">
        <v>390</v>
      </c>
      <c r="D6" t="s">
        <v>235</v>
      </c>
      <c r="E6" t="s">
        <v>4</v>
      </c>
      <c r="F6" s="9">
        <f>201-COUNTIF($G$1:$G6,G6)</f>
        <v>195</v>
      </c>
      <c r="G6" s="9" t="str">
        <f t="shared" si="0"/>
        <v>M</v>
      </c>
    </row>
    <row r="7" spans="1:7" x14ac:dyDescent="0.2">
      <c r="A7">
        <v>236</v>
      </c>
      <c r="B7" s="10">
        <v>2.3240740740740742E-2</v>
      </c>
      <c r="C7" t="s">
        <v>225</v>
      </c>
      <c r="D7" t="s">
        <v>235</v>
      </c>
      <c r="E7" t="s">
        <v>10</v>
      </c>
      <c r="F7" s="9">
        <f>201-COUNTIF($G$1:$G7,G7)</f>
        <v>194</v>
      </c>
      <c r="G7" s="9" t="str">
        <f t="shared" si="0"/>
        <v>M</v>
      </c>
    </row>
    <row r="8" spans="1:7" x14ac:dyDescent="0.2">
      <c r="A8">
        <v>235</v>
      </c>
      <c r="B8" s="10">
        <v>2.3761574074074074E-2</v>
      </c>
      <c r="C8" t="s">
        <v>391</v>
      </c>
      <c r="D8" t="s">
        <v>235</v>
      </c>
      <c r="E8" t="s">
        <v>7</v>
      </c>
      <c r="F8" s="9">
        <f>201-COUNTIF($G$1:$G8,G8)</f>
        <v>193</v>
      </c>
      <c r="G8" s="9" t="str">
        <f t="shared" si="0"/>
        <v>M</v>
      </c>
    </row>
    <row r="9" spans="1:7" x14ac:dyDescent="0.2">
      <c r="A9">
        <v>234</v>
      </c>
      <c r="B9" s="10">
        <v>2.4143518518518519E-2</v>
      </c>
      <c r="C9" t="s">
        <v>392</v>
      </c>
      <c r="D9" t="s">
        <v>235</v>
      </c>
      <c r="E9" t="s">
        <v>10</v>
      </c>
      <c r="F9" s="9">
        <f>201-COUNTIF($G$1:$G9,G9)</f>
        <v>192</v>
      </c>
      <c r="G9" s="9" t="str">
        <f t="shared" si="0"/>
        <v>M</v>
      </c>
    </row>
    <row r="10" spans="1:7" x14ac:dyDescent="0.2">
      <c r="A10">
        <v>233</v>
      </c>
      <c r="B10" s="10">
        <v>2.4189814814814817E-2</v>
      </c>
      <c r="C10" t="s">
        <v>393</v>
      </c>
      <c r="D10" t="s">
        <v>196</v>
      </c>
      <c r="E10" t="s">
        <v>4</v>
      </c>
      <c r="F10" s="9">
        <f>201-COUNTIF($G$1:$G10,G10)</f>
        <v>191</v>
      </c>
      <c r="G10" s="9" t="str">
        <f t="shared" si="0"/>
        <v>M</v>
      </c>
    </row>
    <row r="11" spans="1:7" x14ac:dyDescent="0.2">
      <c r="A11">
        <v>232</v>
      </c>
      <c r="B11" s="10">
        <v>2.4224537037037034E-2</v>
      </c>
      <c r="C11" t="s">
        <v>299</v>
      </c>
      <c r="D11" t="s">
        <v>193</v>
      </c>
      <c r="E11" t="s">
        <v>7</v>
      </c>
      <c r="F11" s="9">
        <f>201-COUNTIF($G$1:$G11,G11)</f>
        <v>190</v>
      </c>
      <c r="G11" s="9" t="str">
        <f t="shared" si="0"/>
        <v>M</v>
      </c>
    </row>
    <row r="12" spans="1:7" x14ac:dyDescent="0.2">
      <c r="A12">
        <v>231</v>
      </c>
      <c r="B12" s="10">
        <v>2.4259259259259258E-2</v>
      </c>
      <c r="C12" t="s">
        <v>394</v>
      </c>
      <c r="D12" t="s">
        <v>193</v>
      </c>
      <c r="E12" t="s">
        <v>10</v>
      </c>
      <c r="F12" s="9">
        <f>201-COUNTIF($G$1:$G12,G12)</f>
        <v>189</v>
      </c>
      <c r="G12" s="9" t="str">
        <f t="shared" si="0"/>
        <v>M</v>
      </c>
    </row>
    <row r="13" spans="1:7" x14ac:dyDescent="0.2">
      <c r="A13">
        <v>230</v>
      </c>
      <c r="B13" s="10">
        <v>2.4571759259259262E-2</v>
      </c>
      <c r="C13" t="s">
        <v>283</v>
      </c>
      <c r="D13" t="s">
        <v>198</v>
      </c>
      <c r="E13" t="s">
        <v>4</v>
      </c>
      <c r="F13" s="9">
        <f>201-COUNTIF($G$1:$G13,G13)</f>
        <v>200</v>
      </c>
      <c r="G13" s="9" t="str">
        <f t="shared" si="0"/>
        <v>F</v>
      </c>
    </row>
    <row r="14" spans="1:7" x14ac:dyDescent="0.2">
      <c r="A14">
        <v>229</v>
      </c>
      <c r="B14" s="10">
        <v>2.4652777777777777E-2</v>
      </c>
      <c r="C14" t="s">
        <v>192</v>
      </c>
      <c r="D14" t="s">
        <v>193</v>
      </c>
      <c r="E14" t="s">
        <v>215</v>
      </c>
      <c r="F14" s="9">
        <f>201-COUNTIF($G$1:$G14,G14)</f>
        <v>188</v>
      </c>
      <c r="G14" s="9" t="str">
        <f t="shared" si="0"/>
        <v>M</v>
      </c>
    </row>
    <row r="15" spans="1:7" x14ac:dyDescent="0.2">
      <c r="A15">
        <v>228</v>
      </c>
      <c r="B15" s="10">
        <v>2.4664351851851851E-2</v>
      </c>
      <c r="C15" t="s">
        <v>395</v>
      </c>
      <c r="D15" t="s">
        <v>239</v>
      </c>
      <c r="E15" t="s">
        <v>7</v>
      </c>
      <c r="F15" s="9">
        <f>201-COUNTIF($G$1:$G15,G15)</f>
        <v>199</v>
      </c>
      <c r="G15" s="9" t="str">
        <f t="shared" si="0"/>
        <v>F</v>
      </c>
    </row>
    <row r="16" spans="1:7" x14ac:dyDescent="0.2">
      <c r="A16">
        <v>227</v>
      </c>
      <c r="B16" s="10">
        <v>2.4907407407407406E-2</v>
      </c>
      <c r="C16" t="s">
        <v>208</v>
      </c>
      <c r="D16" t="s">
        <v>193</v>
      </c>
      <c r="E16" t="s">
        <v>209</v>
      </c>
      <c r="F16" s="9">
        <f>201-COUNTIF($G$1:$G16,G16)</f>
        <v>187</v>
      </c>
      <c r="G16" s="9" t="str">
        <f t="shared" si="0"/>
        <v>M</v>
      </c>
    </row>
    <row r="17" spans="1:7" x14ac:dyDescent="0.2">
      <c r="A17">
        <v>226</v>
      </c>
      <c r="B17" s="10">
        <v>2.4930555555555553E-2</v>
      </c>
      <c r="C17" t="s">
        <v>237</v>
      </c>
      <c r="D17" t="s">
        <v>193</v>
      </c>
      <c r="E17" t="s">
        <v>17</v>
      </c>
      <c r="F17" s="9">
        <f>201-COUNTIF($G$1:$G17,G17)</f>
        <v>186</v>
      </c>
      <c r="G17" s="9" t="str">
        <f t="shared" si="0"/>
        <v>M</v>
      </c>
    </row>
    <row r="18" spans="1:7" x14ac:dyDescent="0.2">
      <c r="A18">
        <v>225</v>
      </c>
      <c r="B18" s="10">
        <v>2.49537037037037E-2</v>
      </c>
      <c r="C18" t="s">
        <v>396</v>
      </c>
      <c r="D18" t="s">
        <v>193</v>
      </c>
      <c r="E18" t="s">
        <v>10</v>
      </c>
      <c r="F18" s="9">
        <f>201-COUNTIF($G$1:$G18,G18)</f>
        <v>185</v>
      </c>
      <c r="G18" s="9" t="str">
        <f t="shared" si="0"/>
        <v>M</v>
      </c>
    </row>
    <row r="19" spans="1:7" x14ac:dyDescent="0.2">
      <c r="A19">
        <v>224</v>
      </c>
      <c r="B19" s="10">
        <v>2.5034722222222222E-2</v>
      </c>
      <c r="C19" t="s">
        <v>397</v>
      </c>
      <c r="D19" t="s">
        <v>193</v>
      </c>
      <c r="E19" t="s">
        <v>10</v>
      </c>
      <c r="F19" s="9">
        <f>201-COUNTIF($G$1:$G19,G19)</f>
        <v>184</v>
      </c>
      <c r="G19" s="9" t="str">
        <f t="shared" si="0"/>
        <v>M</v>
      </c>
    </row>
    <row r="20" spans="1:7" x14ac:dyDescent="0.2">
      <c r="A20">
        <v>223</v>
      </c>
      <c r="B20" s="10">
        <v>2.5057870370370373E-2</v>
      </c>
      <c r="C20" t="s">
        <v>243</v>
      </c>
      <c r="D20" t="s">
        <v>239</v>
      </c>
      <c r="E20" t="s">
        <v>10</v>
      </c>
      <c r="F20" s="9">
        <f>201-COUNTIF($G$1:$G20,G20)</f>
        <v>198</v>
      </c>
      <c r="G20" s="9" t="str">
        <f t="shared" si="0"/>
        <v>F</v>
      </c>
    </row>
    <row r="21" spans="1:7" x14ac:dyDescent="0.2">
      <c r="A21">
        <v>222</v>
      </c>
      <c r="B21" s="10">
        <v>2.5185185185185185E-2</v>
      </c>
      <c r="C21" t="s">
        <v>398</v>
      </c>
      <c r="D21" t="s">
        <v>235</v>
      </c>
      <c r="E21" t="s">
        <v>399</v>
      </c>
      <c r="F21" s="9">
        <f>201-COUNTIF($G$1:$G21,G21)</f>
        <v>183</v>
      </c>
      <c r="G21" s="9" t="str">
        <f t="shared" si="0"/>
        <v>M</v>
      </c>
    </row>
    <row r="22" spans="1:7" x14ac:dyDescent="0.2">
      <c r="A22">
        <v>221</v>
      </c>
      <c r="B22" s="10">
        <v>2.5300925925925925E-2</v>
      </c>
      <c r="C22" t="s">
        <v>286</v>
      </c>
      <c r="D22" t="s">
        <v>196</v>
      </c>
      <c r="E22" t="s">
        <v>4</v>
      </c>
      <c r="F22" s="9">
        <f>201-COUNTIF($G$1:$G22,G22)</f>
        <v>182</v>
      </c>
      <c r="G22" s="9" t="str">
        <f t="shared" si="0"/>
        <v>M</v>
      </c>
    </row>
    <row r="23" spans="1:7" x14ac:dyDescent="0.2">
      <c r="A23">
        <v>220</v>
      </c>
      <c r="B23" s="10">
        <v>2.5335648148148149E-2</v>
      </c>
      <c r="C23" t="s">
        <v>200</v>
      </c>
      <c r="D23" t="s">
        <v>196</v>
      </c>
      <c r="E23" t="s">
        <v>215</v>
      </c>
      <c r="F23" s="9">
        <f>201-COUNTIF($G$1:$G23,G23)</f>
        <v>181</v>
      </c>
      <c r="G23" s="9" t="str">
        <f t="shared" si="0"/>
        <v>M</v>
      </c>
    </row>
    <row r="24" spans="1:7" x14ac:dyDescent="0.2">
      <c r="A24">
        <v>219</v>
      </c>
      <c r="B24" s="10">
        <v>2.5335648148148149E-2</v>
      </c>
      <c r="C24" t="s">
        <v>303</v>
      </c>
      <c r="D24" t="s">
        <v>235</v>
      </c>
      <c r="E24" t="s">
        <v>10</v>
      </c>
      <c r="F24" s="9">
        <f>201-COUNTIF($G$1:$G24,G24)</f>
        <v>180</v>
      </c>
      <c r="G24" s="9" t="str">
        <f t="shared" si="0"/>
        <v>M</v>
      </c>
    </row>
    <row r="25" spans="1:7" x14ac:dyDescent="0.2">
      <c r="A25">
        <v>218</v>
      </c>
      <c r="B25" s="10">
        <v>2.568287037037037E-2</v>
      </c>
      <c r="C25" t="s">
        <v>368</v>
      </c>
      <c r="D25" t="s">
        <v>239</v>
      </c>
      <c r="E25" t="s">
        <v>10</v>
      </c>
      <c r="F25" s="9">
        <f>201-COUNTIF($G$1:$G25,G25)</f>
        <v>197</v>
      </c>
      <c r="G25" s="9" t="str">
        <f t="shared" si="0"/>
        <v>F</v>
      </c>
    </row>
    <row r="26" spans="1:7" x14ac:dyDescent="0.2">
      <c r="A26">
        <v>217</v>
      </c>
      <c r="B26" s="10">
        <v>2.5798611111111109E-2</v>
      </c>
      <c r="C26" t="s">
        <v>244</v>
      </c>
      <c r="D26" t="s">
        <v>196</v>
      </c>
      <c r="E26" t="s">
        <v>10</v>
      </c>
      <c r="F26" s="9">
        <f>201-COUNTIF($G$1:$G26,G26)</f>
        <v>179</v>
      </c>
      <c r="G26" s="9" t="str">
        <f t="shared" si="0"/>
        <v>M</v>
      </c>
    </row>
    <row r="27" spans="1:7" x14ac:dyDescent="0.2">
      <c r="A27">
        <v>216</v>
      </c>
      <c r="B27" s="10">
        <v>2.6481481481481481E-2</v>
      </c>
      <c r="C27" t="s">
        <v>216</v>
      </c>
      <c r="D27" t="s">
        <v>83</v>
      </c>
      <c r="E27" t="s">
        <v>4</v>
      </c>
      <c r="F27" s="9">
        <f>201-COUNTIF($G$1:$G27,G27)</f>
        <v>178</v>
      </c>
      <c r="G27" s="9" t="str">
        <f t="shared" si="0"/>
        <v>M</v>
      </c>
    </row>
    <row r="28" spans="1:7" x14ac:dyDescent="0.2">
      <c r="A28">
        <v>215</v>
      </c>
      <c r="B28" s="10">
        <v>2.6516203703703698E-2</v>
      </c>
      <c r="C28" t="s">
        <v>400</v>
      </c>
      <c r="D28" t="s">
        <v>196</v>
      </c>
      <c r="E28" t="s">
        <v>211</v>
      </c>
      <c r="F28" s="9">
        <f>201-COUNTIF($G$1:$G28,G28)</f>
        <v>177</v>
      </c>
      <c r="G28" s="9" t="str">
        <f t="shared" si="0"/>
        <v>M</v>
      </c>
    </row>
    <row r="29" spans="1:7" x14ac:dyDescent="0.2">
      <c r="A29">
        <v>214</v>
      </c>
      <c r="B29" s="10">
        <v>2.6574074074074073E-2</v>
      </c>
      <c r="C29" t="s">
        <v>217</v>
      </c>
      <c r="D29" t="s">
        <v>193</v>
      </c>
      <c r="E29" t="s">
        <v>4</v>
      </c>
      <c r="F29" s="9">
        <f>201-COUNTIF($G$1:$G29,G29)</f>
        <v>176</v>
      </c>
      <c r="G29" s="9" t="str">
        <f t="shared" si="0"/>
        <v>M</v>
      </c>
    </row>
    <row r="30" spans="1:7" x14ac:dyDescent="0.2">
      <c r="A30">
        <v>213</v>
      </c>
      <c r="B30" s="10">
        <v>2.6585648148148146E-2</v>
      </c>
      <c r="C30" t="s">
        <v>103</v>
      </c>
      <c r="D30" t="s">
        <v>206</v>
      </c>
      <c r="E30" t="s">
        <v>194</v>
      </c>
      <c r="F30" s="9">
        <f>201-COUNTIF($G$1:$G30,G30)</f>
        <v>175</v>
      </c>
      <c r="G30" s="9" t="str">
        <f t="shared" si="0"/>
        <v>M</v>
      </c>
    </row>
    <row r="31" spans="1:7" x14ac:dyDescent="0.2">
      <c r="A31">
        <v>212</v>
      </c>
      <c r="B31" s="10">
        <v>2.6608796296296297E-2</v>
      </c>
      <c r="C31" t="s">
        <v>401</v>
      </c>
      <c r="D31" t="s">
        <v>193</v>
      </c>
      <c r="E31" t="s">
        <v>4</v>
      </c>
      <c r="F31" s="9">
        <f>201-COUNTIF($G$1:$G31,G31)</f>
        <v>174</v>
      </c>
      <c r="G31" s="9" t="str">
        <f t="shared" si="0"/>
        <v>M</v>
      </c>
    </row>
    <row r="32" spans="1:7" x14ac:dyDescent="0.2">
      <c r="A32">
        <v>211</v>
      </c>
      <c r="B32" s="10">
        <v>2.6643518518518521E-2</v>
      </c>
      <c r="C32" t="s">
        <v>238</v>
      </c>
      <c r="D32" t="s">
        <v>239</v>
      </c>
      <c r="E32" t="s">
        <v>10</v>
      </c>
      <c r="F32" s="9">
        <f>201-COUNTIF($G$1:$G32,G32)</f>
        <v>196</v>
      </c>
      <c r="G32" s="9" t="str">
        <f t="shared" si="0"/>
        <v>F</v>
      </c>
    </row>
    <row r="33" spans="1:7" x14ac:dyDescent="0.2">
      <c r="A33">
        <v>210</v>
      </c>
      <c r="B33" s="10">
        <v>2.6863425925925926E-2</v>
      </c>
      <c r="C33" t="s">
        <v>373</v>
      </c>
      <c r="D33" t="s">
        <v>193</v>
      </c>
      <c r="E33" t="s">
        <v>4</v>
      </c>
      <c r="F33" s="9">
        <f>201-COUNTIF($G$1:$G33,G33)</f>
        <v>173</v>
      </c>
      <c r="G33" s="9" t="str">
        <f t="shared" si="0"/>
        <v>M</v>
      </c>
    </row>
    <row r="34" spans="1:7" x14ac:dyDescent="0.2">
      <c r="A34">
        <v>209</v>
      </c>
      <c r="B34" s="10">
        <v>2.7256944444444445E-2</v>
      </c>
      <c r="C34" t="s">
        <v>252</v>
      </c>
      <c r="D34" t="s">
        <v>196</v>
      </c>
      <c r="E34" t="s">
        <v>210</v>
      </c>
      <c r="F34" s="9">
        <f>201-COUNTIF($G$1:$G34,G34)</f>
        <v>172</v>
      </c>
      <c r="G34" s="9" t="str">
        <f t="shared" si="0"/>
        <v>M</v>
      </c>
    </row>
    <row r="35" spans="1:7" x14ac:dyDescent="0.2">
      <c r="A35">
        <v>208</v>
      </c>
      <c r="B35" s="10">
        <v>2.732638888888889E-2</v>
      </c>
      <c r="C35" t="s">
        <v>222</v>
      </c>
      <c r="D35" t="s">
        <v>193</v>
      </c>
      <c r="E35" t="s">
        <v>4</v>
      </c>
      <c r="F35" s="9">
        <f>201-COUNTIF($G$1:$G35,G35)</f>
        <v>171</v>
      </c>
      <c r="G35" s="9" t="str">
        <f t="shared" si="0"/>
        <v>M</v>
      </c>
    </row>
    <row r="36" spans="1:7" x14ac:dyDescent="0.2">
      <c r="A36">
        <v>207</v>
      </c>
      <c r="B36" s="10">
        <v>2.7349537037037037E-2</v>
      </c>
      <c r="C36" t="s">
        <v>302</v>
      </c>
      <c r="D36" t="s">
        <v>239</v>
      </c>
      <c r="E36" t="s">
        <v>10</v>
      </c>
      <c r="F36" s="9">
        <f>201-COUNTIF($G$1:$G36,G36)</f>
        <v>195</v>
      </c>
      <c r="G36" s="9" t="str">
        <f t="shared" si="0"/>
        <v>F</v>
      </c>
    </row>
    <row r="37" spans="1:7" x14ac:dyDescent="0.2">
      <c r="A37">
        <v>206</v>
      </c>
      <c r="B37" s="10">
        <v>2.7384259259259257E-2</v>
      </c>
      <c r="C37" t="s">
        <v>245</v>
      </c>
      <c r="D37" t="s">
        <v>196</v>
      </c>
      <c r="E37" t="s">
        <v>10</v>
      </c>
      <c r="F37" s="9">
        <f>201-COUNTIF($G$1:$G37,G37)</f>
        <v>170</v>
      </c>
      <c r="G37" s="9" t="str">
        <f t="shared" si="0"/>
        <v>M</v>
      </c>
    </row>
    <row r="38" spans="1:7" x14ac:dyDescent="0.2">
      <c r="A38">
        <v>205</v>
      </c>
      <c r="B38" s="10">
        <v>2.7442129629629632E-2</v>
      </c>
      <c r="C38" t="s">
        <v>402</v>
      </c>
      <c r="D38" t="s">
        <v>203</v>
      </c>
      <c r="E38" t="s">
        <v>399</v>
      </c>
      <c r="F38" s="9">
        <f>201-COUNTIF($G$1:$G38,G38)</f>
        <v>169</v>
      </c>
      <c r="G38" s="9" t="str">
        <f t="shared" si="0"/>
        <v>M</v>
      </c>
    </row>
    <row r="39" spans="1:7" x14ac:dyDescent="0.2">
      <c r="A39">
        <v>204</v>
      </c>
      <c r="B39" s="10">
        <v>2.7465277777777772E-2</v>
      </c>
      <c r="C39" t="s">
        <v>234</v>
      </c>
      <c r="D39" t="s">
        <v>239</v>
      </c>
      <c r="E39" t="s">
        <v>211</v>
      </c>
      <c r="F39" s="9">
        <f>201-COUNTIF($G$1:$G39,G39)</f>
        <v>194</v>
      </c>
      <c r="G39" s="9" t="str">
        <f t="shared" si="0"/>
        <v>F</v>
      </c>
    </row>
    <row r="40" spans="1:7" x14ac:dyDescent="0.2">
      <c r="A40">
        <v>203</v>
      </c>
      <c r="B40" s="10">
        <v>2.7534722222222221E-2</v>
      </c>
      <c r="C40" t="s">
        <v>305</v>
      </c>
      <c r="D40" t="s">
        <v>235</v>
      </c>
      <c r="E40" t="s">
        <v>194</v>
      </c>
      <c r="F40" s="9">
        <f>201-COUNTIF($G$1:$G40,G40)</f>
        <v>168</v>
      </c>
      <c r="G40" s="9" t="str">
        <f t="shared" si="0"/>
        <v>M</v>
      </c>
    </row>
    <row r="41" spans="1:7" x14ac:dyDescent="0.2">
      <c r="A41">
        <v>202</v>
      </c>
      <c r="B41" s="10">
        <v>2.7581018518518519E-2</v>
      </c>
      <c r="C41" t="s">
        <v>223</v>
      </c>
      <c r="D41" t="s">
        <v>235</v>
      </c>
      <c r="E41" t="s">
        <v>10</v>
      </c>
      <c r="F41" s="9">
        <f>201-COUNTIF($G$1:$G41,G41)</f>
        <v>167</v>
      </c>
      <c r="G41" s="9" t="str">
        <f t="shared" si="0"/>
        <v>M</v>
      </c>
    </row>
    <row r="42" spans="1:7" x14ac:dyDescent="0.2">
      <c r="A42">
        <v>201</v>
      </c>
      <c r="B42" s="10">
        <v>2.7604166666666666E-2</v>
      </c>
      <c r="C42" t="s">
        <v>231</v>
      </c>
      <c r="D42" t="s">
        <v>239</v>
      </c>
      <c r="E42" t="s">
        <v>10</v>
      </c>
      <c r="F42" s="9">
        <f>201-COUNTIF($G$1:$G42,G42)</f>
        <v>193</v>
      </c>
      <c r="G42" s="9" t="str">
        <f t="shared" si="0"/>
        <v>F</v>
      </c>
    </row>
    <row r="43" spans="1:7" x14ac:dyDescent="0.2">
      <c r="A43">
        <v>200</v>
      </c>
      <c r="B43" s="10">
        <v>2.7789351851851853E-2</v>
      </c>
      <c r="C43" t="s">
        <v>304</v>
      </c>
      <c r="D43" t="s">
        <v>193</v>
      </c>
      <c r="E43" t="s">
        <v>194</v>
      </c>
      <c r="F43" s="9">
        <f>201-COUNTIF($G$1:$G43,G43)</f>
        <v>166</v>
      </c>
      <c r="G43" s="9" t="str">
        <f t="shared" si="0"/>
        <v>M</v>
      </c>
    </row>
    <row r="44" spans="1:7" x14ac:dyDescent="0.2">
      <c r="A44">
        <v>199</v>
      </c>
      <c r="B44" s="10">
        <v>2.7905092592592592E-2</v>
      </c>
      <c r="C44" t="s">
        <v>403</v>
      </c>
      <c r="D44" t="s">
        <v>239</v>
      </c>
      <c r="E44" t="s">
        <v>404</v>
      </c>
      <c r="F44" s="9">
        <f>201-COUNTIF($G$1:$G44,G44)</f>
        <v>192</v>
      </c>
      <c r="G44" s="9" t="str">
        <f t="shared" si="0"/>
        <v>F</v>
      </c>
    </row>
    <row r="45" spans="1:7" x14ac:dyDescent="0.2">
      <c r="A45">
        <v>198</v>
      </c>
      <c r="B45" s="10">
        <v>2.7986111111111111E-2</v>
      </c>
      <c r="C45" t="s">
        <v>347</v>
      </c>
      <c r="D45" t="s">
        <v>195</v>
      </c>
      <c r="E45" t="s">
        <v>10</v>
      </c>
      <c r="F45" s="9">
        <f>201-COUNTIF($G$1:$G45,G45)</f>
        <v>191</v>
      </c>
      <c r="G45" s="9" t="str">
        <f t="shared" si="0"/>
        <v>F</v>
      </c>
    </row>
    <row r="46" spans="1:7" x14ac:dyDescent="0.2">
      <c r="A46">
        <v>197</v>
      </c>
      <c r="B46" s="10">
        <v>2.8182870370370372E-2</v>
      </c>
      <c r="C46" t="s">
        <v>405</v>
      </c>
      <c r="D46" t="s">
        <v>195</v>
      </c>
      <c r="E46" t="s">
        <v>10</v>
      </c>
      <c r="F46" s="9">
        <f>201-COUNTIF($G$1:$G46,G46)</f>
        <v>190</v>
      </c>
      <c r="G46" s="9" t="str">
        <f t="shared" si="0"/>
        <v>F</v>
      </c>
    </row>
    <row r="47" spans="1:7" x14ac:dyDescent="0.2">
      <c r="A47">
        <v>196</v>
      </c>
      <c r="B47" s="10">
        <v>2.8194444444444442E-2</v>
      </c>
      <c r="C47" t="s">
        <v>309</v>
      </c>
      <c r="D47" t="s">
        <v>239</v>
      </c>
      <c r="E47" t="s">
        <v>194</v>
      </c>
      <c r="F47" s="9">
        <f>201-COUNTIF($G$1:$G47,G47)</f>
        <v>189</v>
      </c>
      <c r="G47" s="9" t="str">
        <f t="shared" si="0"/>
        <v>F</v>
      </c>
    </row>
    <row r="48" spans="1:7" x14ac:dyDescent="0.2">
      <c r="A48">
        <v>195</v>
      </c>
      <c r="B48" s="10">
        <v>2.8194444444444442E-2</v>
      </c>
      <c r="C48" t="s">
        <v>250</v>
      </c>
      <c r="D48" t="s">
        <v>193</v>
      </c>
      <c r="E48" t="s">
        <v>194</v>
      </c>
      <c r="F48" s="9">
        <f>201-COUNTIF($G$1:$G48,G48)</f>
        <v>165</v>
      </c>
      <c r="G48" s="9" t="str">
        <f t="shared" si="0"/>
        <v>M</v>
      </c>
    </row>
    <row r="49" spans="1:7" x14ac:dyDescent="0.2">
      <c r="A49">
        <v>194</v>
      </c>
      <c r="B49" s="10">
        <v>2.8240740740740736E-2</v>
      </c>
      <c r="C49" t="s">
        <v>312</v>
      </c>
      <c r="D49" t="s">
        <v>196</v>
      </c>
      <c r="E49" t="s">
        <v>53</v>
      </c>
      <c r="F49" s="9">
        <f>201-COUNTIF($G$1:$G49,G49)</f>
        <v>164</v>
      </c>
      <c r="G49" s="9" t="str">
        <f t="shared" si="0"/>
        <v>M</v>
      </c>
    </row>
    <row r="50" spans="1:7" x14ac:dyDescent="0.2">
      <c r="A50">
        <v>193</v>
      </c>
      <c r="B50" s="10">
        <v>2.837962962962963E-2</v>
      </c>
      <c r="C50" t="s">
        <v>9</v>
      </c>
      <c r="D50" t="s">
        <v>239</v>
      </c>
      <c r="E50" t="s">
        <v>10</v>
      </c>
      <c r="F50" s="9">
        <f>201-COUNTIF($G$1:$G50,G50)</f>
        <v>188</v>
      </c>
      <c r="G50" s="9" t="str">
        <f t="shared" si="0"/>
        <v>F</v>
      </c>
    </row>
    <row r="51" spans="1:7" x14ac:dyDescent="0.2">
      <c r="A51">
        <v>192</v>
      </c>
      <c r="B51" s="10">
        <v>2.8530092592592593E-2</v>
      </c>
      <c r="C51" t="s">
        <v>406</v>
      </c>
      <c r="D51" t="s">
        <v>198</v>
      </c>
      <c r="E51" t="s">
        <v>404</v>
      </c>
      <c r="F51" s="9">
        <f>201-COUNTIF($G$1:$G51,G51)</f>
        <v>187</v>
      </c>
      <c r="G51" s="9" t="str">
        <f t="shared" si="0"/>
        <v>F</v>
      </c>
    </row>
    <row r="52" spans="1:7" x14ac:dyDescent="0.2">
      <c r="A52">
        <v>191</v>
      </c>
      <c r="B52" s="10">
        <v>2.8599537037037034E-2</v>
      </c>
      <c r="C52" t="s">
        <v>407</v>
      </c>
      <c r="D52" t="s">
        <v>235</v>
      </c>
      <c r="E52" t="s">
        <v>404</v>
      </c>
      <c r="F52" s="9">
        <f>201-COUNTIF($G$1:$G52,G52)</f>
        <v>163</v>
      </c>
      <c r="G52" s="9" t="str">
        <f t="shared" si="0"/>
        <v>M</v>
      </c>
    </row>
    <row r="53" spans="1:7" x14ac:dyDescent="0.2">
      <c r="A53">
        <v>190</v>
      </c>
      <c r="B53" s="10">
        <v>2.8692129629629633E-2</v>
      </c>
      <c r="C53" t="s">
        <v>408</v>
      </c>
      <c r="D53" t="s">
        <v>196</v>
      </c>
      <c r="E53" t="s">
        <v>10</v>
      </c>
      <c r="F53" s="9">
        <f>201-COUNTIF($G$1:$G53,G53)</f>
        <v>162</v>
      </c>
      <c r="G53" s="9" t="str">
        <f t="shared" si="0"/>
        <v>M</v>
      </c>
    </row>
    <row r="54" spans="1:7" x14ac:dyDescent="0.2">
      <c r="A54">
        <v>189</v>
      </c>
      <c r="B54" s="10">
        <v>2.8726851851851851E-2</v>
      </c>
      <c r="C54" t="s">
        <v>296</v>
      </c>
      <c r="D54" t="s">
        <v>235</v>
      </c>
      <c r="E54" t="s">
        <v>31</v>
      </c>
      <c r="F54" s="9">
        <f>201-COUNTIF($G$1:$G54,G54)</f>
        <v>161</v>
      </c>
      <c r="G54" s="9" t="str">
        <f t="shared" si="0"/>
        <v>M</v>
      </c>
    </row>
    <row r="55" spans="1:7" x14ac:dyDescent="0.2">
      <c r="A55">
        <v>188</v>
      </c>
      <c r="B55" s="10">
        <v>2.8749999999999998E-2</v>
      </c>
      <c r="C55" t="s">
        <v>310</v>
      </c>
      <c r="D55" t="s">
        <v>193</v>
      </c>
      <c r="E55" t="s">
        <v>194</v>
      </c>
      <c r="F55" s="9">
        <f>201-COUNTIF($G$1:$G55,G55)</f>
        <v>160</v>
      </c>
      <c r="G55" s="9" t="str">
        <f t="shared" si="0"/>
        <v>M</v>
      </c>
    </row>
    <row r="56" spans="1:7" x14ac:dyDescent="0.2">
      <c r="A56">
        <v>187</v>
      </c>
      <c r="B56" s="10">
        <v>2.8865740740740744E-2</v>
      </c>
      <c r="C56" t="s">
        <v>218</v>
      </c>
      <c r="D56" t="s">
        <v>203</v>
      </c>
      <c r="E56" t="s">
        <v>10</v>
      </c>
      <c r="F56" s="9">
        <f>201-COUNTIF($G$1:$G56,G56)</f>
        <v>159</v>
      </c>
      <c r="G56" s="9" t="str">
        <f t="shared" si="0"/>
        <v>M</v>
      </c>
    </row>
    <row r="57" spans="1:7" x14ac:dyDescent="0.2">
      <c r="A57">
        <v>186</v>
      </c>
      <c r="B57" s="10">
        <v>2.8958333333333336E-2</v>
      </c>
      <c r="C57" t="s">
        <v>409</v>
      </c>
      <c r="D57" t="s">
        <v>239</v>
      </c>
      <c r="E57" t="s">
        <v>194</v>
      </c>
      <c r="F57" s="9">
        <f>201-COUNTIF($G$1:$G57,G57)</f>
        <v>186</v>
      </c>
      <c r="G57" s="9" t="str">
        <f t="shared" si="0"/>
        <v>F</v>
      </c>
    </row>
    <row r="58" spans="1:7" x14ac:dyDescent="0.2">
      <c r="A58">
        <v>185</v>
      </c>
      <c r="B58" s="10">
        <v>2.8981481481481483E-2</v>
      </c>
      <c r="C58" t="s">
        <v>188</v>
      </c>
      <c r="D58" t="s">
        <v>201</v>
      </c>
      <c r="E58" t="s">
        <v>199</v>
      </c>
      <c r="F58" s="9">
        <f>201-COUNTIF($G$1:$G58,G58)</f>
        <v>185</v>
      </c>
      <c r="G58" s="9" t="str">
        <f t="shared" si="0"/>
        <v>F</v>
      </c>
    </row>
    <row r="59" spans="1:7" x14ac:dyDescent="0.2">
      <c r="A59">
        <v>184</v>
      </c>
      <c r="B59" s="10">
        <v>2.9085648148148149E-2</v>
      </c>
      <c r="C59" t="s">
        <v>371</v>
      </c>
      <c r="D59" t="s">
        <v>196</v>
      </c>
      <c r="E59" t="s">
        <v>7</v>
      </c>
      <c r="F59" s="9">
        <f>201-COUNTIF($G$1:$G59,G59)</f>
        <v>158</v>
      </c>
      <c r="G59" s="9" t="str">
        <f t="shared" si="0"/>
        <v>M</v>
      </c>
    </row>
    <row r="60" spans="1:7" x14ac:dyDescent="0.2">
      <c r="A60">
        <v>183</v>
      </c>
      <c r="B60" s="10">
        <v>2.9166666666666664E-2</v>
      </c>
      <c r="C60" t="s">
        <v>228</v>
      </c>
      <c r="D60" t="s">
        <v>239</v>
      </c>
      <c r="E60" t="s">
        <v>10</v>
      </c>
      <c r="F60" s="9">
        <f>201-COUNTIF($G$1:$G60,G60)</f>
        <v>184</v>
      </c>
      <c r="G60" s="9" t="str">
        <f t="shared" si="0"/>
        <v>F</v>
      </c>
    </row>
    <row r="61" spans="1:7" x14ac:dyDescent="0.2">
      <c r="A61">
        <v>182</v>
      </c>
      <c r="B61" s="10">
        <v>2.9444444444444443E-2</v>
      </c>
      <c r="C61" t="s">
        <v>313</v>
      </c>
      <c r="D61" t="s">
        <v>203</v>
      </c>
      <c r="E61" t="s">
        <v>410</v>
      </c>
      <c r="F61" s="9">
        <f>201-COUNTIF($G$1:$G61,G61)</f>
        <v>157</v>
      </c>
      <c r="G61" s="9" t="str">
        <f t="shared" si="0"/>
        <v>M</v>
      </c>
    </row>
    <row r="62" spans="1:7" x14ac:dyDescent="0.2">
      <c r="A62">
        <v>181</v>
      </c>
      <c r="B62" s="10">
        <v>2.9490740740740744E-2</v>
      </c>
      <c r="C62" t="s">
        <v>411</v>
      </c>
      <c r="D62" t="s">
        <v>198</v>
      </c>
      <c r="E62" t="s">
        <v>404</v>
      </c>
      <c r="F62" s="9">
        <f>201-COUNTIF($G$1:$G62,G62)</f>
        <v>183</v>
      </c>
      <c r="G62" s="9" t="str">
        <f t="shared" si="0"/>
        <v>F</v>
      </c>
    </row>
    <row r="63" spans="1:7" x14ac:dyDescent="0.2">
      <c r="A63">
        <v>180</v>
      </c>
      <c r="B63" s="10">
        <v>2.9722222222222219E-2</v>
      </c>
      <c r="C63" t="s">
        <v>316</v>
      </c>
      <c r="D63" t="s">
        <v>235</v>
      </c>
      <c r="E63" t="s">
        <v>352</v>
      </c>
      <c r="F63" s="9">
        <f>201-COUNTIF($G$1:$G63,G63)</f>
        <v>156</v>
      </c>
      <c r="G63" s="9" t="str">
        <f t="shared" si="0"/>
        <v>M</v>
      </c>
    </row>
    <row r="64" spans="1:7" x14ac:dyDescent="0.2">
      <c r="A64">
        <v>179</v>
      </c>
      <c r="B64" s="10">
        <v>2.9953703703703705E-2</v>
      </c>
      <c r="C64" t="s">
        <v>254</v>
      </c>
      <c r="D64" t="s">
        <v>239</v>
      </c>
      <c r="E64" t="s">
        <v>10</v>
      </c>
      <c r="F64" s="9">
        <f>201-COUNTIF($G$1:$G64,G64)</f>
        <v>182</v>
      </c>
      <c r="G64" s="9" t="str">
        <f t="shared" si="0"/>
        <v>F</v>
      </c>
    </row>
    <row r="65" spans="1:7" x14ac:dyDescent="0.2">
      <c r="A65">
        <v>178</v>
      </c>
      <c r="B65" s="10">
        <v>3.0150462962962962E-2</v>
      </c>
      <c r="C65" t="s">
        <v>232</v>
      </c>
      <c r="D65" t="s">
        <v>196</v>
      </c>
      <c r="E65" t="s">
        <v>412</v>
      </c>
      <c r="F65" s="9">
        <f>201-COUNTIF($G$1:$G65,G65)</f>
        <v>155</v>
      </c>
      <c r="G65" s="9" t="str">
        <f t="shared" ref="G65:G129" si="1">LEFT(D65,1)</f>
        <v>M</v>
      </c>
    </row>
    <row r="66" spans="1:7" x14ac:dyDescent="0.2">
      <c r="A66">
        <v>177</v>
      </c>
      <c r="B66" s="10">
        <v>3.0219907407407407E-2</v>
      </c>
      <c r="C66" t="s">
        <v>23</v>
      </c>
      <c r="D66" t="s">
        <v>201</v>
      </c>
      <c r="E66" t="s">
        <v>4</v>
      </c>
      <c r="F66" s="9">
        <f>201-COUNTIF($G$1:$G66,G66)</f>
        <v>181</v>
      </c>
      <c r="G66" s="9" t="str">
        <f t="shared" si="1"/>
        <v>F</v>
      </c>
    </row>
    <row r="67" spans="1:7" x14ac:dyDescent="0.2">
      <c r="A67">
        <v>176</v>
      </c>
      <c r="B67" s="10">
        <v>3.0277777777777778E-2</v>
      </c>
      <c r="C67" t="s">
        <v>324</v>
      </c>
      <c r="D67" t="s">
        <v>239</v>
      </c>
      <c r="E67" t="s">
        <v>352</v>
      </c>
      <c r="F67" s="9">
        <f>201-COUNTIF($G$1:$G67,G67)</f>
        <v>180</v>
      </c>
      <c r="G67" s="9" t="str">
        <f t="shared" si="1"/>
        <v>F</v>
      </c>
    </row>
    <row r="68" spans="1:7" x14ac:dyDescent="0.2">
      <c r="A68">
        <v>175</v>
      </c>
      <c r="B68" s="10">
        <v>3.0983796296296297E-2</v>
      </c>
      <c r="C68" t="s">
        <v>413</v>
      </c>
      <c r="D68" t="s">
        <v>196</v>
      </c>
      <c r="E68" t="s">
        <v>404</v>
      </c>
      <c r="F68" s="9">
        <f>201-COUNTIF($G$1:$G68,G68)</f>
        <v>154</v>
      </c>
      <c r="G68" s="9" t="str">
        <f t="shared" si="1"/>
        <v>M</v>
      </c>
    </row>
    <row r="69" spans="1:7" x14ac:dyDescent="0.2">
      <c r="A69">
        <v>174</v>
      </c>
      <c r="B69" s="10">
        <v>3.1030092592592592E-2</v>
      </c>
      <c r="C69" t="s">
        <v>414</v>
      </c>
      <c r="D69" t="s">
        <v>196</v>
      </c>
      <c r="E69" t="s">
        <v>7</v>
      </c>
      <c r="F69" s="9">
        <f>201-COUNTIF($G$1:$G69,G69)</f>
        <v>153</v>
      </c>
      <c r="G69" s="9" t="str">
        <f t="shared" si="1"/>
        <v>M</v>
      </c>
    </row>
    <row r="70" spans="1:7" x14ac:dyDescent="0.2">
      <c r="A70">
        <v>173</v>
      </c>
      <c r="B70" s="10">
        <v>3.1145833333333334E-2</v>
      </c>
      <c r="C70" t="s">
        <v>92</v>
      </c>
      <c r="D70" t="s">
        <v>196</v>
      </c>
      <c r="E70" t="s">
        <v>10</v>
      </c>
      <c r="F70" s="9">
        <f>201-COUNTIF($G$1:$G70,G70)</f>
        <v>152</v>
      </c>
      <c r="G70" s="9" t="str">
        <f t="shared" si="1"/>
        <v>M</v>
      </c>
    </row>
    <row r="71" spans="1:7" x14ac:dyDescent="0.2">
      <c r="A71">
        <v>172</v>
      </c>
      <c r="B71" s="10">
        <v>3.1180555555555555E-2</v>
      </c>
      <c r="C71" t="s">
        <v>247</v>
      </c>
      <c r="D71" t="s">
        <v>196</v>
      </c>
      <c r="E71" t="s">
        <v>10</v>
      </c>
      <c r="F71" s="9">
        <f>201-COUNTIF($G$1:$G71,G71)</f>
        <v>151</v>
      </c>
      <c r="G71" s="9" t="str">
        <f t="shared" si="1"/>
        <v>M</v>
      </c>
    </row>
    <row r="72" spans="1:7" x14ac:dyDescent="0.2">
      <c r="A72">
        <v>171</v>
      </c>
      <c r="B72" s="10">
        <v>3.1412037037037037E-2</v>
      </c>
      <c r="C72" t="s">
        <v>205</v>
      </c>
      <c r="D72" t="s">
        <v>193</v>
      </c>
      <c r="E72" t="s">
        <v>194</v>
      </c>
      <c r="F72" s="9">
        <f>201-COUNTIF($G$1:$G72,G72)</f>
        <v>150</v>
      </c>
      <c r="G72" s="9" t="str">
        <f t="shared" si="1"/>
        <v>M</v>
      </c>
    </row>
    <row r="73" spans="1:7" x14ac:dyDescent="0.2">
      <c r="A73">
        <v>170</v>
      </c>
      <c r="B73" s="10">
        <v>3.15625E-2</v>
      </c>
      <c r="C73" t="s">
        <v>186</v>
      </c>
      <c r="D73" t="s">
        <v>196</v>
      </c>
      <c r="E73" t="s">
        <v>10</v>
      </c>
      <c r="F73" s="9">
        <f>201-COUNTIF($G$1:$G73,G73)</f>
        <v>149</v>
      </c>
      <c r="G73" s="9" t="str">
        <f t="shared" si="1"/>
        <v>M</v>
      </c>
    </row>
    <row r="74" spans="1:7" x14ac:dyDescent="0.2">
      <c r="A74">
        <v>169</v>
      </c>
      <c r="B74" s="10">
        <v>3.1759259259259258E-2</v>
      </c>
      <c r="C74" t="s">
        <v>290</v>
      </c>
      <c r="D74" t="s">
        <v>198</v>
      </c>
      <c r="E74" t="s">
        <v>211</v>
      </c>
      <c r="F74" s="9">
        <f>201-COUNTIF($G$1:$G74,G74)</f>
        <v>179</v>
      </c>
      <c r="G74" s="9" t="str">
        <f t="shared" si="1"/>
        <v>F</v>
      </c>
    </row>
    <row r="75" spans="1:7" x14ac:dyDescent="0.2">
      <c r="A75">
        <v>168</v>
      </c>
      <c r="B75" s="10">
        <v>3.2002314814814817E-2</v>
      </c>
      <c r="C75" t="s">
        <v>415</v>
      </c>
      <c r="D75" t="s">
        <v>203</v>
      </c>
      <c r="E75" t="s">
        <v>416</v>
      </c>
      <c r="F75" s="9">
        <f>201-COUNTIF($G$1:$G75,G75)</f>
        <v>148</v>
      </c>
      <c r="G75" s="9" t="str">
        <f t="shared" si="1"/>
        <v>M</v>
      </c>
    </row>
    <row r="76" spans="1:7" x14ac:dyDescent="0.2">
      <c r="A76">
        <v>167</v>
      </c>
      <c r="B76" s="10">
        <v>3.2407407407407406E-2</v>
      </c>
      <c r="C76" t="s">
        <v>417</v>
      </c>
      <c r="D76" t="s">
        <v>198</v>
      </c>
      <c r="E76" t="s">
        <v>416</v>
      </c>
      <c r="F76" s="9">
        <f>201-COUNTIF($G$1:$G76,G76)</f>
        <v>178</v>
      </c>
      <c r="G76" s="9" t="str">
        <f t="shared" si="1"/>
        <v>F</v>
      </c>
    </row>
    <row r="77" spans="1:7" x14ac:dyDescent="0.2">
      <c r="A77">
        <v>166</v>
      </c>
      <c r="B77" s="10">
        <v>3.260416666666667E-2</v>
      </c>
      <c r="C77" t="s">
        <v>318</v>
      </c>
      <c r="D77" t="s">
        <v>196</v>
      </c>
      <c r="E77" t="s">
        <v>202</v>
      </c>
      <c r="F77" s="9">
        <f>201-COUNTIF($G$1:$G77,G77)</f>
        <v>147</v>
      </c>
      <c r="G77" s="9" t="str">
        <f t="shared" si="1"/>
        <v>M</v>
      </c>
    </row>
    <row r="78" spans="1:7" x14ac:dyDescent="0.2">
      <c r="A78">
        <v>165</v>
      </c>
      <c r="B78" s="10">
        <v>3.2986111111111112E-2</v>
      </c>
      <c r="C78" t="s">
        <v>418</v>
      </c>
      <c r="D78" t="s">
        <v>198</v>
      </c>
      <c r="E78" t="s">
        <v>4</v>
      </c>
      <c r="F78" s="9">
        <f>201-COUNTIF($G$1:$G78,G78)</f>
        <v>177</v>
      </c>
      <c r="G78" s="9" t="str">
        <f t="shared" si="1"/>
        <v>F</v>
      </c>
    </row>
    <row r="79" spans="1:7" x14ac:dyDescent="0.2">
      <c r="A79">
        <v>164</v>
      </c>
      <c r="B79" s="10">
        <v>3.3344907407407406E-2</v>
      </c>
      <c r="C79" t="s">
        <v>419</v>
      </c>
      <c r="D79" t="s">
        <v>193</v>
      </c>
      <c r="E79" t="s">
        <v>7</v>
      </c>
      <c r="F79" s="9">
        <f>201-COUNTIF($G$1:$G79,G79)</f>
        <v>146</v>
      </c>
      <c r="G79" s="9" t="str">
        <f t="shared" si="1"/>
        <v>M</v>
      </c>
    </row>
    <row r="80" spans="1:7" x14ac:dyDescent="0.2">
      <c r="A80">
        <v>163</v>
      </c>
      <c r="B80" s="10">
        <v>3.3402777777777774E-2</v>
      </c>
      <c r="C80" t="s">
        <v>229</v>
      </c>
      <c r="D80" t="s">
        <v>195</v>
      </c>
      <c r="E80" t="s">
        <v>211</v>
      </c>
      <c r="F80" s="9">
        <f>201-COUNTIF($G$1:$G80,G80)</f>
        <v>176</v>
      </c>
      <c r="G80" s="9" t="str">
        <f t="shared" si="1"/>
        <v>F</v>
      </c>
    </row>
    <row r="81" spans="1:7" x14ac:dyDescent="0.2">
      <c r="A81">
        <v>162</v>
      </c>
      <c r="B81" s="10">
        <v>3.3553240740740745E-2</v>
      </c>
      <c r="C81" t="s">
        <v>270</v>
      </c>
      <c r="D81" t="s">
        <v>235</v>
      </c>
      <c r="E81" t="s">
        <v>10</v>
      </c>
      <c r="F81" s="9">
        <f>201-COUNTIF($G$1:$G81,G81)</f>
        <v>145</v>
      </c>
      <c r="G81" s="9" t="str">
        <f t="shared" si="1"/>
        <v>M</v>
      </c>
    </row>
    <row r="82" spans="1:7" x14ac:dyDescent="0.2">
      <c r="A82">
        <v>161</v>
      </c>
      <c r="B82" s="10">
        <v>3.3981481481481481E-2</v>
      </c>
      <c r="C82" t="s">
        <v>266</v>
      </c>
      <c r="D82" t="s">
        <v>195</v>
      </c>
      <c r="E82" t="s">
        <v>10</v>
      </c>
      <c r="F82" s="9">
        <f>201-COUNTIF($G$1:$G82,G82)</f>
        <v>175</v>
      </c>
      <c r="G82" s="9" t="str">
        <f t="shared" si="1"/>
        <v>F</v>
      </c>
    </row>
    <row r="83" spans="1:7" x14ac:dyDescent="0.2">
      <c r="A83">
        <v>160</v>
      </c>
      <c r="B83" s="10">
        <v>3.4108796296296297E-2</v>
      </c>
      <c r="C83" t="s">
        <v>420</v>
      </c>
      <c r="D83" t="s">
        <v>196</v>
      </c>
      <c r="E83" t="s">
        <v>10</v>
      </c>
      <c r="F83" s="9">
        <f>201-COUNTIF($G$1:$G83,G83)</f>
        <v>144</v>
      </c>
      <c r="G83" s="9" t="str">
        <f t="shared" si="1"/>
        <v>M</v>
      </c>
    </row>
    <row r="84" spans="1:7" x14ac:dyDescent="0.2">
      <c r="A84">
        <v>159</v>
      </c>
      <c r="B84" s="10">
        <v>3.4201388888888885E-2</v>
      </c>
      <c r="C84" t="s">
        <v>214</v>
      </c>
      <c r="D84" t="s">
        <v>206</v>
      </c>
      <c r="E84" t="s">
        <v>17</v>
      </c>
      <c r="F84" s="9">
        <f>201-COUNTIF($G$1:$G84,G84)</f>
        <v>143</v>
      </c>
      <c r="G84" s="9" t="str">
        <f t="shared" si="1"/>
        <v>M</v>
      </c>
    </row>
    <row r="85" spans="1:7" x14ac:dyDescent="0.2">
      <c r="A85">
        <v>158</v>
      </c>
      <c r="B85" s="10">
        <v>3.6840277777777777E-2</v>
      </c>
      <c r="C85" t="s">
        <v>421</v>
      </c>
      <c r="D85" t="s">
        <v>201</v>
      </c>
      <c r="E85" t="s">
        <v>404</v>
      </c>
      <c r="F85" s="9">
        <f>201-COUNTIF($G$1:$G85,G85)</f>
        <v>174</v>
      </c>
      <c r="G85" s="9" t="str">
        <f t="shared" si="1"/>
        <v>F</v>
      </c>
    </row>
    <row r="86" spans="1:7" x14ac:dyDescent="0.2">
      <c r="A86">
        <v>157</v>
      </c>
      <c r="B86" s="10">
        <v>3.7060185185185189E-2</v>
      </c>
      <c r="C86" t="s">
        <v>361</v>
      </c>
      <c r="D86" t="s">
        <v>201</v>
      </c>
      <c r="E86" t="s">
        <v>202</v>
      </c>
      <c r="F86" s="9">
        <f>201-COUNTIF($G$1:$G86,G86)</f>
        <v>173</v>
      </c>
      <c r="G86" s="9" t="str">
        <f t="shared" si="1"/>
        <v>F</v>
      </c>
    </row>
    <row r="87" spans="1:7" x14ac:dyDescent="0.2">
      <c r="A87">
        <v>156</v>
      </c>
      <c r="B87" s="10">
        <v>3.7442129629629624E-2</v>
      </c>
      <c r="C87" t="s">
        <v>422</v>
      </c>
      <c r="D87" t="s">
        <v>198</v>
      </c>
      <c r="E87" t="s">
        <v>404</v>
      </c>
      <c r="F87" s="9">
        <f>201-COUNTIF($G$1:$G87,G87)</f>
        <v>172</v>
      </c>
      <c r="G87" s="9" t="str">
        <f t="shared" si="1"/>
        <v>F</v>
      </c>
    </row>
    <row r="88" spans="1:7" x14ac:dyDescent="0.2">
      <c r="A88">
        <v>155</v>
      </c>
      <c r="B88" s="10">
        <v>3.8379629629629632E-2</v>
      </c>
      <c r="C88" t="s">
        <v>285</v>
      </c>
      <c r="D88" t="s">
        <v>195</v>
      </c>
      <c r="E88" t="s">
        <v>10</v>
      </c>
      <c r="F88" s="9">
        <f>201-COUNTIF($G$1:$G88,G88)</f>
        <v>171</v>
      </c>
      <c r="G88" s="9" t="str">
        <f t="shared" si="1"/>
        <v>F</v>
      </c>
    </row>
    <row r="89" spans="1:7" x14ac:dyDescent="0.2">
      <c r="A89">
        <v>154</v>
      </c>
      <c r="B89" s="10">
        <v>3.9305555555555559E-2</v>
      </c>
      <c r="C89" t="s">
        <v>287</v>
      </c>
      <c r="D89" t="s">
        <v>195</v>
      </c>
      <c r="E89" t="s">
        <v>10</v>
      </c>
      <c r="F89" s="9">
        <f>201-COUNTIF($G$1:$G89,G89)</f>
        <v>170</v>
      </c>
      <c r="G89" s="9" t="str">
        <f t="shared" si="1"/>
        <v>F</v>
      </c>
    </row>
    <row r="90" spans="1:7" x14ac:dyDescent="0.2">
      <c r="A90">
        <v>153</v>
      </c>
      <c r="B90" s="10">
        <v>3.9328703703703706E-2</v>
      </c>
      <c r="C90" t="s">
        <v>291</v>
      </c>
      <c r="D90" t="s">
        <v>193</v>
      </c>
      <c r="E90" t="s">
        <v>10</v>
      </c>
      <c r="F90" s="9">
        <f>201-COUNTIF($G$1:$G90,G90)</f>
        <v>142</v>
      </c>
      <c r="G90" s="9" t="str">
        <f t="shared" si="1"/>
        <v>M</v>
      </c>
    </row>
    <row r="91" spans="1:7" x14ac:dyDescent="0.2">
      <c r="A91">
        <v>152</v>
      </c>
      <c r="B91" s="10">
        <v>3.9571759259259258E-2</v>
      </c>
      <c r="C91" t="s">
        <v>423</v>
      </c>
      <c r="D91" t="s">
        <v>206</v>
      </c>
      <c r="E91" t="s">
        <v>10</v>
      </c>
      <c r="F91" s="9">
        <f>201-COUNTIF($G$1:$G91,G91)</f>
        <v>141</v>
      </c>
      <c r="G91" s="9" t="str">
        <f t="shared" si="1"/>
        <v>M</v>
      </c>
    </row>
    <row r="92" spans="1:7" x14ac:dyDescent="0.2">
      <c r="A92">
        <v>151</v>
      </c>
      <c r="B92" s="10">
        <v>3.9594907407407405E-2</v>
      </c>
      <c r="C92" t="s">
        <v>190</v>
      </c>
      <c r="D92" t="s">
        <v>198</v>
      </c>
      <c r="E92" t="s">
        <v>194</v>
      </c>
      <c r="F92" s="9">
        <f>201-COUNTIF($G$1:$G92,G92)</f>
        <v>169</v>
      </c>
      <c r="G92" s="9" t="str">
        <f t="shared" si="1"/>
        <v>F</v>
      </c>
    </row>
    <row r="93" spans="1:7" x14ac:dyDescent="0.2">
      <c r="A93">
        <v>150</v>
      </c>
      <c r="B93" s="10">
        <v>4.0312499999999994E-2</v>
      </c>
      <c r="C93" t="s">
        <v>424</v>
      </c>
      <c r="D93" t="s">
        <v>206</v>
      </c>
      <c r="E93" t="s">
        <v>194</v>
      </c>
      <c r="F93" s="9">
        <f>201-COUNTIF($G$1:$G93,G93)</f>
        <v>140</v>
      </c>
      <c r="G93" s="9" t="str">
        <f t="shared" si="1"/>
        <v>M</v>
      </c>
    </row>
    <row r="94" spans="1:7" x14ac:dyDescent="0.2">
      <c r="A94">
        <v>149</v>
      </c>
      <c r="B94" s="10">
        <v>4.0833333333333333E-2</v>
      </c>
      <c r="C94" t="s">
        <v>330</v>
      </c>
      <c r="D94" t="s">
        <v>203</v>
      </c>
      <c r="E94" t="s">
        <v>194</v>
      </c>
      <c r="F94" s="9">
        <f>201-COUNTIF($G$1:$G94,G94)</f>
        <v>139</v>
      </c>
      <c r="G94" s="9" t="str">
        <f t="shared" si="1"/>
        <v>M</v>
      </c>
    </row>
    <row r="95" spans="1:7" x14ac:dyDescent="0.2">
      <c r="A95">
        <v>148</v>
      </c>
      <c r="B95" s="10">
        <v>4.2754629629629635E-2</v>
      </c>
      <c r="C95" t="s">
        <v>333</v>
      </c>
      <c r="D95" t="s">
        <v>201</v>
      </c>
      <c r="E95" t="s">
        <v>194</v>
      </c>
      <c r="F95" s="9">
        <f>201-COUNTIF($G$1:$G95,G95)</f>
        <v>168</v>
      </c>
      <c r="G95" s="9" t="str">
        <f t="shared" si="1"/>
        <v>F</v>
      </c>
    </row>
    <row r="96" spans="1:7" x14ac:dyDescent="0.2">
      <c r="A96">
        <v>147</v>
      </c>
      <c r="B96" s="10">
        <v>4.3391203703703703E-2</v>
      </c>
      <c r="C96" t="s">
        <v>425</v>
      </c>
      <c r="D96" t="s">
        <v>198</v>
      </c>
      <c r="E96" t="s">
        <v>194</v>
      </c>
      <c r="F96" s="9">
        <f>201-COUNTIF($G$1:$G96,G96)</f>
        <v>167</v>
      </c>
      <c r="G96" s="9" t="str">
        <f t="shared" si="1"/>
        <v>F</v>
      </c>
    </row>
    <row r="97" spans="1:7" x14ac:dyDescent="0.2">
      <c r="A97">
        <v>146</v>
      </c>
      <c r="B97" s="10">
        <v>4.5127314814814821E-2</v>
      </c>
      <c r="C97" t="s">
        <v>221</v>
      </c>
      <c r="D97" t="s">
        <v>275</v>
      </c>
      <c r="E97" t="s">
        <v>194</v>
      </c>
      <c r="F97" s="9">
        <f>201-COUNTIF($G$1:$G97,G97)</f>
        <v>166</v>
      </c>
      <c r="G97" s="9" t="str">
        <f t="shared" si="1"/>
        <v>F</v>
      </c>
    </row>
    <row r="98" spans="1:7" x14ac:dyDescent="0.2">
      <c r="A98">
        <v>145</v>
      </c>
      <c r="B98" s="10">
        <v>4.5335648148148146E-2</v>
      </c>
      <c r="C98" t="s">
        <v>426</v>
      </c>
      <c r="D98" t="s">
        <v>206</v>
      </c>
      <c r="E98" t="s">
        <v>202</v>
      </c>
      <c r="F98" s="9">
        <f>201-COUNTIF($G$1:$G98,G98)</f>
        <v>138</v>
      </c>
      <c r="G98" s="9" t="str">
        <f t="shared" si="1"/>
        <v>M</v>
      </c>
    </row>
    <row r="99" spans="1:7" x14ac:dyDescent="0.2">
      <c r="A99">
        <v>144</v>
      </c>
      <c r="B99" s="10">
        <v>4.5555555555555551E-2</v>
      </c>
      <c r="C99" t="s">
        <v>427</v>
      </c>
      <c r="D99" t="s">
        <v>195</v>
      </c>
      <c r="E99" t="s">
        <v>202</v>
      </c>
      <c r="F99" s="9">
        <f>201-COUNTIF($G$1:$G99,G99)</f>
        <v>165</v>
      </c>
      <c r="G99" s="9" t="str">
        <f t="shared" si="1"/>
        <v>F</v>
      </c>
    </row>
    <row r="100" spans="1:7" x14ac:dyDescent="0.2">
      <c r="A100">
        <v>143</v>
      </c>
      <c r="B100" s="10">
        <v>4.5613425925925925E-2</v>
      </c>
      <c r="C100" t="s">
        <v>428</v>
      </c>
      <c r="D100" t="s">
        <v>201</v>
      </c>
      <c r="E100" t="s">
        <v>194</v>
      </c>
      <c r="F100" s="9">
        <f>201-COUNTIF($G$1:$G100,G100)</f>
        <v>164</v>
      </c>
      <c r="G100" s="9" t="str">
        <f t="shared" si="1"/>
        <v>F</v>
      </c>
    </row>
    <row r="101" spans="1:7" x14ac:dyDescent="0.2">
      <c r="A101">
        <v>142</v>
      </c>
      <c r="B101" s="10">
        <v>4.5810185185185183E-2</v>
      </c>
      <c r="C101" t="s">
        <v>429</v>
      </c>
      <c r="D101" t="s">
        <v>198</v>
      </c>
      <c r="E101" t="s">
        <v>194</v>
      </c>
      <c r="F101" s="9">
        <f>201-COUNTIF($G$1:$G101,G101)</f>
        <v>163</v>
      </c>
      <c r="G101" s="9" t="str">
        <f t="shared" si="1"/>
        <v>F</v>
      </c>
    </row>
    <row r="102" spans="1:7" x14ac:dyDescent="0.2">
      <c r="A102">
        <v>141</v>
      </c>
      <c r="B102" s="10">
        <v>4.5844907407407404E-2</v>
      </c>
      <c r="C102" t="s">
        <v>430</v>
      </c>
      <c r="D102" t="s">
        <v>198</v>
      </c>
      <c r="E102" t="s">
        <v>202</v>
      </c>
      <c r="F102" s="9">
        <f>201-COUNTIF($G$1:$G102,G102)</f>
        <v>162</v>
      </c>
      <c r="G102" s="9" t="str">
        <f t="shared" si="1"/>
        <v>F</v>
      </c>
    </row>
    <row r="103" spans="1:7" x14ac:dyDescent="0.2">
      <c r="A103">
        <v>140</v>
      </c>
      <c r="B103" s="10">
        <v>4.6585648148148147E-2</v>
      </c>
      <c r="C103" t="s">
        <v>230</v>
      </c>
      <c r="D103" t="s">
        <v>275</v>
      </c>
      <c r="E103" t="s">
        <v>10</v>
      </c>
      <c r="F103" s="9">
        <f>201-COUNTIF($G$1:$G103,G103)</f>
        <v>161</v>
      </c>
      <c r="G103" s="9" t="str">
        <f t="shared" si="1"/>
        <v>F</v>
      </c>
    </row>
    <row r="104" spans="1:7" x14ac:dyDescent="0.2">
      <c r="A104">
        <v>139</v>
      </c>
      <c r="B104" s="10">
        <v>4.7326388888888897E-2</v>
      </c>
      <c r="C104" t="s">
        <v>432</v>
      </c>
      <c r="D104" t="s">
        <v>193</v>
      </c>
      <c r="E104" t="s">
        <v>569</v>
      </c>
      <c r="F104" s="9">
        <f>201-COUNTIF($G$1:$G104,G104)</f>
        <v>137</v>
      </c>
      <c r="G104" s="9" t="str">
        <f t="shared" si="1"/>
        <v>M</v>
      </c>
    </row>
    <row r="105" spans="1:7" x14ac:dyDescent="0.2">
      <c r="A105">
        <v>138</v>
      </c>
      <c r="B105" s="10">
        <v>4.8067129629629599E-2</v>
      </c>
      <c r="C105" t="s">
        <v>433</v>
      </c>
      <c r="D105" t="s">
        <v>193</v>
      </c>
      <c r="E105" t="s">
        <v>569</v>
      </c>
      <c r="F105" s="9">
        <f>201-COUNTIF($G$1:$G105,G105)</f>
        <v>136</v>
      </c>
      <c r="G105" s="9" t="str">
        <f t="shared" si="1"/>
        <v>M</v>
      </c>
    </row>
    <row r="106" spans="1:7" x14ac:dyDescent="0.2">
      <c r="A106">
        <v>137</v>
      </c>
      <c r="B106" s="10">
        <v>4.8807870370370397E-2</v>
      </c>
      <c r="C106" t="s">
        <v>434</v>
      </c>
      <c r="D106" t="s">
        <v>193</v>
      </c>
      <c r="E106" t="s">
        <v>569</v>
      </c>
      <c r="F106" s="9">
        <f>201-COUNTIF($G$1:$G106,G106)</f>
        <v>135</v>
      </c>
      <c r="G106" s="9" t="str">
        <f t="shared" si="1"/>
        <v>M</v>
      </c>
    </row>
    <row r="107" spans="1:7" x14ac:dyDescent="0.2">
      <c r="A107">
        <v>136</v>
      </c>
      <c r="B107" s="10">
        <v>4.9548611111111099E-2</v>
      </c>
      <c r="C107" t="s">
        <v>435</v>
      </c>
      <c r="D107" t="s">
        <v>193</v>
      </c>
      <c r="E107" t="s">
        <v>569</v>
      </c>
      <c r="F107" s="9">
        <f>201-COUNTIF($G$1:$G107,G107)</f>
        <v>134</v>
      </c>
      <c r="G107" s="9" t="str">
        <f t="shared" si="1"/>
        <v>M</v>
      </c>
    </row>
    <row r="108" spans="1:7" x14ac:dyDescent="0.2">
      <c r="A108">
        <v>135</v>
      </c>
      <c r="B108" s="10">
        <v>5.0289351851851898E-2</v>
      </c>
      <c r="C108" t="s">
        <v>436</v>
      </c>
      <c r="D108" t="s">
        <v>193</v>
      </c>
      <c r="E108" t="s">
        <v>569</v>
      </c>
      <c r="F108" s="9">
        <f>201-COUNTIF($G$1:$G108,G108)</f>
        <v>133</v>
      </c>
      <c r="G108" s="9" t="str">
        <f t="shared" si="1"/>
        <v>M</v>
      </c>
    </row>
    <row r="109" spans="1:7" x14ac:dyDescent="0.2">
      <c r="A109">
        <v>134</v>
      </c>
      <c r="B109" s="10">
        <v>5.1030092592592599E-2</v>
      </c>
      <c r="C109" t="s">
        <v>437</v>
      </c>
      <c r="D109" t="s">
        <v>193</v>
      </c>
      <c r="E109" t="s">
        <v>569</v>
      </c>
      <c r="F109" s="9">
        <f>201-COUNTIF($G$1:$G109,G109)</f>
        <v>132</v>
      </c>
      <c r="G109" s="9" t="str">
        <f t="shared" si="1"/>
        <v>M</v>
      </c>
    </row>
    <row r="110" spans="1:7" x14ac:dyDescent="0.2">
      <c r="A110">
        <v>133</v>
      </c>
      <c r="B110" s="10">
        <v>5.1770833333333398E-2</v>
      </c>
      <c r="C110" t="s">
        <v>438</v>
      </c>
      <c r="D110" t="s">
        <v>193</v>
      </c>
      <c r="E110" t="s">
        <v>569</v>
      </c>
      <c r="F110" s="9">
        <f>201-COUNTIF($G$1:$G110,G110)</f>
        <v>131</v>
      </c>
      <c r="G110" s="9" t="str">
        <f t="shared" si="1"/>
        <v>M</v>
      </c>
    </row>
    <row r="111" spans="1:7" x14ac:dyDescent="0.2">
      <c r="A111">
        <v>132</v>
      </c>
      <c r="B111" s="10">
        <v>5.2511574074074099E-2</v>
      </c>
      <c r="C111" t="s">
        <v>439</v>
      </c>
      <c r="D111" t="s">
        <v>193</v>
      </c>
      <c r="E111" t="s">
        <v>569</v>
      </c>
      <c r="F111" s="9">
        <f>201-COUNTIF($G$1:$G111,G111)</f>
        <v>130</v>
      </c>
      <c r="G111" s="9" t="str">
        <f t="shared" si="1"/>
        <v>M</v>
      </c>
    </row>
    <row r="112" spans="1:7" x14ac:dyDescent="0.2">
      <c r="A112">
        <v>131</v>
      </c>
      <c r="B112" s="10">
        <v>5.3252314814814801E-2</v>
      </c>
      <c r="C112" t="s">
        <v>440</v>
      </c>
      <c r="D112" t="s">
        <v>193</v>
      </c>
      <c r="E112" t="s">
        <v>569</v>
      </c>
      <c r="F112" s="9">
        <f>201-COUNTIF($G$1:$G112,G112)</f>
        <v>129</v>
      </c>
      <c r="G112" s="9" t="str">
        <f t="shared" si="1"/>
        <v>M</v>
      </c>
    </row>
    <row r="113" spans="1:7" x14ac:dyDescent="0.2">
      <c r="A113">
        <v>130</v>
      </c>
      <c r="B113" s="10">
        <v>5.39930555555556E-2</v>
      </c>
      <c r="C113" t="s">
        <v>441</v>
      </c>
      <c r="D113" t="s">
        <v>193</v>
      </c>
      <c r="E113" t="s">
        <v>569</v>
      </c>
      <c r="F113" s="9">
        <f>201-COUNTIF($G$1:$G113,G113)</f>
        <v>128</v>
      </c>
      <c r="G113" s="9" t="str">
        <f t="shared" si="1"/>
        <v>M</v>
      </c>
    </row>
    <row r="114" spans="1:7" x14ac:dyDescent="0.2">
      <c r="A114">
        <v>129</v>
      </c>
      <c r="B114" s="10">
        <v>5.4733796296296301E-2</v>
      </c>
      <c r="C114" t="s">
        <v>442</v>
      </c>
      <c r="D114" t="s">
        <v>193</v>
      </c>
      <c r="E114" t="s">
        <v>569</v>
      </c>
      <c r="F114" s="9">
        <f>201-COUNTIF($G$1:$G114,G114)</f>
        <v>127</v>
      </c>
      <c r="G114" s="9" t="str">
        <f t="shared" si="1"/>
        <v>M</v>
      </c>
    </row>
    <row r="115" spans="1:7" x14ac:dyDescent="0.2">
      <c r="A115">
        <v>128</v>
      </c>
      <c r="B115" s="10">
        <v>5.54745370370371E-2</v>
      </c>
      <c r="C115" t="s">
        <v>443</v>
      </c>
      <c r="D115" t="s">
        <v>193</v>
      </c>
      <c r="E115" t="s">
        <v>569</v>
      </c>
      <c r="F115" s="9">
        <f>201-COUNTIF($G$1:$G115,G115)</f>
        <v>126</v>
      </c>
      <c r="G115" s="9" t="str">
        <f t="shared" si="1"/>
        <v>M</v>
      </c>
    </row>
    <row r="116" spans="1:7" x14ac:dyDescent="0.2">
      <c r="A116">
        <v>127</v>
      </c>
      <c r="B116" s="10">
        <v>5.6215277777777801E-2</v>
      </c>
      <c r="C116" t="s">
        <v>444</v>
      </c>
      <c r="D116" t="s">
        <v>193</v>
      </c>
      <c r="E116" t="s">
        <v>569</v>
      </c>
      <c r="F116" s="9">
        <f>201-COUNTIF($G$1:$G116,G116)</f>
        <v>125</v>
      </c>
      <c r="G116" s="9" t="str">
        <f t="shared" si="1"/>
        <v>M</v>
      </c>
    </row>
    <row r="117" spans="1:7" x14ac:dyDescent="0.2">
      <c r="A117">
        <v>126</v>
      </c>
      <c r="B117" s="10">
        <v>5.6956018518518503E-2</v>
      </c>
      <c r="C117" t="s">
        <v>445</v>
      </c>
      <c r="D117" t="s">
        <v>193</v>
      </c>
      <c r="E117" t="s">
        <v>569</v>
      </c>
      <c r="F117" s="9">
        <f>201-COUNTIF($G$1:$G117,G117)</f>
        <v>124</v>
      </c>
      <c r="G117" s="9" t="str">
        <f t="shared" si="1"/>
        <v>M</v>
      </c>
    </row>
    <row r="118" spans="1:7" x14ac:dyDescent="0.2">
      <c r="A118">
        <v>125</v>
      </c>
      <c r="B118" s="10">
        <v>5.7696759259259302E-2</v>
      </c>
      <c r="C118" t="s">
        <v>446</v>
      </c>
      <c r="D118" t="s">
        <v>193</v>
      </c>
      <c r="E118" t="s">
        <v>569</v>
      </c>
      <c r="F118" s="9">
        <f>201-COUNTIF($G$1:$G118,G118)</f>
        <v>123</v>
      </c>
      <c r="G118" s="9" t="str">
        <f t="shared" si="1"/>
        <v>M</v>
      </c>
    </row>
    <row r="119" spans="1:7" x14ac:dyDescent="0.2">
      <c r="A119">
        <v>124</v>
      </c>
      <c r="B119" s="10">
        <v>5.8437500000000003E-2</v>
      </c>
      <c r="C119" t="s">
        <v>447</v>
      </c>
      <c r="D119" t="s">
        <v>193</v>
      </c>
      <c r="E119" t="s">
        <v>569</v>
      </c>
      <c r="F119" s="9">
        <f>201-COUNTIF($G$1:$G119,G119)</f>
        <v>122</v>
      </c>
      <c r="G119" s="9" t="str">
        <f t="shared" si="1"/>
        <v>M</v>
      </c>
    </row>
    <row r="120" spans="1:7" x14ac:dyDescent="0.2">
      <c r="A120">
        <v>123</v>
      </c>
      <c r="B120" s="10">
        <v>5.9178240740740802E-2</v>
      </c>
      <c r="C120" t="s">
        <v>448</v>
      </c>
      <c r="D120" t="s">
        <v>193</v>
      </c>
      <c r="E120" t="s">
        <v>569</v>
      </c>
      <c r="F120" s="9">
        <f>201-COUNTIF($G$1:$G120,G120)</f>
        <v>121</v>
      </c>
      <c r="G120" s="9" t="str">
        <f t="shared" si="1"/>
        <v>M</v>
      </c>
    </row>
    <row r="121" spans="1:7" x14ac:dyDescent="0.2">
      <c r="A121">
        <v>122</v>
      </c>
      <c r="B121" s="10">
        <v>5.9918981481481497E-2</v>
      </c>
      <c r="C121" t="s">
        <v>449</v>
      </c>
      <c r="D121" t="s">
        <v>193</v>
      </c>
      <c r="E121" t="s">
        <v>569</v>
      </c>
      <c r="F121" s="9">
        <f>201-COUNTIF($G$1:$G121,G121)</f>
        <v>120</v>
      </c>
      <c r="G121" s="9" t="str">
        <f t="shared" si="1"/>
        <v>M</v>
      </c>
    </row>
    <row r="122" spans="1:7" x14ac:dyDescent="0.2">
      <c r="A122">
        <v>121</v>
      </c>
      <c r="B122" s="10">
        <v>6.0659722222222302E-2</v>
      </c>
      <c r="C122" t="s">
        <v>450</v>
      </c>
      <c r="D122" t="s">
        <v>193</v>
      </c>
      <c r="E122" t="s">
        <v>569</v>
      </c>
      <c r="F122" s="9">
        <f>201-COUNTIF($G$1:$G122,G122)</f>
        <v>119</v>
      </c>
      <c r="G122" s="9" t="str">
        <f t="shared" si="1"/>
        <v>M</v>
      </c>
    </row>
    <row r="123" spans="1:7" x14ac:dyDescent="0.2">
      <c r="A123">
        <v>120</v>
      </c>
      <c r="B123" s="10">
        <v>6.1400462962962997E-2</v>
      </c>
      <c r="C123" t="s">
        <v>451</v>
      </c>
      <c r="D123" t="s">
        <v>193</v>
      </c>
      <c r="E123" t="s">
        <v>569</v>
      </c>
      <c r="F123" s="9">
        <f>201-COUNTIF($G$1:$G123,G123)</f>
        <v>118</v>
      </c>
      <c r="G123" s="9" t="str">
        <f t="shared" si="1"/>
        <v>M</v>
      </c>
    </row>
    <row r="124" spans="1:7" x14ac:dyDescent="0.2">
      <c r="A124">
        <v>119</v>
      </c>
      <c r="B124" s="10">
        <v>6.2141203703703803E-2</v>
      </c>
      <c r="C124" t="s">
        <v>452</v>
      </c>
      <c r="D124" t="s">
        <v>193</v>
      </c>
      <c r="E124" t="s">
        <v>569</v>
      </c>
      <c r="F124" s="9">
        <f>201-COUNTIF($G$1:$G124,G124)</f>
        <v>117</v>
      </c>
      <c r="G124" s="9" t="str">
        <f t="shared" si="1"/>
        <v>M</v>
      </c>
    </row>
    <row r="125" spans="1:7" x14ac:dyDescent="0.2">
      <c r="A125">
        <v>118</v>
      </c>
      <c r="B125" s="10">
        <v>6.2881944444444504E-2</v>
      </c>
      <c r="C125" t="s">
        <v>453</v>
      </c>
      <c r="D125" t="s">
        <v>193</v>
      </c>
      <c r="E125" t="s">
        <v>569</v>
      </c>
      <c r="F125" s="9">
        <f>201-COUNTIF($G$1:$G125,G125)</f>
        <v>116</v>
      </c>
      <c r="G125" s="9" t="str">
        <f t="shared" si="1"/>
        <v>M</v>
      </c>
    </row>
    <row r="126" spans="1:7" x14ac:dyDescent="0.2">
      <c r="A126">
        <v>117</v>
      </c>
      <c r="B126" s="10">
        <v>6.3622685185185199E-2</v>
      </c>
      <c r="C126" t="s">
        <v>454</v>
      </c>
      <c r="D126" t="s">
        <v>193</v>
      </c>
      <c r="E126" t="s">
        <v>569</v>
      </c>
      <c r="F126" s="9">
        <f>201-COUNTIF($G$1:$G126,G126)</f>
        <v>115</v>
      </c>
      <c r="G126" s="9" t="str">
        <f t="shared" si="1"/>
        <v>M</v>
      </c>
    </row>
    <row r="127" spans="1:7" x14ac:dyDescent="0.2">
      <c r="A127">
        <v>116</v>
      </c>
      <c r="B127" s="10">
        <v>6.4363425925926004E-2</v>
      </c>
      <c r="C127" t="s">
        <v>455</v>
      </c>
      <c r="D127" t="s">
        <v>193</v>
      </c>
      <c r="E127" t="s">
        <v>569</v>
      </c>
      <c r="F127" s="9">
        <f>201-COUNTIF($G$1:$G127,G127)</f>
        <v>114</v>
      </c>
      <c r="G127" s="9" t="str">
        <f t="shared" si="1"/>
        <v>M</v>
      </c>
    </row>
    <row r="128" spans="1:7" x14ac:dyDescent="0.2">
      <c r="A128">
        <v>115</v>
      </c>
      <c r="B128" s="10">
        <v>6.5104166666666699E-2</v>
      </c>
      <c r="C128" t="s">
        <v>456</v>
      </c>
      <c r="D128" t="s">
        <v>193</v>
      </c>
      <c r="E128" t="s">
        <v>569</v>
      </c>
      <c r="F128" s="9">
        <f>201-COUNTIF($G$1:$G128,G128)</f>
        <v>113</v>
      </c>
      <c r="G128" s="9" t="str">
        <f t="shared" si="1"/>
        <v>M</v>
      </c>
    </row>
    <row r="129" spans="1:7" x14ac:dyDescent="0.2">
      <c r="A129">
        <v>114</v>
      </c>
      <c r="B129" s="10">
        <v>6.5844907407407505E-2</v>
      </c>
      <c r="C129" t="s">
        <v>457</v>
      </c>
      <c r="D129" t="s">
        <v>193</v>
      </c>
      <c r="E129" t="s">
        <v>569</v>
      </c>
      <c r="F129" s="9">
        <f>201-COUNTIF($G$1:$G129,G129)</f>
        <v>112</v>
      </c>
      <c r="G129" s="9" t="str">
        <f t="shared" si="1"/>
        <v>M</v>
      </c>
    </row>
    <row r="130" spans="1:7" x14ac:dyDescent="0.2">
      <c r="A130">
        <v>113</v>
      </c>
      <c r="B130" s="10">
        <v>6.6585648148148199E-2</v>
      </c>
      <c r="C130" t="s">
        <v>458</v>
      </c>
      <c r="D130" t="s">
        <v>193</v>
      </c>
      <c r="E130" t="s">
        <v>569</v>
      </c>
      <c r="F130" s="9">
        <f>201-COUNTIF($G$1:$G130,G130)</f>
        <v>111</v>
      </c>
      <c r="G130" s="9" t="str">
        <f t="shared" ref="G130:G193" si="2">LEFT(D130,1)</f>
        <v>M</v>
      </c>
    </row>
    <row r="131" spans="1:7" x14ac:dyDescent="0.2">
      <c r="A131">
        <v>112</v>
      </c>
      <c r="B131" s="10">
        <v>6.7326388888889005E-2</v>
      </c>
      <c r="C131" t="s">
        <v>459</v>
      </c>
      <c r="D131" t="s">
        <v>193</v>
      </c>
      <c r="E131" t="s">
        <v>569</v>
      </c>
      <c r="F131" s="9">
        <f>201-COUNTIF($G$1:$G131,G131)</f>
        <v>110</v>
      </c>
      <c r="G131" s="9" t="str">
        <f t="shared" si="2"/>
        <v>M</v>
      </c>
    </row>
    <row r="132" spans="1:7" x14ac:dyDescent="0.2">
      <c r="A132">
        <v>111</v>
      </c>
      <c r="B132" s="10">
        <v>6.80671296296297E-2</v>
      </c>
      <c r="C132" t="s">
        <v>460</v>
      </c>
      <c r="D132" t="s">
        <v>193</v>
      </c>
      <c r="E132" t="s">
        <v>569</v>
      </c>
      <c r="F132" s="9">
        <f>201-COUNTIF($G$1:$G132,G132)</f>
        <v>109</v>
      </c>
      <c r="G132" s="9" t="str">
        <f t="shared" si="2"/>
        <v>M</v>
      </c>
    </row>
    <row r="133" spans="1:7" x14ac:dyDescent="0.2">
      <c r="A133">
        <v>110</v>
      </c>
      <c r="B133" s="10">
        <v>6.8807870370370394E-2</v>
      </c>
      <c r="C133" t="s">
        <v>461</v>
      </c>
      <c r="D133" t="s">
        <v>193</v>
      </c>
      <c r="E133" t="s">
        <v>569</v>
      </c>
      <c r="F133" s="9">
        <f>201-COUNTIF($G$1:$G133,G133)</f>
        <v>108</v>
      </c>
      <c r="G133" s="9" t="str">
        <f t="shared" si="2"/>
        <v>M</v>
      </c>
    </row>
    <row r="134" spans="1:7" x14ac:dyDescent="0.2">
      <c r="A134">
        <v>109</v>
      </c>
      <c r="B134" s="10">
        <v>6.95486111111112E-2</v>
      </c>
      <c r="C134" t="s">
        <v>462</v>
      </c>
      <c r="D134" t="s">
        <v>193</v>
      </c>
      <c r="E134" t="s">
        <v>569</v>
      </c>
      <c r="F134" s="9">
        <f>201-COUNTIF($G$1:$G134,G134)</f>
        <v>107</v>
      </c>
      <c r="G134" s="9" t="str">
        <f t="shared" si="2"/>
        <v>M</v>
      </c>
    </row>
    <row r="135" spans="1:7" x14ac:dyDescent="0.2">
      <c r="A135">
        <v>108</v>
      </c>
      <c r="B135" s="10">
        <v>7.0289351851851894E-2</v>
      </c>
      <c r="C135" t="s">
        <v>463</v>
      </c>
      <c r="D135" t="s">
        <v>193</v>
      </c>
      <c r="E135" t="s">
        <v>569</v>
      </c>
      <c r="F135" s="9">
        <f>201-COUNTIF($G$1:$G135,G135)</f>
        <v>106</v>
      </c>
      <c r="G135" s="9" t="str">
        <f t="shared" si="2"/>
        <v>M</v>
      </c>
    </row>
    <row r="136" spans="1:7" x14ac:dyDescent="0.2">
      <c r="A136">
        <v>107</v>
      </c>
      <c r="B136" s="10">
        <v>7.10300925925927E-2</v>
      </c>
      <c r="C136" t="s">
        <v>464</v>
      </c>
      <c r="D136" t="s">
        <v>193</v>
      </c>
      <c r="E136" t="s">
        <v>569</v>
      </c>
      <c r="F136" s="9">
        <f>201-COUNTIF($G$1:$G136,G136)</f>
        <v>105</v>
      </c>
      <c r="G136" s="9" t="str">
        <f t="shared" si="2"/>
        <v>M</v>
      </c>
    </row>
    <row r="137" spans="1:7" x14ac:dyDescent="0.2">
      <c r="A137">
        <v>106</v>
      </c>
      <c r="B137" s="10">
        <v>7.1770833333333395E-2</v>
      </c>
      <c r="C137" t="s">
        <v>465</v>
      </c>
      <c r="D137" t="s">
        <v>193</v>
      </c>
      <c r="E137" t="s">
        <v>569</v>
      </c>
      <c r="F137" s="9">
        <f>201-COUNTIF($G$1:$G137,G137)</f>
        <v>104</v>
      </c>
      <c r="G137" s="9" t="str">
        <f t="shared" si="2"/>
        <v>M</v>
      </c>
    </row>
    <row r="138" spans="1:7" x14ac:dyDescent="0.2">
      <c r="A138">
        <v>105</v>
      </c>
      <c r="B138" s="10">
        <v>7.25115740740742E-2</v>
      </c>
      <c r="C138" t="s">
        <v>466</v>
      </c>
      <c r="D138" t="s">
        <v>193</v>
      </c>
      <c r="E138" t="s">
        <v>569</v>
      </c>
      <c r="F138" s="9">
        <f>201-COUNTIF($G$1:$G138,G138)</f>
        <v>103</v>
      </c>
      <c r="G138" s="9" t="str">
        <f t="shared" si="2"/>
        <v>M</v>
      </c>
    </row>
    <row r="139" spans="1:7" x14ac:dyDescent="0.2">
      <c r="A139">
        <v>104</v>
      </c>
      <c r="B139" s="10">
        <v>7.3252314814814895E-2</v>
      </c>
      <c r="C139" t="s">
        <v>467</v>
      </c>
      <c r="D139" t="s">
        <v>193</v>
      </c>
      <c r="E139" t="s">
        <v>569</v>
      </c>
      <c r="F139" s="9">
        <f>201-COUNTIF($G$1:$G139,G139)</f>
        <v>102</v>
      </c>
      <c r="G139" s="9" t="str">
        <f t="shared" si="2"/>
        <v>M</v>
      </c>
    </row>
    <row r="140" spans="1:7" x14ac:dyDescent="0.2">
      <c r="A140">
        <v>103</v>
      </c>
      <c r="B140" s="10">
        <v>7.3993055555555604E-2</v>
      </c>
      <c r="C140" t="s">
        <v>468</v>
      </c>
      <c r="D140" t="s">
        <v>193</v>
      </c>
      <c r="E140" t="s">
        <v>569</v>
      </c>
      <c r="F140" s="9">
        <f>201-COUNTIF($G$1:$G140,G140)</f>
        <v>101</v>
      </c>
      <c r="G140" s="9" t="str">
        <f t="shared" si="2"/>
        <v>M</v>
      </c>
    </row>
    <row r="141" spans="1:7" x14ac:dyDescent="0.2">
      <c r="A141">
        <v>102</v>
      </c>
      <c r="B141" s="10">
        <v>7.4733796296296395E-2</v>
      </c>
      <c r="C141" t="s">
        <v>469</v>
      </c>
      <c r="D141" t="s">
        <v>193</v>
      </c>
      <c r="E141" t="s">
        <v>569</v>
      </c>
      <c r="F141" s="9">
        <f>201-COUNTIF($G$1:$G141,G141)</f>
        <v>100</v>
      </c>
      <c r="G141" s="9" t="str">
        <f t="shared" si="2"/>
        <v>M</v>
      </c>
    </row>
    <row r="142" spans="1:7" x14ac:dyDescent="0.2">
      <c r="A142">
        <v>101</v>
      </c>
      <c r="B142" s="10">
        <v>7.5474537037037104E-2</v>
      </c>
      <c r="C142" t="s">
        <v>470</v>
      </c>
      <c r="D142" t="s">
        <v>193</v>
      </c>
      <c r="E142" t="s">
        <v>569</v>
      </c>
      <c r="F142" s="9">
        <f>201-COUNTIF($G$1:$G142,G142)</f>
        <v>99</v>
      </c>
      <c r="G142" s="9" t="str">
        <f t="shared" si="2"/>
        <v>M</v>
      </c>
    </row>
    <row r="143" spans="1:7" x14ac:dyDescent="0.2">
      <c r="A143">
        <v>100</v>
      </c>
      <c r="B143" s="10">
        <v>7.6215277777777896E-2</v>
      </c>
      <c r="C143" t="s">
        <v>471</v>
      </c>
      <c r="D143" t="s">
        <v>193</v>
      </c>
      <c r="E143" t="s">
        <v>569</v>
      </c>
      <c r="F143" s="9">
        <f>201-COUNTIF($G$1:$G143,G143)</f>
        <v>98</v>
      </c>
      <c r="G143" s="9" t="str">
        <f t="shared" si="2"/>
        <v>M</v>
      </c>
    </row>
    <row r="144" spans="1:7" x14ac:dyDescent="0.2">
      <c r="A144">
        <v>99</v>
      </c>
      <c r="B144" s="10">
        <v>7.6956018518518604E-2</v>
      </c>
      <c r="C144" t="s">
        <v>472</v>
      </c>
      <c r="D144" t="s">
        <v>193</v>
      </c>
      <c r="E144" t="s">
        <v>569</v>
      </c>
      <c r="F144" s="9">
        <f>201-COUNTIF($G$1:$G144,G144)</f>
        <v>97</v>
      </c>
      <c r="G144" s="9" t="str">
        <f t="shared" si="2"/>
        <v>M</v>
      </c>
    </row>
    <row r="145" spans="1:7" x14ac:dyDescent="0.2">
      <c r="A145">
        <v>98</v>
      </c>
      <c r="B145" s="10">
        <v>7.7696759259259396E-2</v>
      </c>
      <c r="C145" t="s">
        <v>473</v>
      </c>
      <c r="D145" t="s">
        <v>193</v>
      </c>
      <c r="E145" t="s">
        <v>569</v>
      </c>
      <c r="F145" s="9">
        <f>201-COUNTIF($G$1:$G145,G145)</f>
        <v>96</v>
      </c>
      <c r="G145" s="9" t="str">
        <f t="shared" si="2"/>
        <v>M</v>
      </c>
    </row>
    <row r="146" spans="1:7" x14ac:dyDescent="0.2">
      <c r="A146">
        <v>97</v>
      </c>
      <c r="B146" s="10">
        <v>7.8437500000000104E-2</v>
      </c>
      <c r="C146" t="s">
        <v>474</v>
      </c>
      <c r="D146" t="s">
        <v>193</v>
      </c>
      <c r="E146" t="s">
        <v>569</v>
      </c>
      <c r="F146" s="9">
        <f>201-COUNTIF($G$1:$G146,G146)</f>
        <v>95</v>
      </c>
      <c r="G146" s="9" t="str">
        <f t="shared" si="2"/>
        <v>M</v>
      </c>
    </row>
    <row r="147" spans="1:7" x14ac:dyDescent="0.2">
      <c r="A147">
        <v>96</v>
      </c>
      <c r="B147" s="10">
        <v>7.9178240740740799E-2</v>
      </c>
      <c r="C147" t="s">
        <v>475</v>
      </c>
      <c r="D147" t="s">
        <v>193</v>
      </c>
      <c r="E147" t="s">
        <v>569</v>
      </c>
      <c r="F147" s="9">
        <f>201-COUNTIF($G$1:$G147,G147)</f>
        <v>94</v>
      </c>
      <c r="G147" s="9" t="str">
        <f t="shared" si="2"/>
        <v>M</v>
      </c>
    </row>
    <row r="148" spans="1:7" x14ac:dyDescent="0.2">
      <c r="A148">
        <v>95</v>
      </c>
      <c r="B148" s="10">
        <v>7.9918981481481605E-2</v>
      </c>
      <c r="C148" t="s">
        <v>476</v>
      </c>
      <c r="D148" t="s">
        <v>193</v>
      </c>
      <c r="E148" t="s">
        <v>569</v>
      </c>
      <c r="F148" s="9">
        <f>201-COUNTIF($G$1:$G148,G148)</f>
        <v>93</v>
      </c>
      <c r="G148" s="9" t="str">
        <f t="shared" si="2"/>
        <v>M</v>
      </c>
    </row>
    <row r="149" spans="1:7" x14ac:dyDescent="0.2">
      <c r="A149">
        <v>94</v>
      </c>
      <c r="B149" s="10">
        <v>8.0659722222222299E-2</v>
      </c>
      <c r="C149" t="s">
        <v>477</v>
      </c>
      <c r="D149" t="s">
        <v>193</v>
      </c>
      <c r="E149" t="s">
        <v>569</v>
      </c>
      <c r="F149" s="9">
        <f>201-COUNTIF($G$1:$G149,G149)</f>
        <v>92</v>
      </c>
      <c r="G149" s="9" t="str">
        <f t="shared" si="2"/>
        <v>M</v>
      </c>
    </row>
    <row r="150" spans="1:7" x14ac:dyDescent="0.2">
      <c r="A150">
        <v>93</v>
      </c>
      <c r="B150" s="10">
        <v>8.1400462962963105E-2</v>
      </c>
      <c r="C150" t="s">
        <v>478</v>
      </c>
      <c r="D150" t="s">
        <v>193</v>
      </c>
      <c r="E150" t="s">
        <v>569</v>
      </c>
      <c r="F150" s="9">
        <f>201-COUNTIF($G$1:$G150,G150)</f>
        <v>91</v>
      </c>
      <c r="G150" s="9" t="str">
        <f t="shared" si="2"/>
        <v>M</v>
      </c>
    </row>
    <row r="151" spans="1:7" x14ac:dyDescent="0.2">
      <c r="A151">
        <v>92</v>
      </c>
      <c r="B151" s="10">
        <v>8.21412037037038E-2</v>
      </c>
      <c r="C151" t="s">
        <v>479</v>
      </c>
      <c r="D151" t="s">
        <v>193</v>
      </c>
      <c r="E151" t="s">
        <v>569</v>
      </c>
      <c r="F151" s="9">
        <f>201-COUNTIF($G$1:$G151,G151)</f>
        <v>90</v>
      </c>
      <c r="G151" s="9" t="str">
        <f t="shared" si="2"/>
        <v>M</v>
      </c>
    </row>
    <row r="152" spans="1:7" x14ac:dyDescent="0.2">
      <c r="A152">
        <v>91</v>
      </c>
      <c r="B152" s="10">
        <v>8.2881944444444605E-2</v>
      </c>
      <c r="C152" t="s">
        <v>480</v>
      </c>
      <c r="D152" t="s">
        <v>193</v>
      </c>
      <c r="E152" t="s">
        <v>569</v>
      </c>
      <c r="F152" s="9">
        <f>201-COUNTIF($G$1:$G152,G152)</f>
        <v>89</v>
      </c>
      <c r="G152" s="9" t="str">
        <f t="shared" si="2"/>
        <v>M</v>
      </c>
    </row>
    <row r="153" spans="1:7" x14ac:dyDescent="0.2">
      <c r="A153">
        <v>90</v>
      </c>
      <c r="B153" s="10">
        <v>8.36226851851853E-2</v>
      </c>
      <c r="C153" t="s">
        <v>481</v>
      </c>
      <c r="D153" t="s">
        <v>193</v>
      </c>
      <c r="E153" t="s">
        <v>569</v>
      </c>
      <c r="F153" s="9">
        <f>201-COUNTIF($G$1:$G153,G153)</f>
        <v>88</v>
      </c>
      <c r="G153" s="9" t="str">
        <f t="shared" si="2"/>
        <v>M</v>
      </c>
    </row>
    <row r="154" spans="1:7" x14ac:dyDescent="0.2">
      <c r="A154">
        <v>89</v>
      </c>
      <c r="B154" s="10">
        <v>8.4363425925925994E-2</v>
      </c>
      <c r="C154" t="s">
        <v>482</v>
      </c>
      <c r="D154" t="s">
        <v>193</v>
      </c>
      <c r="E154" t="s">
        <v>569</v>
      </c>
      <c r="F154" s="9">
        <f>201-COUNTIF($G$1:$G154,G154)</f>
        <v>87</v>
      </c>
      <c r="G154" s="9" t="str">
        <f t="shared" si="2"/>
        <v>M</v>
      </c>
    </row>
    <row r="155" spans="1:7" x14ac:dyDescent="0.2">
      <c r="A155">
        <v>88</v>
      </c>
      <c r="B155" s="10">
        <v>8.51041666666668E-2</v>
      </c>
      <c r="C155" t="s">
        <v>483</v>
      </c>
      <c r="D155" t="s">
        <v>193</v>
      </c>
      <c r="E155" t="s">
        <v>569</v>
      </c>
      <c r="F155" s="9">
        <f>201-COUNTIF($G$1:$G155,G155)</f>
        <v>86</v>
      </c>
      <c r="G155" s="9" t="str">
        <f t="shared" si="2"/>
        <v>M</v>
      </c>
    </row>
    <row r="156" spans="1:7" x14ac:dyDescent="0.2">
      <c r="A156">
        <v>87</v>
      </c>
      <c r="B156" s="10">
        <v>8.5844907407407495E-2</v>
      </c>
      <c r="C156" t="s">
        <v>484</v>
      </c>
      <c r="D156" t="s">
        <v>193</v>
      </c>
      <c r="E156" t="s">
        <v>569</v>
      </c>
      <c r="F156" s="9">
        <f>201-COUNTIF($G$1:$G156,G156)</f>
        <v>85</v>
      </c>
      <c r="G156" s="9" t="str">
        <f t="shared" si="2"/>
        <v>M</v>
      </c>
    </row>
    <row r="157" spans="1:7" x14ac:dyDescent="0.2">
      <c r="A157">
        <v>86</v>
      </c>
      <c r="B157" s="10">
        <v>8.65856481481483E-2</v>
      </c>
      <c r="C157" t="s">
        <v>485</v>
      </c>
      <c r="D157" t="s">
        <v>193</v>
      </c>
      <c r="E157" t="s">
        <v>569</v>
      </c>
      <c r="F157" s="9">
        <f>201-COUNTIF($G$1:$G157,G157)</f>
        <v>84</v>
      </c>
      <c r="G157" s="9" t="str">
        <f t="shared" si="2"/>
        <v>M</v>
      </c>
    </row>
    <row r="158" spans="1:7" x14ac:dyDescent="0.2">
      <c r="A158">
        <v>85</v>
      </c>
      <c r="B158" s="10">
        <v>8.7326388888888995E-2</v>
      </c>
      <c r="C158" t="s">
        <v>486</v>
      </c>
      <c r="D158" t="s">
        <v>193</v>
      </c>
      <c r="E158" t="s">
        <v>569</v>
      </c>
      <c r="F158" s="9">
        <f>201-COUNTIF($G$1:$G158,G158)</f>
        <v>83</v>
      </c>
      <c r="G158" s="9" t="str">
        <f t="shared" si="2"/>
        <v>M</v>
      </c>
    </row>
    <row r="159" spans="1:7" x14ac:dyDescent="0.2">
      <c r="A159">
        <v>84</v>
      </c>
      <c r="B159" s="10">
        <v>8.8067129629629801E-2</v>
      </c>
      <c r="C159" t="s">
        <v>487</v>
      </c>
      <c r="D159" t="s">
        <v>193</v>
      </c>
      <c r="E159" t="s">
        <v>569</v>
      </c>
      <c r="F159" s="9">
        <f>201-COUNTIF($G$1:$G159,G159)</f>
        <v>82</v>
      </c>
      <c r="G159" s="9" t="str">
        <f t="shared" si="2"/>
        <v>M</v>
      </c>
    </row>
    <row r="160" spans="1:7" x14ac:dyDescent="0.2">
      <c r="A160">
        <v>83</v>
      </c>
      <c r="B160" s="10">
        <v>8.8807870370370495E-2</v>
      </c>
      <c r="C160" t="s">
        <v>488</v>
      </c>
      <c r="D160" t="s">
        <v>193</v>
      </c>
      <c r="E160" t="s">
        <v>569</v>
      </c>
      <c r="F160" s="9">
        <f>201-COUNTIF($G$1:$G160,G160)</f>
        <v>81</v>
      </c>
      <c r="G160" s="9" t="str">
        <f t="shared" si="2"/>
        <v>M</v>
      </c>
    </row>
    <row r="161" spans="1:7" x14ac:dyDescent="0.2">
      <c r="A161">
        <v>82</v>
      </c>
      <c r="B161" s="10">
        <v>8.9548611111111204E-2</v>
      </c>
      <c r="C161" t="s">
        <v>489</v>
      </c>
      <c r="D161" t="s">
        <v>193</v>
      </c>
      <c r="E161" t="s">
        <v>569</v>
      </c>
      <c r="F161" s="9">
        <f>201-COUNTIF($G$1:$G161,G161)</f>
        <v>80</v>
      </c>
      <c r="G161" s="9" t="str">
        <f t="shared" si="2"/>
        <v>M</v>
      </c>
    </row>
    <row r="162" spans="1:7" x14ac:dyDescent="0.2">
      <c r="A162">
        <v>81</v>
      </c>
      <c r="B162" s="10">
        <v>9.0289351851851996E-2</v>
      </c>
      <c r="C162" t="s">
        <v>490</v>
      </c>
      <c r="D162" t="s">
        <v>193</v>
      </c>
      <c r="E162" t="s">
        <v>569</v>
      </c>
      <c r="F162" s="9">
        <f>201-COUNTIF($G$1:$G162,G162)</f>
        <v>79</v>
      </c>
      <c r="G162" s="9" t="str">
        <f t="shared" si="2"/>
        <v>M</v>
      </c>
    </row>
    <row r="163" spans="1:7" x14ac:dyDescent="0.2">
      <c r="A163">
        <v>80</v>
      </c>
      <c r="B163" s="10">
        <v>9.1030092592592704E-2</v>
      </c>
      <c r="C163" t="s">
        <v>491</v>
      </c>
      <c r="D163" t="s">
        <v>193</v>
      </c>
      <c r="E163" t="s">
        <v>569</v>
      </c>
      <c r="F163" s="9">
        <f>201-COUNTIF($G$1:$G163,G163)</f>
        <v>78</v>
      </c>
      <c r="G163" s="9" t="str">
        <f t="shared" si="2"/>
        <v>M</v>
      </c>
    </row>
    <row r="164" spans="1:7" x14ac:dyDescent="0.2">
      <c r="A164">
        <v>79</v>
      </c>
      <c r="B164" s="10">
        <v>9.1770833333333496E-2</v>
      </c>
      <c r="C164" t="s">
        <v>492</v>
      </c>
      <c r="D164" t="s">
        <v>193</v>
      </c>
      <c r="E164" t="s">
        <v>569</v>
      </c>
      <c r="F164" s="9">
        <f>201-COUNTIF($G$1:$G164,G164)</f>
        <v>77</v>
      </c>
      <c r="G164" s="9" t="str">
        <f t="shared" si="2"/>
        <v>M</v>
      </c>
    </row>
    <row r="165" spans="1:7" x14ac:dyDescent="0.2">
      <c r="A165">
        <v>78</v>
      </c>
      <c r="B165" s="10">
        <v>9.2511574074074204E-2</v>
      </c>
      <c r="C165" t="s">
        <v>493</v>
      </c>
      <c r="D165" t="s">
        <v>193</v>
      </c>
      <c r="E165" t="s">
        <v>569</v>
      </c>
      <c r="F165" s="9">
        <f>201-COUNTIF($G$1:$G165,G165)</f>
        <v>76</v>
      </c>
      <c r="G165" s="9" t="str">
        <f t="shared" si="2"/>
        <v>M</v>
      </c>
    </row>
    <row r="166" spans="1:7" x14ac:dyDescent="0.2">
      <c r="A166">
        <v>77</v>
      </c>
      <c r="B166" s="10">
        <v>9.3252314814814996E-2</v>
      </c>
      <c r="C166" t="s">
        <v>494</v>
      </c>
      <c r="D166" t="s">
        <v>193</v>
      </c>
      <c r="E166" t="s">
        <v>569</v>
      </c>
      <c r="F166" s="9">
        <f>201-COUNTIF($G$1:$G166,G166)</f>
        <v>75</v>
      </c>
      <c r="G166" s="9" t="str">
        <f t="shared" si="2"/>
        <v>M</v>
      </c>
    </row>
    <row r="167" spans="1:7" x14ac:dyDescent="0.2">
      <c r="A167">
        <v>76</v>
      </c>
      <c r="B167" s="10">
        <v>9.3993055555555705E-2</v>
      </c>
      <c r="C167" t="s">
        <v>495</v>
      </c>
      <c r="D167" t="s">
        <v>193</v>
      </c>
      <c r="E167" t="s">
        <v>569</v>
      </c>
      <c r="F167" s="9">
        <f>201-COUNTIF($G$1:$G167,G167)</f>
        <v>74</v>
      </c>
      <c r="G167" s="9" t="str">
        <f t="shared" si="2"/>
        <v>M</v>
      </c>
    </row>
    <row r="168" spans="1:7" x14ac:dyDescent="0.2">
      <c r="A168">
        <v>75</v>
      </c>
      <c r="B168" s="10">
        <v>9.4733796296296496E-2</v>
      </c>
      <c r="C168" t="s">
        <v>496</v>
      </c>
      <c r="D168" t="s">
        <v>193</v>
      </c>
      <c r="E168" t="s">
        <v>569</v>
      </c>
      <c r="F168" s="9">
        <f>201-COUNTIF($G$1:$G168,G168)</f>
        <v>73</v>
      </c>
      <c r="G168" s="9" t="str">
        <f t="shared" si="2"/>
        <v>M</v>
      </c>
    </row>
    <row r="169" spans="1:7" x14ac:dyDescent="0.2">
      <c r="A169">
        <v>74</v>
      </c>
      <c r="B169" s="10">
        <v>9.5474537037037205E-2</v>
      </c>
      <c r="C169" t="s">
        <v>497</v>
      </c>
      <c r="D169" t="s">
        <v>193</v>
      </c>
      <c r="E169" t="s">
        <v>569</v>
      </c>
      <c r="F169" s="9">
        <f>201-COUNTIF($G$1:$G169,G169)</f>
        <v>72</v>
      </c>
      <c r="G169" s="9" t="str">
        <f t="shared" si="2"/>
        <v>M</v>
      </c>
    </row>
    <row r="170" spans="1:7" x14ac:dyDescent="0.2">
      <c r="A170">
        <v>73</v>
      </c>
      <c r="B170" s="10">
        <v>9.6215277777777899E-2</v>
      </c>
      <c r="C170" t="s">
        <v>498</v>
      </c>
      <c r="D170" t="s">
        <v>193</v>
      </c>
      <c r="E170" t="s">
        <v>569</v>
      </c>
      <c r="F170" s="9">
        <f>201-COUNTIF($G$1:$G170,G170)</f>
        <v>71</v>
      </c>
      <c r="G170" s="9" t="str">
        <f t="shared" si="2"/>
        <v>M</v>
      </c>
    </row>
    <row r="171" spans="1:7" x14ac:dyDescent="0.2">
      <c r="A171">
        <v>72</v>
      </c>
      <c r="B171" s="10">
        <v>9.6956018518518705E-2</v>
      </c>
      <c r="C171" t="s">
        <v>499</v>
      </c>
      <c r="D171" t="s">
        <v>193</v>
      </c>
      <c r="E171" t="s">
        <v>569</v>
      </c>
      <c r="F171" s="9">
        <f>201-COUNTIF($G$1:$G171,G171)</f>
        <v>70</v>
      </c>
      <c r="G171" s="9" t="str">
        <f t="shared" si="2"/>
        <v>M</v>
      </c>
    </row>
    <row r="172" spans="1:7" x14ac:dyDescent="0.2">
      <c r="A172">
        <v>71</v>
      </c>
      <c r="B172" s="10">
        <v>9.76967592592594E-2</v>
      </c>
      <c r="C172" t="s">
        <v>500</v>
      </c>
      <c r="D172" t="s">
        <v>193</v>
      </c>
      <c r="E172" t="s">
        <v>569</v>
      </c>
      <c r="F172" s="9">
        <f>201-COUNTIF($G$1:$G172,G172)</f>
        <v>69</v>
      </c>
      <c r="G172" s="9" t="str">
        <f t="shared" si="2"/>
        <v>M</v>
      </c>
    </row>
    <row r="173" spans="1:7" x14ac:dyDescent="0.2">
      <c r="A173">
        <v>70</v>
      </c>
      <c r="B173" s="10">
        <v>9.8437500000000205E-2</v>
      </c>
      <c r="C173" t="s">
        <v>501</v>
      </c>
      <c r="D173" t="s">
        <v>193</v>
      </c>
      <c r="E173" t="s">
        <v>569</v>
      </c>
      <c r="F173" s="9">
        <f>201-COUNTIF($G$1:$G173,G173)</f>
        <v>68</v>
      </c>
      <c r="G173" s="9" t="str">
        <f t="shared" si="2"/>
        <v>M</v>
      </c>
    </row>
    <row r="174" spans="1:7" x14ac:dyDescent="0.2">
      <c r="A174">
        <v>69</v>
      </c>
      <c r="B174" s="10">
        <v>9.91782407407409E-2</v>
      </c>
      <c r="C174" t="s">
        <v>502</v>
      </c>
      <c r="D174" t="s">
        <v>193</v>
      </c>
      <c r="E174" t="s">
        <v>569</v>
      </c>
      <c r="F174" s="9">
        <f>201-COUNTIF($G$1:$G174,G174)</f>
        <v>67</v>
      </c>
      <c r="G174" s="9" t="str">
        <f t="shared" si="2"/>
        <v>M</v>
      </c>
    </row>
    <row r="175" spans="1:7" x14ac:dyDescent="0.2">
      <c r="A175">
        <v>68</v>
      </c>
      <c r="B175" s="10">
        <v>9.9918981481481706E-2</v>
      </c>
      <c r="C175" t="s">
        <v>503</v>
      </c>
      <c r="D175" t="s">
        <v>193</v>
      </c>
      <c r="E175" t="s">
        <v>569</v>
      </c>
      <c r="F175" s="9">
        <f>201-COUNTIF($G$1:$G175,G175)</f>
        <v>66</v>
      </c>
      <c r="G175" s="9" t="str">
        <f t="shared" si="2"/>
        <v>M</v>
      </c>
    </row>
    <row r="176" spans="1:7" x14ac:dyDescent="0.2">
      <c r="A176">
        <v>67</v>
      </c>
      <c r="B176" s="10">
        <v>0.100659722222222</v>
      </c>
      <c r="C176" t="s">
        <v>504</v>
      </c>
      <c r="D176" t="s">
        <v>193</v>
      </c>
      <c r="E176" t="s">
        <v>569</v>
      </c>
      <c r="F176" s="9">
        <f>201-COUNTIF($G$1:$G176,G176)</f>
        <v>65</v>
      </c>
      <c r="G176" s="9" t="str">
        <f t="shared" si="2"/>
        <v>M</v>
      </c>
    </row>
    <row r="177" spans="1:7" x14ac:dyDescent="0.2">
      <c r="A177">
        <v>66</v>
      </c>
      <c r="B177" s="10">
        <v>0.101400462962963</v>
      </c>
      <c r="C177" t="s">
        <v>505</v>
      </c>
      <c r="D177" t="s">
        <v>193</v>
      </c>
      <c r="E177" t="s">
        <v>569</v>
      </c>
      <c r="F177" s="9">
        <f>201-COUNTIF($G$1:$G177,G177)</f>
        <v>64</v>
      </c>
      <c r="G177" s="9" t="str">
        <f t="shared" si="2"/>
        <v>M</v>
      </c>
    </row>
    <row r="178" spans="1:7" x14ac:dyDescent="0.2">
      <c r="A178">
        <v>65</v>
      </c>
      <c r="B178" s="10">
        <v>0.102141203703704</v>
      </c>
      <c r="C178" t="s">
        <v>506</v>
      </c>
      <c r="D178" t="s">
        <v>193</v>
      </c>
      <c r="E178" t="s">
        <v>569</v>
      </c>
      <c r="F178" s="9">
        <f>201-COUNTIF($G$1:$G178,G178)</f>
        <v>63</v>
      </c>
      <c r="G178" s="9" t="str">
        <f t="shared" si="2"/>
        <v>M</v>
      </c>
    </row>
    <row r="179" spans="1:7" x14ac:dyDescent="0.2">
      <c r="A179">
        <v>64</v>
      </c>
      <c r="B179" s="10">
        <v>0.102881944444445</v>
      </c>
      <c r="C179" t="s">
        <v>507</v>
      </c>
      <c r="D179" t="s">
        <v>193</v>
      </c>
      <c r="E179" t="s">
        <v>569</v>
      </c>
      <c r="F179" s="9">
        <f>201-COUNTIF($G$1:$G179,G179)</f>
        <v>62</v>
      </c>
      <c r="G179" s="9" t="str">
        <f t="shared" si="2"/>
        <v>M</v>
      </c>
    </row>
    <row r="180" spans="1:7" x14ac:dyDescent="0.2">
      <c r="A180">
        <v>63</v>
      </c>
      <c r="B180" s="10">
        <v>0.103622685185185</v>
      </c>
      <c r="C180" t="s">
        <v>508</v>
      </c>
      <c r="D180" t="s">
        <v>193</v>
      </c>
      <c r="E180" t="s">
        <v>569</v>
      </c>
      <c r="F180" s="9">
        <f>201-COUNTIF($G$1:$G180,G180)</f>
        <v>61</v>
      </c>
      <c r="G180" s="9" t="str">
        <f t="shared" si="2"/>
        <v>M</v>
      </c>
    </row>
    <row r="181" spans="1:7" x14ac:dyDescent="0.2">
      <c r="A181">
        <v>62</v>
      </c>
      <c r="B181" s="10">
        <v>0.104363425925926</v>
      </c>
      <c r="C181" t="s">
        <v>509</v>
      </c>
      <c r="D181" t="s">
        <v>193</v>
      </c>
      <c r="E181" t="s">
        <v>569</v>
      </c>
      <c r="F181" s="9">
        <f>201-COUNTIF($G$1:$G181,G181)</f>
        <v>60</v>
      </c>
      <c r="G181" s="9" t="str">
        <f t="shared" si="2"/>
        <v>M</v>
      </c>
    </row>
    <row r="182" spans="1:7" x14ac:dyDescent="0.2">
      <c r="A182">
        <v>61</v>
      </c>
      <c r="B182" s="10">
        <v>0.105104166666667</v>
      </c>
      <c r="C182" t="s">
        <v>510</v>
      </c>
      <c r="D182" t="s">
        <v>193</v>
      </c>
      <c r="E182" t="s">
        <v>569</v>
      </c>
      <c r="F182" s="9">
        <f>201-COUNTIF($G$1:$G182,G182)</f>
        <v>59</v>
      </c>
      <c r="G182" s="9" t="str">
        <f t="shared" si="2"/>
        <v>M</v>
      </c>
    </row>
    <row r="183" spans="1:7" x14ac:dyDescent="0.2">
      <c r="A183">
        <v>60</v>
      </c>
      <c r="B183" s="10">
        <v>0.105844907407408</v>
      </c>
      <c r="C183" t="s">
        <v>511</v>
      </c>
      <c r="D183" t="s">
        <v>193</v>
      </c>
      <c r="E183" t="s">
        <v>569</v>
      </c>
      <c r="F183" s="9">
        <f>201-COUNTIF($G$1:$G183,G183)</f>
        <v>58</v>
      </c>
      <c r="G183" s="9" t="str">
        <f t="shared" si="2"/>
        <v>M</v>
      </c>
    </row>
    <row r="184" spans="1:7" x14ac:dyDescent="0.2">
      <c r="A184">
        <v>59</v>
      </c>
      <c r="B184" s="10">
        <v>0.106585648148148</v>
      </c>
      <c r="C184" t="s">
        <v>512</v>
      </c>
      <c r="D184" t="s">
        <v>193</v>
      </c>
      <c r="E184" t="s">
        <v>569</v>
      </c>
      <c r="F184" s="9">
        <f>201-COUNTIF($G$1:$G184,G184)</f>
        <v>57</v>
      </c>
      <c r="G184" s="9" t="str">
        <f t="shared" si="2"/>
        <v>M</v>
      </c>
    </row>
    <row r="185" spans="1:7" x14ac:dyDescent="0.2">
      <c r="A185">
        <v>58</v>
      </c>
      <c r="B185" s="10">
        <v>0.107326388888889</v>
      </c>
      <c r="C185" t="s">
        <v>513</v>
      </c>
      <c r="D185" t="s">
        <v>193</v>
      </c>
      <c r="E185" t="s">
        <v>569</v>
      </c>
      <c r="F185" s="9">
        <f>201-COUNTIF($G$1:$G185,G185)</f>
        <v>56</v>
      </c>
      <c r="G185" s="9" t="str">
        <f t="shared" si="2"/>
        <v>M</v>
      </c>
    </row>
    <row r="186" spans="1:7" x14ac:dyDescent="0.2">
      <c r="A186">
        <v>57</v>
      </c>
      <c r="B186" s="10">
        <v>0.10806712962963</v>
      </c>
      <c r="C186" t="s">
        <v>514</v>
      </c>
      <c r="D186" t="s">
        <v>193</v>
      </c>
      <c r="E186" t="s">
        <v>569</v>
      </c>
      <c r="F186" s="9">
        <f>201-COUNTIF($G$1:$G186,G186)</f>
        <v>55</v>
      </c>
      <c r="G186" s="9" t="str">
        <f t="shared" si="2"/>
        <v>M</v>
      </c>
    </row>
    <row r="187" spans="1:7" x14ac:dyDescent="0.2">
      <c r="A187">
        <v>56</v>
      </c>
      <c r="B187" s="10">
        <v>0.108807870370371</v>
      </c>
      <c r="C187" t="s">
        <v>515</v>
      </c>
      <c r="D187" t="s">
        <v>193</v>
      </c>
      <c r="E187" t="s">
        <v>569</v>
      </c>
      <c r="F187" s="9">
        <f>201-COUNTIF($G$1:$G187,G187)</f>
        <v>54</v>
      </c>
      <c r="G187" s="9" t="str">
        <f t="shared" si="2"/>
        <v>M</v>
      </c>
    </row>
    <row r="188" spans="1:7" x14ac:dyDescent="0.2">
      <c r="A188">
        <v>55</v>
      </c>
      <c r="B188" s="10">
        <v>0.109548611111111</v>
      </c>
      <c r="C188" t="s">
        <v>516</v>
      </c>
      <c r="D188" t="s">
        <v>193</v>
      </c>
      <c r="E188" t="s">
        <v>569</v>
      </c>
      <c r="F188" s="9">
        <f>201-COUNTIF($G$1:$G188,G188)</f>
        <v>53</v>
      </c>
      <c r="G188" s="9" t="str">
        <f t="shared" si="2"/>
        <v>M</v>
      </c>
    </row>
    <row r="189" spans="1:7" x14ac:dyDescent="0.2">
      <c r="A189">
        <v>54</v>
      </c>
      <c r="B189" s="10">
        <v>0.110289351851852</v>
      </c>
      <c r="C189" t="s">
        <v>517</v>
      </c>
      <c r="D189" t="s">
        <v>193</v>
      </c>
      <c r="E189" t="s">
        <v>569</v>
      </c>
      <c r="F189" s="9">
        <f>201-COUNTIF($G$1:$G189,G189)</f>
        <v>52</v>
      </c>
      <c r="G189" s="9" t="str">
        <f t="shared" si="2"/>
        <v>M</v>
      </c>
    </row>
    <row r="190" spans="1:7" x14ac:dyDescent="0.2">
      <c r="A190">
        <v>53</v>
      </c>
      <c r="B190" s="10">
        <v>0.111030092592593</v>
      </c>
      <c r="C190" t="s">
        <v>518</v>
      </c>
      <c r="D190" t="s">
        <v>193</v>
      </c>
      <c r="E190" t="s">
        <v>569</v>
      </c>
      <c r="F190" s="9">
        <f>201-COUNTIF($G$1:$G190,G190)</f>
        <v>51</v>
      </c>
      <c r="G190" s="9" t="str">
        <f t="shared" si="2"/>
        <v>M</v>
      </c>
    </row>
    <row r="191" spans="1:7" x14ac:dyDescent="0.2">
      <c r="A191">
        <v>52</v>
      </c>
      <c r="B191" s="10">
        <v>0.111770833333333</v>
      </c>
      <c r="C191" t="s">
        <v>519</v>
      </c>
      <c r="D191" t="s">
        <v>193</v>
      </c>
      <c r="E191" t="s">
        <v>569</v>
      </c>
      <c r="F191" s="9">
        <f>201-COUNTIF($G$1:$G191,G191)</f>
        <v>50</v>
      </c>
      <c r="G191" s="9" t="str">
        <f t="shared" si="2"/>
        <v>M</v>
      </c>
    </row>
    <row r="192" spans="1:7" x14ac:dyDescent="0.2">
      <c r="A192">
        <v>51</v>
      </c>
      <c r="B192" s="10">
        <v>0.112511574074074</v>
      </c>
      <c r="C192" t="s">
        <v>520</v>
      </c>
      <c r="D192" t="s">
        <v>193</v>
      </c>
      <c r="E192" t="s">
        <v>569</v>
      </c>
      <c r="F192" s="9">
        <f>201-COUNTIF($G$1:$G192,G192)</f>
        <v>49</v>
      </c>
      <c r="G192" s="9" t="str">
        <f t="shared" si="2"/>
        <v>M</v>
      </c>
    </row>
    <row r="193" spans="1:7" x14ac:dyDescent="0.2">
      <c r="A193">
        <v>50</v>
      </c>
      <c r="B193" s="10">
        <v>0.113252314814815</v>
      </c>
      <c r="C193" t="s">
        <v>521</v>
      </c>
      <c r="D193" t="s">
        <v>193</v>
      </c>
      <c r="E193" t="s">
        <v>569</v>
      </c>
      <c r="F193" s="9">
        <f>201-COUNTIF($G$1:$G193,G193)</f>
        <v>48</v>
      </c>
      <c r="G193" s="9" t="str">
        <f t="shared" si="2"/>
        <v>M</v>
      </c>
    </row>
    <row r="194" spans="1:7" x14ac:dyDescent="0.2">
      <c r="A194">
        <v>49</v>
      </c>
      <c r="B194" s="10">
        <v>0.113993055555556</v>
      </c>
      <c r="C194" t="s">
        <v>522</v>
      </c>
      <c r="D194" t="s">
        <v>193</v>
      </c>
      <c r="E194" t="s">
        <v>569</v>
      </c>
      <c r="F194" s="9">
        <f>201-COUNTIF($G$1:$G194,G194)</f>
        <v>47</v>
      </c>
      <c r="G194" s="9" t="str">
        <f t="shared" ref="G194:G242" si="3">LEFT(D194,1)</f>
        <v>M</v>
      </c>
    </row>
    <row r="195" spans="1:7" x14ac:dyDescent="0.2">
      <c r="A195">
        <v>48</v>
      </c>
      <c r="B195" s="10">
        <v>0.114733796296297</v>
      </c>
      <c r="C195" t="s">
        <v>523</v>
      </c>
      <c r="D195" t="s">
        <v>193</v>
      </c>
      <c r="E195" t="s">
        <v>569</v>
      </c>
      <c r="F195" s="9">
        <f>201-COUNTIF($G$1:$G195,G195)</f>
        <v>46</v>
      </c>
      <c r="G195" s="9" t="str">
        <f t="shared" si="3"/>
        <v>M</v>
      </c>
    </row>
    <row r="196" spans="1:7" x14ac:dyDescent="0.2">
      <c r="A196">
        <v>47</v>
      </c>
      <c r="B196" s="10">
        <v>0.115474537037037</v>
      </c>
      <c r="C196" t="s">
        <v>524</v>
      </c>
      <c r="D196" t="s">
        <v>193</v>
      </c>
      <c r="E196" t="s">
        <v>569</v>
      </c>
      <c r="F196" s="9">
        <f>201-COUNTIF($G$1:$G196,G196)</f>
        <v>45</v>
      </c>
      <c r="G196" s="9" t="str">
        <f t="shared" si="3"/>
        <v>M</v>
      </c>
    </row>
    <row r="197" spans="1:7" x14ac:dyDescent="0.2">
      <c r="A197">
        <v>46</v>
      </c>
      <c r="B197" s="10">
        <v>0.116215277777778</v>
      </c>
      <c r="C197" t="s">
        <v>525</v>
      </c>
      <c r="D197" t="s">
        <v>193</v>
      </c>
      <c r="E197" t="s">
        <v>569</v>
      </c>
      <c r="F197" s="9">
        <f>201-COUNTIF($G$1:$G197,G197)</f>
        <v>44</v>
      </c>
      <c r="G197" s="9" t="str">
        <f t="shared" si="3"/>
        <v>M</v>
      </c>
    </row>
    <row r="198" spans="1:7" x14ac:dyDescent="0.2">
      <c r="A198">
        <v>45</v>
      </c>
      <c r="B198" s="10">
        <v>0.116956018518519</v>
      </c>
      <c r="C198" t="s">
        <v>526</v>
      </c>
      <c r="D198" t="s">
        <v>193</v>
      </c>
      <c r="E198" t="s">
        <v>569</v>
      </c>
      <c r="F198" s="9">
        <f>201-COUNTIF($G$1:$G198,G198)</f>
        <v>43</v>
      </c>
      <c r="G198" s="9" t="str">
        <f t="shared" si="3"/>
        <v>M</v>
      </c>
    </row>
    <row r="199" spans="1:7" x14ac:dyDescent="0.2">
      <c r="A199">
        <v>44</v>
      </c>
      <c r="B199" s="10">
        <v>0.11769675925926</v>
      </c>
      <c r="C199" t="s">
        <v>527</v>
      </c>
      <c r="D199" t="s">
        <v>193</v>
      </c>
      <c r="E199" t="s">
        <v>569</v>
      </c>
      <c r="F199" s="9">
        <f>201-COUNTIF($G$1:$G199,G199)</f>
        <v>42</v>
      </c>
      <c r="G199" s="9" t="str">
        <f t="shared" si="3"/>
        <v>M</v>
      </c>
    </row>
    <row r="200" spans="1:7" x14ac:dyDescent="0.2">
      <c r="A200">
        <v>43</v>
      </c>
      <c r="B200" s="10">
        <v>0.1184375</v>
      </c>
      <c r="C200" t="s">
        <v>528</v>
      </c>
      <c r="D200" t="s">
        <v>193</v>
      </c>
      <c r="E200" t="s">
        <v>569</v>
      </c>
      <c r="F200" s="9">
        <f>201-COUNTIF($G$1:$G200,G200)</f>
        <v>41</v>
      </c>
      <c r="G200" s="9" t="str">
        <f t="shared" si="3"/>
        <v>M</v>
      </c>
    </row>
    <row r="201" spans="1:7" x14ac:dyDescent="0.2">
      <c r="A201">
        <v>42</v>
      </c>
      <c r="B201" s="10">
        <v>0.119178240740741</v>
      </c>
      <c r="C201" t="s">
        <v>529</v>
      </c>
      <c r="D201" t="s">
        <v>193</v>
      </c>
      <c r="E201" t="s">
        <v>569</v>
      </c>
      <c r="F201" s="9">
        <f>201-COUNTIF($G$1:$G201,G201)</f>
        <v>40</v>
      </c>
      <c r="G201" s="9" t="str">
        <f t="shared" si="3"/>
        <v>M</v>
      </c>
    </row>
    <row r="202" spans="1:7" x14ac:dyDescent="0.2">
      <c r="A202">
        <v>41</v>
      </c>
      <c r="B202" s="10">
        <v>0.119918981481482</v>
      </c>
      <c r="C202" t="s">
        <v>530</v>
      </c>
      <c r="D202" t="s">
        <v>193</v>
      </c>
      <c r="E202" t="s">
        <v>569</v>
      </c>
      <c r="F202" s="9">
        <f>201-COUNTIF($G$1:$G202,G202)</f>
        <v>39</v>
      </c>
      <c r="G202" s="9" t="str">
        <f t="shared" si="3"/>
        <v>M</v>
      </c>
    </row>
    <row r="203" spans="1:7" x14ac:dyDescent="0.2">
      <c r="A203">
        <v>40</v>
      </c>
      <c r="B203" s="10">
        <v>0.120659722222223</v>
      </c>
      <c r="C203" t="s">
        <v>531</v>
      </c>
      <c r="D203" t="s">
        <v>193</v>
      </c>
      <c r="E203" t="s">
        <v>569</v>
      </c>
      <c r="F203" s="9">
        <f>201-COUNTIF($G$1:$G203,G203)</f>
        <v>38</v>
      </c>
      <c r="G203" s="9" t="str">
        <f t="shared" si="3"/>
        <v>M</v>
      </c>
    </row>
    <row r="204" spans="1:7" x14ac:dyDescent="0.2">
      <c r="A204">
        <v>39</v>
      </c>
      <c r="B204" s="10">
        <v>0.121400462962963</v>
      </c>
      <c r="C204" t="s">
        <v>532</v>
      </c>
      <c r="D204" t="s">
        <v>193</v>
      </c>
      <c r="E204" t="s">
        <v>569</v>
      </c>
      <c r="F204" s="9">
        <f>201-COUNTIF($G$1:$G204,G204)</f>
        <v>37</v>
      </c>
      <c r="G204" s="9" t="str">
        <f t="shared" si="3"/>
        <v>M</v>
      </c>
    </row>
    <row r="205" spans="1:7" x14ac:dyDescent="0.2">
      <c r="A205">
        <v>38</v>
      </c>
      <c r="B205" s="10">
        <v>0.122141203703704</v>
      </c>
      <c r="C205" t="s">
        <v>533</v>
      </c>
      <c r="D205" t="s">
        <v>193</v>
      </c>
      <c r="E205" t="s">
        <v>569</v>
      </c>
      <c r="F205" s="9">
        <f>201-COUNTIF($G$1:$G205,G205)</f>
        <v>36</v>
      </c>
      <c r="G205" s="9" t="str">
        <f t="shared" si="3"/>
        <v>M</v>
      </c>
    </row>
    <row r="206" spans="1:7" x14ac:dyDescent="0.2">
      <c r="A206">
        <v>37</v>
      </c>
      <c r="B206" s="10">
        <v>0.122881944444445</v>
      </c>
      <c r="C206" t="s">
        <v>534</v>
      </c>
      <c r="D206" t="s">
        <v>193</v>
      </c>
      <c r="E206" t="s">
        <v>569</v>
      </c>
      <c r="F206" s="9">
        <f>201-COUNTIF($G$1:$G206,G206)</f>
        <v>35</v>
      </c>
      <c r="G206" s="9" t="str">
        <f t="shared" si="3"/>
        <v>M</v>
      </c>
    </row>
    <row r="207" spans="1:7" x14ac:dyDescent="0.2">
      <c r="A207">
        <v>36</v>
      </c>
      <c r="B207" s="10">
        <v>0.123622685185185</v>
      </c>
      <c r="C207" t="s">
        <v>535</v>
      </c>
      <c r="D207" t="s">
        <v>193</v>
      </c>
      <c r="E207" t="s">
        <v>569</v>
      </c>
      <c r="F207" s="9">
        <f>201-COUNTIF($G$1:$G207,G207)</f>
        <v>34</v>
      </c>
      <c r="G207" s="9" t="str">
        <f t="shared" si="3"/>
        <v>M</v>
      </c>
    </row>
    <row r="208" spans="1:7" x14ac:dyDescent="0.2">
      <c r="A208">
        <v>35</v>
      </c>
      <c r="B208" s="10">
        <v>0.124363425925926</v>
      </c>
      <c r="C208" t="s">
        <v>536</v>
      </c>
      <c r="D208" t="s">
        <v>193</v>
      </c>
      <c r="E208" t="s">
        <v>569</v>
      </c>
      <c r="F208" s="9">
        <f>201-COUNTIF($G$1:$G208,G208)</f>
        <v>33</v>
      </c>
      <c r="G208" s="9" t="str">
        <f t="shared" si="3"/>
        <v>M</v>
      </c>
    </row>
    <row r="209" spans="1:7" x14ac:dyDescent="0.2">
      <c r="A209">
        <v>34</v>
      </c>
      <c r="B209" s="10">
        <v>0.12510416666666699</v>
      </c>
      <c r="C209" t="s">
        <v>537</v>
      </c>
      <c r="D209" t="s">
        <v>193</v>
      </c>
      <c r="E209" t="s">
        <v>569</v>
      </c>
      <c r="F209" s="9">
        <f>201-COUNTIF($G$1:$G209,G209)</f>
        <v>32</v>
      </c>
      <c r="G209" s="9" t="str">
        <f t="shared" si="3"/>
        <v>M</v>
      </c>
    </row>
    <row r="210" spans="1:7" x14ac:dyDescent="0.2">
      <c r="A210">
        <v>33</v>
      </c>
      <c r="B210" s="10">
        <v>0.125844907407408</v>
      </c>
      <c r="C210" t="s">
        <v>538</v>
      </c>
      <c r="D210" t="s">
        <v>193</v>
      </c>
      <c r="E210" t="s">
        <v>569</v>
      </c>
      <c r="F210" s="9">
        <f>201-COUNTIF($G$1:$G210,G210)</f>
        <v>31</v>
      </c>
      <c r="G210" s="9" t="str">
        <f t="shared" si="3"/>
        <v>M</v>
      </c>
    </row>
    <row r="211" spans="1:7" x14ac:dyDescent="0.2">
      <c r="A211">
        <v>32</v>
      </c>
      <c r="B211" s="10">
        <v>0.12658564814814799</v>
      </c>
      <c r="C211" t="s">
        <v>539</v>
      </c>
      <c r="D211" t="s">
        <v>193</v>
      </c>
      <c r="E211" t="s">
        <v>569</v>
      </c>
      <c r="F211" s="9">
        <f>201-COUNTIF($G$1:$G211,G211)</f>
        <v>30</v>
      </c>
      <c r="G211" s="9" t="str">
        <f t="shared" si="3"/>
        <v>M</v>
      </c>
    </row>
    <row r="212" spans="1:7" x14ac:dyDescent="0.2">
      <c r="A212">
        <v>31</v>
      </c>
      <c r="B212" s="10">
        <v>0.127326388888889</v>
      </c>
      <c r="C212" t="s">
        <v>540</v>
      </c>
      <c r="D212" t="s">
        <v>193</v>
      </c>
      <c r="E212" t="s">
        <v>569</v>
      </c>
      <c r="F212" s="9">
        <f>201-COUNTIF($G$1:$G212,G212)</f>
        <v>29</v>
      </c>
      <c r="G212" s="9" t="str">
        <f t="shared" si="3"/>
        <v>M</v>
      </c>
    </row>
    <row r="213" spans="1:7" x14ac:dyDescent="0.2">
      <c r="A213">
        <v>30</v>
      </c>
      <c r="B213" s="10">
        <v>0.12806712962962999</v>
      </c>
      <c r="C213" t="s">
        <v>541</v>
      </c>
      <c r="D213" t="s">
        <v>193</v>
      </c>
      <c r="E213" t="s">
        <v>569</v>
      </c>
      <c r="F213" s="9">
        <f>201-COUNTIF($G$1:$G213,G213)</f>
        <v>28</v>
      </c>
      <c r="G213" s="9" t="str">
        <f t="shared" si="3"/>
        <v>M</v>
      </c>
    </row>
    <row r="214" spans="1:7" x14ac:dyDescent="0.2">
      <c r="A214">
        <v>29</v>
      </c>
      <c r="B214" s="10">
        <v>0.128807870370371</v>
      </c>
      <c r="C214" t="s">
        <v>542</v>
      </c>
      <c r="D214" t="s">
        <v>193</v>
      </c>
      <c r="E214" t="s">
        <v>569</v>
      </c>
      <c r="F214" s="9">
        <f>201-COUNTIF($G$1:$G214,G214)</f>
        <v>27</v>
      </c>
      <c r="G214" s="9" t="str">
        <f t="shared" si="3"/>
        <v>M</v>
      </c>
    </row>
    <row r="215" spans="1:7" x14ac:dyDescent="0.2">
      <c r="A215">
        <v>28</v>
      </c>
      <c r="B215" s="10">
        <v>0.12954861111111099</v>
      </c>
      <c r="C215" t="s">
        <v>543</v>
      </c>
      <c r="D215" t="s">
        <v>193</v>
      </c>
      <c r="E215" t="s">
        <v>569</v>
      </c>
      <c r="F215" s="9">
        <f>201-COUNTIF($G$1:$G215,G215)</f>
        <v>26</v>
      </c>
      <c r="G215" s="9" t="str">
        <f t="shared" si="3"/>
        <v>M</v>
      </c>
    </row>
    <row r="216" spans="1:7" x14ac:dyDescent="0.2">
      <c r="A216">
        <v>27</v>
      </c>
      <c r="B216" s="10">
        <v>0.130289351851852</v>
      </c>
      <c r="C216" t="s">
        <v>544</v>
      </c>
      <c r="D216" t="s">
        <v>193</v>
      </c>
      <c r="E216" t="s">
        <v>569</v>
      </c>
      <c r="F216" s="9">
        <f>201-COUNTIF($G$1:$G216,G216)</f>
        <v>25</v>
      </c>
      <c r="G216" s="9" t="str">
        <f t="shared" si="3"/>
        <v>M</v>
      </c>
    </row>
    <row r="217" spans="1:7" x14ac:dyDescent="0.2">
      <c r="A217">
        <v>26</v>
      </c>
      <c r="B217" s="10">
        <v>0.13103009259259299</v>
      </c>
      <c r="C217" t="s">
        <v>545</v>
      </c>
      <c r="D217" t="s">
        <v>193</v>
      </c>
      <c r="E217" t="s">
        <v>569</v>
      </c>
      <c r="F217" s="9">
        <f>201-COUNTIF($G$1:$G217,G217)</f>
        <v>24</v>
      </c>
      <c r="G217" s="9" t="str">
        <f t="shared" si="3"/>
        <v>M</v>
      </c>
    </row>
    <row r="218" spans="1:7" x14ac:dyDescent="0.2">
      <c r="A218">
        <v>25</v>
      </c>
      <c r="B218" s="10">
        <v>0.131770833333334</v>
      </c>
      <c r="C218" t="s">
        <v>546</v>
      </c>
      <c r="D218" t="s">
        <v>193</v>
      </c>
      <c r="E218" t="s">
        <v>569</v>
      </c>
      <c r="F218" s="9">
        <f>201-COUNTIF($G$1:$G218,G218)</f>
        <v>23</v>
      </c>
      <c r="G218" s="9" t="str">
        <f t="shared" si="3"/>
        <v>M</v>
      </c>
    </row>
    <row r="219" spans="1:7" x14ac:dyDescent="0.2">
      <c r="A219">
        <v>24</v>
      </c>
      <c r="B219" s="10">
        <v>0.13251157407407399</v>
      </c>
      <c r="C219" t="s">
        <v>547</v>
      </c>
      <c r="D219" t="s">
        <v>193</v>
      </c>
      <c r="E219" t="s">
        <v>569</v>
      </c>
      <c r="F219" s="9">
        <f>201-COUNTIF($G$1:$G219,G219)</f>
        <v>22</v>
      </c>
      <c r="G219" s="9" t="str">
        <f t="shared" si="3"/>
        <v>M</v>
      </c>
    </row>
    <row r="220" spans="1:7" x14ac:dyDescent="0.2">
      <c r="A220">
        <v>23</v>
      </c>
      <c r="B220" s="10">
        <v>0.133252314814815</v>
      </c>
      <c r="C220" t="s">
        <v>548</v>
      </c>
      <c r="D220" t="s">
        <v>193</v>
      </c>
      <c r="E220" t="s">
        <v>569</v>
      </c>
      <c r="F220" s="9">
        <f>201-COUNTIF($G$1:$G220,G220)</f>
        <v>21</v>
      </c>
      <c r="G220" s="9" t="str">
        <f t="shared" si="3"/>
        <v>M</v>
      </c>
    </row>
    <row r="221" spans="1:7" x14ac:dyDescent="0.2">
      <c r="A221">
        <v>22</v>
      </c>
      <c r="B221" s="10">
        <v>0.13399305555555599</v>
      </c>
      <c r="C221" t="s">
        <v>549</v>
      </c>
      <c r="D221" t="s">
        <v>193</v>
      </c>
      <c r="E221" t="s">
        <v>569</v>
      </c>
      <c r="F221" s="9">
        <f>201-COUNTIF($G$1:$G221,G221)</f>
        <v>20</v>
      </c>
      <c r="G221" s="9" t="str">
        <f t="shared" si="3"/>
        <v>M</v>
      </c>
    </row>
    <row r="222" spans="1:7" x14ac:dyDescent="0.2">
      <c r="A222">
        <v>21</v>
      </c>
      <c r="B222" s="10">
        <v>0.134733796296297</v>
      </c>
      <c r="C222" t="s">
        <v>550</v>
      </c>
      <c r="D222" t="s">
        <v>193</v>
      </c>
      <c r="E222" t="s">
        <v>569</v>
      </c>
      <c r="F222" s="9">
        <f>201-COUNTIF($G$1:$G222,G222)</f>
        <v>19</v>
      </c>
      <c r="G222" s="9" t="str">
        <f t="shared" si="3"/>
        <v>M</v>
      </c>
    </row>
    <row r="223" spans="1:7" x14ac:dyDescent="0.2">
      <c r="A223">
        <v>20</v>
      </c>
      <c r="B223" s="10">
        <v>0.13547453703703699</v>
      </c>
      <c r="C223" t="s">
        <v>551</v>
      </c>
      <c r="D223" t="s">
        <v>193</v>
      </c>
      <c r="E223" t="s">
        <v>569</v>
      </c>
      <c r="F223" s="9">
        <f>201-COUNTIF($G$1:$G223,G223)</f>
        <v>18</v>
      </c>
      <c r="G223" s="9" t="str">
        <f t="shared" si="3"/>
        <v>M</v>
      </c>
    </row>
    <row r="224" spans="1:7" x14ac:dyDescent="0.2">
      <c r="A224">
        <v>19</v>
      </c>
      <c r="B224" s="10">
        <v>0.136215277777778</v>
      </c>
      <c r="C224" t="s">
        <v>552</v>
      </c>
      <c r="D224" t="s">
        <v>193</v>
      </c>
      <c r="E224" t="s">
        <v>569</v>
      </c>
      <c r="F224" s="9">
        <f>201-COUNTIF($G$1:$G224,G224)</f>
        <v>17</v>
      </c>
      <c r="G224" s="9" t="str">
        <f t="shared" si="3"/>
        <v>M</v>
      </c>
    </row>
    <row r="225" spans="1:7" x14ac:dyDescent="0.2">
      <c r="A225">
        <v>18</v>
      </c>
      <c r="B225" s="10">
        <v>0.13695601851851899</v>
      </c>
      <c r="C225" t="s">
        <v>553</v>
      </c>
      <c r="D225" t="s">
        <v>193</v>
      </c>
      <c r="E225" t="s">
        <v>569</v>
      </c>
      <c r="F225" s="9">
        <f>201-COUNTIF($G$1:$G225,G225)</f>
        <v>16</v>
      </c>
      <c r="G225" s="9" t="str">
        <f t="shared" si="3"/>
        <v>M</v>
      </c>
    </row>
    <row r="226" spans="1:7" x14ac:dyDescent="0.2">
      <c r="A226">
        <v>17</v>
      </c>
      <c r="B226" s="10">
        <v>0.13769675925926</v>
      </c>
      <c r="C226" t="s">
        <v>554</v>
      </c>
      <c r="D226" t="s">
        <v>193</v>
      </c>
      <c r="E226" t="s">
        <v>569</v>
      </c>
      <c r="F226" s="9">
        <f>201-COUNTIF($G$1:$G226,G226)</f>
        <v>15</v>
      </c>
      <c r="G226" s="9" t="str">
        <f t="shared" si="3"/>
        <v>M</v>
      </c>
    </row>
    <row r="227" spans="1:7" x14ac:dyDescent="0.2">
      <c r="A227">
        <v>16</v>
      </c>
      <c r="B227" s="10">
        <v>0.13843749999999999</v>
      </c>
      <c r="C227" t="s">
        <v>555</v>
      </c>
      <c r="D227" t="s">
        <v>193</v>
      </c>
      <c r="E227" t="s">
        <v>569</v>
      </c>
      <c r="F227" s="9">
        <f>201-COUNTIF($G$1:$G227,G227)</f>
        <v>14</v>
      </c>
      <c r="G227" s="9" t="str">
        <f t="shared" si="3"/>
        <v>M</v>
      </c>
    </row>
    <row r="228" spans="1:7" x14ac:dyDescent="0.2">
      <c r="A228">
        <v>15</v>
      </c>
      <c r="B228" s="10">
        <v>0.139178240740741</v>
      </c>
      <c r="C228" t="s">
        <v>556</v>
      </c>
      <c r="D228" t="s">
        <v>193</v>
      </c>
      <c r="E228" t="s">
        <v>569</v>
      </c>
      <c r="F228" s="9">
        <f>201-COUNTIF($G$1:$G228,G228)</f>
        <v>13</v>
      </c>
      <c r="G228" s="9" t="str">
        <f t="shared" si="3"/>
        <v>M</v>
      </c>
    </row>
    <row r="229" spans="1:7" x14ac:dyDescent="0.2">
      <c r="A229">
        <v>14</v>
      </c>
      <c r="B229" s="10">
        <v>0.13991898148148199</v>
      </c>
      <c r="C229" t="s">
        <v>557</v>
      </c>
      <c r="D229" t="s">
        <v>193</v>
      </c>
      <c r="E229" t="s">
        <v>569</v>
      </c>
      <c r="F229" s="9">
        <f>201-COUNTIF($G$1:$G229,G229)</f>
        <v>12</v>
      </c>
      <c r="G229" s="9" t="str">
        <f t="shared" si="3"/>
        <v>M</v>
      </c>
    </row>
    <row r="230" spans="1:7" x14ac:dyDescent="0.2">
      <c r="A230">
        <v>13</v>
      </c>
      <c r="B230" s="10">
        <v>0.140659722222223</v>
      </c>
      <c r="C230" t="s">
        <v>558</v>
      </c>
      <c r="D230" t="s">
        <v>193</v>
      </c>
      <c r="E230" t="s">
        <v>569</v>
      </c>
      <c r="F230" s="9">
        <f>201-COUNTIF($G$1:$G230,G230)</f>
        <v>11</v>
      </c>
      <c r="G230" s="9" t="str">
        <f t="shared" si="3"/>
        <v>M</v>
      </c>
    </row>
    <row r="231" spans="1:7" x14ac:dyDescent="0.2">
      <c r="A231">
        <v>12</v>
      </c>
      <c r="B231" s="10">
        <v>0.14140046296296299</v>
      </c>
      <c r="C231" t="s">
        <v>559</v>
      </c>
      <c r="D231" t="s">
        <v>193</v>
      </c>
      <c r="E231" t="s">
        <v>569</v>
      </c>
      <c r="F231" s="9">
        <f>201-COUNTIF($G$1:$G231,G231)</f>
        <v>10</v>
      </c>
      <c r="G231" s="9" t="str">
        <f t="shared" si="3"/>
        <v>M</v>
      </c>
    </row>
    <row r="232" spans="1:7" x14ac:dyDescent="0.2">
      <c r="A232">
        <v>11</v>
      </c>
      <c r="B232" s="10">
        <v>0.14214120370370401</v>
      </c>
      <c r="C232" t="s">
        <v>560</v>
      </c>
      <c r="D232" t="s">
        <v>193</v>
      </c>
      <c r="E232" t="s">
        <v>569</v>
      </c>
      <c r="F232" s="9">
        <f>201-COUNTIF($G$1:$G232,G232)</f>
        <v>9</v>
      </c>
      <c r="G232" s="9" t="str">
        <f t="shared" si="3"/>
        <v>M</v>
      </c>
    </row>
    <row r="233" spans="1:7" x14ac:dyDescent="0.2">
      <c r="A233">
        <v>10</v>
      </c>
      <c r="B233" s="10">
        <v>0.14288194444444499</v>
      </c>
      <c r="C233" t="s">
        <v>561</v>
      </c>
      <c r="D233" t="s">
        <v>193</v>
      </c>
      <c r="E233" t="s">
        <v>569</v>
      </c>
      <c r="F233" s="9">
        <f>201-COUNTIF($G$1:$G233,G233)</f>
        <v>8</v>
      </c>
      <c r="G233" s="9" t="str">
        <f t="shared" si="3"/>
        <v>M</v>
      </c>
    </row>
    <row r="234" spans="1:7" x14ac:dyDescent="0.2">
      <c r="A234">
        <v>9</v>
      </c>
      <c r="B234" s="10">
        <v>0.14362268518518601</v>
      </c>
      <c r="C234" t="s">
        <v>562</v>
      </c>
      <c r="D234" t="s">
        <v>193</v>
      </c>
      <c r="E234" t="s">
        <v>569</v>
      </c>
      <c r="F234" s="9">
        <f>201-COUNTIF($G$1:$G234,G234)</f>
        <v>7</v>
      </c>
      <c r="G234" s="9" t="str">
        <f t="shared" si="3"/>
        <v>M</v>
      </c>
    </row>
    <row r="235" spans="1:7" x14ac:dyDescent="0.2">
      <c r="A235">
        <v>8</v>
      </c>
      <c r="B235" s="10">
        <v>0.14436342592592599</v>
      </c>
      <c r="C235" t="s">
        <v>563</v>
      </c>
      <c r="D235" t="s">
        <v>193</v>
      </c>
      <c r="E235" t="s">
        <v>569</v>
      </c>
      <c r="F235" s="9">
        <f>201-COUNTIF($G$1:$G235,G235)</f>
        <v>6</v>
      </c>
      <c r="G235" s="9" t="str">
        <f t="shared" si="3"/>
        <v>M</v>
      </c>
    </row>
    <row r="236" spans="1:7" x14ac:dyDescent="0.2">
      <c r="A236">
        <v>7</v>
      </c>
      <c r="B236" s="10">
        <v>0.14510416666666701</v>
      </c>
      <c r="C236" t="s">
        <v>564</v>
      </c>
      <c r="D236" t="s">
        <v>193</v>
      </c>
      <c r="E236" t="s">
        <v>569</v>
      </c>
      <c r="F236" s="9">
        <f>201-COUNTIF($G$1:$G236,G236)</f>
        <v>5</v>
      </c>
      <c r="G236" s="9" t="str">
        <f t="shared" si="3"/>
        <v>M</v>
      </c>
    </row>
    <row r="237" spans="1:7" x14ac:dyDescent="0.2">
      <c r="A237">
        <v>6</v>
      </c>
      <c r="B237" s="10">
        <v>0.14584490740740699</v>
      </c>
      <c r="C237" t="s">
        <v>565</v>
      </c>
      <c r="D237" t="s">
        <v>193</v>
      </c>
      <c r="E237" t="s">
        <v>569</v>
      </c>
      <c r="F237" s="9">
        <f>201-COUNTIF($G$1:$G237,G237)</f>
        <v>4</v>
      </c>
      <c r="G237" s="9" t="str">
        <f t="shared" si="3"/>
        <v>M</v>
      </c>
    </row>
    <row r="238" spans="1:7" x14ac:dyDescent="0.2">
      <c r="A238">
        <v>5</v>
      </c>
      <c r="B238" s="10">
        <v>0.14658564814814801</v>
      </c>
      <c r="C238" t="s">
        <v>566</v>
      </c>
      <c r="D238" t="s">
        <v>193</v>
      </c>
      <c r="E238" t="s">
        <v>569</v>
      </c>
      <c r="F238" s="9">
        <f>201-COUNTIF($G$1:$G238,G238)</f>
        <v>3</v>
      </c>
      <c r="G238" s="9" t="str">
        <f t="shared" si="3"/>
        <v>M</v>
      </c>
    </row>
    <row r="239" spans="1:7" x14ac:dyDescent="0.2">
      <c r="A239">
        <v>4</v>
      </c>
      <c r="B239" s="10">
        <v>0.14732638888888899</v>
      </c>
      <c r="C239" t="s">
        <v>567</v>
      </c>
      <c r="D239" t="s">
        <v>193</v>
      </c>
      <c r="E239" t="s">
        <v>569</v>
      </c>
      <c r="F239" s="9">
        <f>201-COUNTIF($G$1:$G239,G239)</f>
        <v>2</v>
      </c>
      <c r="G239" s="9" t="str">
        <f t="shared" si="3"/>
        <v>M</v>
      </c>
    </row>
    <row r="240" spans="1:7" x14ac:dyDescent="0.2">
      <c r="A240">
        <v>3</v>
      </c>
      <c r="B240" s="10">
        <v>0.14806712962963001</v>
      </c>
      <c r="C240" t="s">
        <v>568</v>
      </c>
      <c r="D240" t="s">
        <v>193</v>
      </c>
      <c r="E240" t="s">
        <v>569</v>
      </c>
      <c r="F240" s="9">
        <f>201-COUNTIF($G$1:$G240,G240)</f>
        <v>1</v>
      </c>
      <c r="G240" s="9" t="str">
        <f t="shared" si="3"/>
        <v>M</v>
      </c>
    </row>
    <row r="241" spans="1:7" x14ac:dyDescent="0.2">
      <c r="A241">
        <v>2</v>
      </c>
      <c r="B241" s="10">
        <v>0.14880787037036999</v>
      </c>
      <c r="C241" t="s">
        <v>570</v>
      </c>
      <c r="D241" t="s">
        <v>193</v>
      </c>
      <c r="E241" t="s">
        <v>569</v>
      </c>
      <c r="F241" s="9">
        <f>201-COUNTIF($G$1:$G241,G241)</f>
        <v>0</v>
      </c>
      <c r="G241" s="9" t="str">
        <f t="shared" si="3"/>
        <v>M</v>
      </c>
    </row>
    <row r="242" spans="1:7" x14ac:dyDescent="0.2">
      <c r="A242">
        <v>1</v>
      </c>
      <c r="B242" s="10">
        <v>0.14954861111111101</v>
      </c>
      <c r="C242" t="s">
        <v>571</v>
      </c>
      <c r="D242" t="s">
        <v>193</v>
      </c>
      <c r="E242" t="s">
        <v>569</v>
      </c>
      <c r="F242" s="9">
        <v>0</v>
      </c>
      <c r="G242" s="9" t="str">
        <f t="shared" si="3"/>
        <v>M</v>
      </c>
    </row>
    <row r="243" spans="1:7" x14ac:dyDescent="0.2">
      <c r="F243" s="9"/>
      <c r="G243" s="9"/>
    </row>
    <row r="244" spans="1:7" x14ac:dyDescent="0.2">
      <c r="F244" s="9"/>
      <c r="G244" s="9"/>
    </row>
    <row r="245" spans="1:7" x14ac:dyDescent="0.2">
      <c r="F245" s="9"/>
      <c r="G245" s="9"/>
    </row>
    <row r="246" spans="1:7" x14ac:dyDescent="0.2">
      <c r="F246" s="9"/>
      <c r="G246" s="9"/>
    </row>
    <row r="247" spans="1:7" x14ac:dyDescent="0.2">
      <c r="F247" s="9"/>
      <c r="G247" s="9"/>
    </row>
    <row r="248" spans="1:7" x14ac:dyDescent="0.2">
      <c r="F248" s="9"/>
      <c r="G248" s="9"/>
    </row>
    <row r="249" spans="1:7" x14ac:dyDescent="0.2">
      <c r="F249" s="9"/>
      <c r="G249" s="9"/>
    </row>
    <row r="250" spans="1:7" x14ac:dyDescent="0.2">
      <c r="F250" s="9"/>
      <c r="G250" s="9"/>
    </row>
    <row r="251" spans="1:7" x14ac:dyDescent="0.2">
      <c r="F251" s="9"/>
      <c r="G251" s="9"/>
    </row>
    <row r="252" spans="1:7" x14ac:dyDescent="0.2">
      <c r="F252" s="9"/>
      <c r="G252" s="9"/>
    </row>
    <row r="253" spans="1:7" x14ac:dyDescent="0.2">
      <c r="F253" s="9"/>
      <c r="G253" s="9"/>
    </row>
    <row r="254" spans="1:7" x14ac:dyDescent="0.2">
      <c r="F254" s="9"/>
      <c r="G254" s="9"/>
    </row>
    <row r="255" spans="1:7" x14ac:dyDescent="0.2">
      <c r="F255" s="9"/>
      <c r="G255" s="9"/>
    </row>
    <row r="256" spans="1:7" x14ac:dyDescent="0.2">
      <c r="F256" s="9"/>
      <c r="G256" s="9"/>
    </row>
    <row r="257" spans="6:7" x14ac:dyDescent="0.2">
      <c r="F257" s="9"/>
      <c r="G257" s="9"/>
    </row>
    <row r="258" spans="6:7" x14ac:dyDescent="0.2">
      <c r="F258" s="9"/>
      <c r="G258" s="9"/>
    </row>
    <row r="259" spans="6:7" x14ac:dyDescent="0.2">
      <c r="F259" s="9"/>
      <c r="G259" s="9"/>
    </row>
    <row r="260" spans="6:7" x14ac:dyDescent="0.2">
      <c r="F260" s="9"/>
      <c r="G260" s="9"/>
    </row>
    <row r="261" spans="6:7" x14ac:dyDescent="0.2">
      <c r="F261" s="9"/>
      <c r="G261" s="9"/>
    </row>
    <row r="262" spans="6:7" x14ac:dyDescent="0.2">
      <c r="F262" s="9"/>
      <c r="G262" s="9"/>
    </row>
    <row r="263" spans="6:7" x14ac:dyDescent="0.2">
      <c r="F263" s="9"/>
      <c r="G263" s="9"/>
    </row>
    <row r="264" spans="6:7" x14ac:dyDescent="0.2">
      <c r="F264" s="9"/>
      <c r="G264" s="9"/>
    </row>
    <row r="265" spans="6:7" x14ac:dyDescent="0.2">
      <c r="F265" s="9"/>
      <c r="G265" s="9"/>
    </row>
    <row r="266" spans="6:7" x14ac:dyDescent="0.2">
      <c r="F266" s="9"/>
      <c r="G266" s="9"/>
    </row>
    <row r="267" spans="6:7" x14ac:dyDescent="0.2">
      <c r="F267" s="9"/>
      <c r="G267" s="9"/>
    </row>
    <row r="268" spans="6:7" x14ac:dyDescent="0.2">
      <c r="F268" s="9"/>
      <c r="G268" s="9"/>
    </row>
    <row r="269" spans="6:7" x14ac:dyDescent="0.2">
      <c r="F269" s="9"/>
      <c r="G269" s="9"/>
    </row>
    <row r="270" spans="6:7" x14ac:dyDescent="0.2">
      <c r="F270" s="9"/>
      <c r="G270" s="9"/>
    </row>
    <row r="271" spans="6:7" x14ac:dyDescent="0.2">
      <c r="F271" s="9"/>
      <c r="G271" s="9"/>
    </row>
    <row r="272" spans="6:7" x14ac:dyDescent="0.2">
      <c r="F272" s="9"/>
      <c r="G272" s="9"/>
    </row>
    <row r="273" spans="6:7" x14ac:dyDescent="0.2">
      <c r="F273" s="9"/>
      <c r="G273" s="9"/>
    </row>
    <row r="274" spans="6:7" x14ac:dyDescent="0.2">
      <c r="F274" s="9"/>
      <c r="G274" s="9"/>
    </row>
    <row r="275" spans="6:7" x14ac:dyDescent="0.2">
      <c r="F275" s="9"/>
      <c r="G275" s="9"/>
    </row>
    <row r="276" spans="6:7" x14ac:dyDescent="0.2">
      <c r="F276" s="9"/>
      <c r="G276" s="9"/>
    </row>
    <row r="277" spans="6:7" x14ac:dyDescent="0.2">
      <c r="F277" s="9"/>
      <c r="G277" s="9"/>
    </row>
    <row r="278" spans="6:7" x14ac:dyDescent="0.2">
      <c r="F278" s="9"/>
      <c r="G278" s="9"/>
    </row>
    <row r="279" spans="6:7" x14ac:dyDescent="0.2">
      <c r="F279" s="9"/>
      <c r="G279" s="9"/>
    </row>
    <row r="280" spans="6:7" x14ac:dyDescent="0.2">
      <c r="F280" s="9"/>
      <c r="G280" s="9"/>
    </row>
    <row r="281" spans="6:7" x14ac:dyDescent="0.2">
      <c r="F281" s="9"/>
      <c r="G281" s="9"/>
    </row>
    <row r="282" spans="6:7" x14ac:dyDescent="0.2">
      <c r="F282" s="9"/>
      <c r="G282" s="9"/>
    </row>
    <row r="283" spans="6:7" x14ac:dyDescent="0.2">
      <c r="F283" s="9"/>
      <c r="G283" s="9"/>
    </row>
    <row r="284" spans="6:7" x14ac:dyDescent="0.2">
      <c r="F284" s="9"/>
      <c r="G284" s="9"/>
    </row>
    <row r="285" spans="6:7" x14ac:dyDescent="0.2">
      <c r="F285" s="9"/>
      <c r="G285" s="9"/>
    </row>
    <row r="286" spans="6:7" x14ac:dyDescent="0.2">
      <c r="F286" s="9"/>
      <c r="G286" s="9"/>
    </row>
    <row r="287" spans="6:7" x14ac:dyDescent="0.2">
      <c r="F287" s="9"/>
      <c r="G287" s="9"/>
    </row>
    <row r="288" spans="6:7" x14ac:dyDescent="0.2">
      <c r="F288" s="9"/>
      <c r="G288" s="9"/>
    </row>
    <row r="289" spans="6:7" x14ac:dyDescent="0.2">
      <c r="F289" s="9"/>
      <c r="G289" s="9"/>
    </row>
    <row r="290" spans="6:7" x14ac:dyDescent="0.2">
      <c r="F290" s="9"/>
      <c r="G290" s="9"/>
    </row>
    <row r="291" spans="6:7" x14ac:dyDescent="0.2">
      <c r="F291" s="9"/>
      <c r="G291" s="9"/>
    </row>
    <row r="292" spans="6:7" x14ac:dyDescent="0.2">
      <c r="F292" s="9"/>
      <c r="G292" s="9"/>
    </row>
    <row r="293" spans="6:7" x14ac:dyDescent="0.2">
      <c r="F293" s="9"/>
      <c r="G293" s="9"/>
    </row>
    <row r="294" spans="6:7" x14ac:dyDescent="0.2">
      <c r="F294" s="9"/>
      <c r="G294" s="9"/>
    </row>
    <row r="295" spans="6:7" x14ac:dyDescent="0.2">
      <c r="F295" s="9"/>
      <c r="G295" s="9"/>
    </row>
    <row r="296" spans="6:7" x14ac:dyDescent="0.2">
      <c r="F296" s="9"/>
      <c r="G296" s="9"/>
    </row>
    <row r="297" spans="6:7" x14ac:dyDescent="0.2">
      <c r="F297" s="9"/>
      <c r="G297" s="9"/>
    </row>
    <row r="298" spans="6:7" x14ac:dyDescent="0.2">
      <c r="F298" s="9"/>
      <c r="G298" s="9"/>
    </row>
    <row r="299" spans="6:7" x14ac:dyDescent="0.2">
      <c r="F299" s="9"/>
      <c r="G299" s="9"/>
    </row>
    <row r="300" spans="6:7" x14ac:dyDescent="0.2">
      <c r="F300" s="9"/>
      <c r="G300" s="9"/>
    </row>
    <row r="301" spans="6:7" x14ac:dyDescent="0.2">
      <c r="F301" s="9"/>
      <c r="G301" s="9"/>
    </row>
    <row r="302" spans="6:7" x14ac:dyDescent="0.2">
      <c r="F302" s="9"/>
      <c r="G302" s="9"/>
    </row>
    <row r="303" spans="6:7" x14ac:dyDescent="0.2">
      <c r="F303" s="9"/>
      <c r="G303" s="9"/>
    </row>
    <row r="304" spans="6:7" x14ac:dyDescent="0.2">
      <c r="F304" s="9"/>
      <c r="G304" s="9"/>
    </row>
    <row r="305" spans="6:7" x14ac:dyDescent="0.2">
      <c r="F305" s="9"/>
      <c r="G305" s="9"/>
    </row>
    <row r="306" spans="6:7" x14ac:dyDescent="0.2">
      <c r="F306" s="9"/>
      <c r="G306" s="9"/>
    </row>
    <row r="307" spans="6:7" x14ac:dyDescent="0.2">
      <c r="F307" s="9"/>
      <c r="G307" s="9"/>
    </row>
    <row r="308" spans="6:7" x14ac:dyDescent="0.2">
      <c r="F308" s="9"/>
      <c r="G308" s="9"/>
    </row>
    <row r="309" spans="6:7" x14ac:dyDescent="0.2">
      <c r="F309" s="9"/>
      <c r="G309" s="9"/>
    </row>
    <row r="310" spans="6:7" x14ac:dyDescent="0.2">
      <c r="F310" s="9"/>
      <c r="G310" s="9"/>
    </row>
    <row r="311" spans="6:7" x14ac:dyDescent="0.2">
      <c r="F311" s="9"/>
      <c r="G311" s="9"/>
    </row>
    <row r="312" spans="6:7" x14ac:dyDescent="0.2">
      <c r="F312" s="9"/>
      <c r="G312" s="9"/>
    </row>
    <row r="313" spans="6:7" x14ac:dyDescent="0.2">
      <c r="F313" s="9"/>
      <c r="G313" s="9"/>
    </row>
    <row r="314" spans="6:7" x14ac:dyDescent="0.2">
      <c r="F314" s="9"/>
      <c r="G314" s="9"/>
    </row>
    <row r="315" spans="6:7" x14ac:dyDescent="0.2">
      <c r="F315" s="9"/>
      <c r="G315" s="9"/>
    </row>
    <row r="316" spans="6:7" x14ac:dyDescent="0.2">
      <c r="F316" s="9"/>
      <c r="G316" s="9"/>
    </row>
    <row r="317" spans="6:7" x14ac:dyDescent="0.2">
      <c r="F317" s="9"/>
      <c r="G317" s="9"/>
    </row>
    <row r="318" spans="6:7" x14ac:dyDescent="0.2">
      <c r="F318" s="9"/>
      <c r="G318" s="9"/>
    </row>
    <row r="319" spans="6:7" x14ac:dyDescent="0.2">
      <c r="F319" s="9"/>
      <c r="G319" s="9"/>
    </row>
    <row r="320" spans="6:7" x14ac:dyDescent="0.2">
      <c r="F320" s="9"/>
      <c r="G320" s="9"/>
    </row>
    <row r="321" spans="6:7" x14ac:dyDescent="0.2">
      <c r="F321" s="9"/>
      <c r="G321" s="9"/>
    </row>
    <row r="322" spans="6:7" x14ac:dyDescent="0.2">
      <c r="F322" s="9"/>
      <c r="G322" s="9"/>
    </row>
    <row r="323" spans="6:7" x14ac:dyDescent="0.2">
      <c r="F323" s="9"/>
      <c r="G323" s="9"/>
    </row>
    <row r="324" spans="6:7" x14ac:dyDescent="0.2">
      <c r="F324" s="9"/>
      <c r="G324" s="9"/>
    </row>
    <row r="325" spans="6:7" x14ac:dyDescent="0.2">
      <c r="F325" s="9"/>
      <c r="G325" s="9"/>
    </row>
    <row r="326" spans="6:7" x14ac:dyDescent="0.2">
      <c r="F326" s="9"/>
      <c r="G326" s="9"/>
    </row>
    <row r="327" spans="6:7" x14ac:dyDescent="0.2">
      <c r="F327" s="9"/>
      <c r="G327" s="9"/>
    </row>
    <row r="328" spans="6:7" x14ac:dyDescent="0.2">
      <c r="F328" s="9"/>
      <c r="G328" s="9"/>
    </row>
    <row r="329" spans="6:7" x14ac:dyDescent="0.2">
      <c r="F329" s="9"/>
      <c r="G329" s="9"/>
    </row>
    <row r="330" spans="6:7" x14ac:dyDescent="0.2">
      <c r="F330" s="9"/>
      <c r="G330" s="9"/>
    </row>
    <row r="331" spans="6:7" x14ac:dyDescent="0.2">
      <c r="F331" s="9"/>
      <c r="G331" s="9"/>
    </row>
    <row r="332" spans="6:7" x14ac:dyDescent="0.2">
      <c r="F332" s="9"/>
      <c r="G332" s="9"/>
    </row>
    <row r="333" spans="6:7" x14ac:dyDescent="0.2">
      <c r="F333" s="9"/>
      <c r="G333" s="9"/>
    </row>
    <row r="334" spans="6:7" x14ac:dyDescent="0.2">
      <c r="F334" s="9"/>
      <c r="G334" s="9"/>
    </row>
    <row r="335" spans="6:7" x14ac:dyDescent="0.2">
      <c r="F335" s="9"/>
      <c r="G335" s="9"/>
    </row>
    <row r="336" spans="6:7" x14ac:dyDescent="0.2">
      <c r="F336" s="9"/>
      <c r="G336" s="9"/>
    </row>
    <row r="337" spans="6:7" x14ac:dyDescent="0.2">
      <c r="F337" s="9"/>
      <c r="G337" s="9"/>
    </row>
    <row r="338" spans="6:7" x14ac:dyDescent="0.2">
      <c r="F338" s="9"/>
      <c r="G338" s="9"/>
    </row>
    <row r="339" spans="6:7" x14ac:dyDescent="0.2">
      <c r="F339" s="9"/>
      <c r="G339" s="9"/>
    </row>
    <row r="340" spans="6:7" x14ac:dyDescent="0.2">
      <c r="F340" s="9"/>
      <c r="G340" s="9"/>
    </row>
    <row r="341" spans="6:7" x14ac:dyDescent="0.2">
      <c r="F341" s="9"/>
      <c r="G341" s="9"/>
    </row>
    <row r="342" spans="6:7" x14ac:dyDescent="0.2">
      <c r="F342" s="9"/>
      <c r="G342" s="9"/>
    </row>
    <row r="343" spans="6:7" x14ac:dyDescent="0.2">
      <c r="F343" s="9"/>
      <c r="G343" s="9"/>
    </row>
    <row r="344" spans="6:7" x14ac:dyDescent="0.2">
      <c r="F344" s="9"/>
      <c r="G344" s="9"/>
    </row>
    <row r="345" spans="6:7" x14ac:dyDescent="0.2">
      <c r="F345" s="9"/>
      <c r="G345" s="9"/>
    </row>
    <row r="346" spans="6:7" x14ac:dyDescent="0.2">
      <c r="F346" s="9"/>
      <c r="G346" s="9"/>
    </row>
    <row r="347" spans="6:7" x14ac:dyDescent="0.2">
      <c r="F347" s="9"/>
      <c r="G347" s="9"/>
    </row>
    <row r="348" spans="6:7" x14ac:dyDescent="0.2">
      <c r="F348" s="9"/>
      <c r="G348" s="9"/>
    </row>
    <row r="349" spans="6:7" x14ac:dyDescent="0.2">
      <c r="F349" s="9"/>
      <c r="G349" s="9"/>
    </row>
    <row r="350" spans="6:7" x14ac:dyDescent="0.2">
      <c r="F350" s="9"/>
      <c r="G350" s="9"/>
    </row>
    <row r="351" spans="6:7" x14ac:dyDescent="0.2">
      <c r="F351" s="9"/>
      <c r="G351" s="9"/>
    </row>
    <row r="352" spans="6:7" x14ac:dyDescent="0.2">
      <c r="F352" s="9"/>
      <c r="G352" s="9"/>
    </row>
    <row r="353" spans="6:7" x14ac:dyDescent="0.2">
      <c r="F353" s="9"/>
      <c r="G353" s="9"/>
    </row>
    <row r="354" spans="6:7" x14ac:dyDescent="0.2">
      <c r="F354" s="9"/>
      <c r="G354" s="9"/>
    </row>
    <row r="355" spans="6:7" x14ac:dyDescent="0.2">
      <c r="F355" s="9"/>
      <c r="G355" s="9"/>
    </row>
    <row r="356" spans="6:7" x14ac:dyDescent="0.2">
      <c r="F356" s="9"/>
      <c r="G356" s="9"/>
    </row>
    <row r="357" spans="6:7" x14ac:dyDescent="0.2">
      <c r="F357" s="9"/>
      <c r="G357" s="9"/>
    </row>
    <row r="358" spans="6:7" x14ac:dyDescent="0.2">
      <c r="F358" s="9"/>
      <c r="G358" s="9"/>
    </row>
    <row r="359" spans="6:7" x14ac:dyDescent="0.2">
      <c r="F359" s="9"/>
      <c r="G359" s="9"/>
    </row>
    <row r="360" spans="6:7" x14ac:dyDescent="0.2">
      <c r="F360" s="9"/>
      <c r="G360" s="9"/>
    </row>
    <row r="361" spans="6:7" x14ac:dyDescent="0.2">
      <c r="F361" s="9"/>
      <c r="G361" s="9"/>
    </row>
    <row r="362" spans="6:7" x14ac:dyDescent="0.2">
      <c r="F362" s="9"/>
      <c r="G362" s="9"/>
    </row>
    <row r="363" spans="6:7" x14ac:dyDescent="0.2">
      <c r="F363" s="9"/>
      <c r="G363" s="9"/>
    </row>
    <row r="364" spans="6:7" x14ac:dyDescent="0.2">
      <c r="F364" s="9"/>
      <c r="G364" s="9"/>
    </row>
    <row r="365" spans="6:7" x14ac:dyDescent="0.2">
      <c r="F365" s="9"/>
      <c r="G365" s="9"/>
    </row>
    <row r="366" spans="6:7" x14ac:dyDescent="0.2">
      <c r="F366" s="9"/>
      <c r="G366" s="9"/>
    </row>
    <row r="367" spans="6:7" x14ac:dyDescent="0.2">
      <c r="F367" s="9"/>
      <c r="G367" s="9"/>
    </row>
    <row r="368" spans="6:7" x14ac:dyDescent="0.2">
      <c r="F368" s="9"/>
      <c r="G368" s="9"/>
    </row>
    <row r="369" spans="6:7" x14ac:dyDescent="0.2">
      <c r="F369" s="9"/>
      <c r="G369" s="9"/>
    </row>
    <row r="370" spans="6:7" x14ac:dyDescent="0.2">
      <c r="F370" s="9"/>
      <c r="G370" s="9"/>
    </row>
    <row r="371" spans="6:7" x14ac:dyDescent="0.2">
      <c r="F371" s="9"/>
      <c r="G371" s="9"/>
    </row>
    <row r="372" spans="6:7" x14ac:dyDescent="0.2">
      <c r="F372" s="9"/>
      <c r="G372" s="9"/>
    </row>
    <row r="373" spans="6:7" x14ac:dyDescent="0.2">
      <c r="F373" s="9"/>
      <c r="G373" s="9"/>
    </row>
    <row r="374" spans="6:7" x14ac:dyDescent="0.2">
      <c r="F374" s="9"/>
      <c r="G374" s="9"/>
    </row>
    <row r="375" spans="6:7" x14ac:dyDescent="0.2">
      <c r="F375" s="9"/>
      <c r="G375" s="9"/>
    </row>
    <row r="376" spans="6:7" x14ac:dyDescent="0.2">
      <c r="F376" s="9"/>
      <c r="G376" s="9"/>
    </row>
    <row r="377" spans="6:7" x14ac:dyDescent="0.2">
      <c r="F377" s="9"/>
      <c r="G377" s="9"/>
    </row>
    <row r="378" spans="6:7" x14ac:dyDescent="0.2">
      <c r="F378" s="9"/>
      <c r="G378" s="9"/>
    </row>
    <row r="379" spans="6:7" x14ac:dyDescent="0.2">
      <c r="F379" s="9"/>
      <c r="G379" s="9"/>
    </row>
    <row r="380" spans="6:7" x14ac:dyDescent="0.2">
      <c r="F380" s="9"/>
      <c r="G380" s="9"/>
    </row>
    <row r="381" spans="6:7" x14ac:dyDescent="0.2">
      <c r="F381" s="9"/>
      <c r="G381" s="9"/>
    </row>
    <row r="382" spans="6:7" x14ac:dyDescent="0.2">
      <c r="F382" s="9"/>
      <c r="G382" s="9"/>
    </row>
    <row r="383" spans="6:7" x14ac:dyDescent="0.2">
      <c r="F383" s="9"/>
      <c r="G383" s="9"/>
    </row>
    <row r="384" spans="6:7" x14ac:dyDescent="0.2">
      <c r="F384" s="9"/>
      <c r="G384" s="9"/>
    </row>
    <row r="385" spans="6:7" x14ac:dyDescent="0.2">
      <c r="F385" s="9"/>
      <c r="G385" s="9"/>
    </row>
    <row r="386" spans="6:7" x14ac:dyDescent="0.2">
      <c r="F386" s="9"/>
      <c r="G386" s="9"/>
    </row>
    <row r="387" spans="6:7" x14ac:dyDescent="0.2">
      <c r="F387" s="9"/>
      <c r="G387" s="9"/>
    </row>
    <row r="388" spans="6:7" x14ac:dyDescent="0.2">
      <c r="F388" s="9"/>
      <c r="G388" s="9"/>
    </row>
    <row r="389" spans="6:7" x14ac:dyDescent="0.2">
      <c r="F389" s="9"/>
      <c r="G389" s="9"/>
    </row>
    <row r="390" spans="6:7" x14ac:dyDescent="0.2">
      <c r="F390" s="9"/>
      <c r="G390" s="9"/>
    </row>
    <row r="391" spans="6:7" x14ac:dyDescent="0.2">
      <c r="F391" s="9"/>
      <c r="G391" s="9"/>
    </row>
    <row r="392" spans="6:7" x14ac:dyDescent="0.2">
      <c r="F392" s="9"/>
      <c r="G392" s="9"/>
    </row>
    <row r="393" spans="6:7" x14ac:dyDescent="0.2">
      <c r="F393" s="9"/>
      <c r="G393" s="9"/>
    </row>
    <row r="394" spans="6:7" x14ac:dyDescent="0.2">
      <c r="F394" s="9"/>
      <c r="G394" s="9"/>
    </row>
    <row r="395" spans="6:7" x14ac:dyDescent="0.2">
      <c r="F395" s="9"/>
      <c r="G395" s="9"/>
    </row>
    <row r="396" spans="6:7" x14ac:dyDescent="0.2">
      <c r="F396" s="9"/>
      <c r="G396" s="9"/>
    </row>
    <row r="397" spans="6:7" x14ac:dyDescent="0.2">
      <c r="F397" s="9"/>
      <c r="G397" s="9"/>
    </row>
    <row r="398" spans="6:7" x14ac:dyDescent="0.2">
      <c r="F398" s="9"/>
      <c r="G398" s="9"/>
    </row>
    <row r="399" spans="6:7" x14ac:dyDescent="0.2">
      <c r="F399" s="9"/>
      <c r="G399" s="9"/>
    </row>
    <row r="400" spans="6:7" x14ac:dyDescent="0.2">
      <c r="F400" s="9"/>
      <c r="G400" s="9"/>
    </row>
    <row r="401" spans="6:7" x14ac:dyDescent="0.2">
      <c r="F401" s="9"/>
      <c r="G401" s="9"/>
    </row>
    <row r="402" spans="6:7" x14ac:dyDescent="0.2">
      <c r="F402" s="9"/>
      <c r="G402" s="9"/>
    </row>
    <row r="403" spans="6:7" x14ac:dyDescent="0.2">
      <c r="F403" s="9"/>
      <c r="G403" s="9"/>
    </row>
    <row r="404" spans="6:7" x14ac:dyDescent="0.2">
      <c r="F404" s="9"/>
      <c r="G404" s="9"/>
    </row>
    <row r="405" spans="6:7" x14ac:dyDescent="0.2">
      <c r="F405" s="9"/>
      <c r="G405" s="9"/>
    </row>
  </sheetData>
  <sortState xmlns:xlrd2="http://schemas.microsoft.com/office/spreadsheetml/2017/richdata2" ref="B60:L168">
    <sortCondition ref="B60:B168"/>
  </sortState>
  <phoneticPr fontId="8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Points after Rd 1</vt:lpstr>
      <vt:lpstr>Overall</vt:lpstr>
      <vt:lpstr>St A 5M</vt:lpstr>
      <vt:lpstr>Strath-Blebo</vt:lpstr>
      <vt:lpstr>Tarvit</vt:lpstr>
      <vt:lpstr>Dunnikier</vt:lpstr>
      <vt:lpstr>Balmullo</vt:lpstr>
    </vt:vector>
  </TitlesOfParts>
  <Company>Adam Smith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NEWMAN</dc:creator>
  <cp:lastModifiedBy>Graham Kirby</cp:lastModifiedBy>
  <dcterms:created xsi:type="dcterms:W3CDTF">2014-05-01T14:19:53Z</dcterms:created>
  <dcterms:modified xsi:type="dcterms:W3CDTF">2024-11-21T08:44:45Z</dcterms:modified>
</cp:coreProperties>
</file>