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actual_2023/1_completed/"/>
    </mc:Choice>
  </mc:AlternateContent>
  <xr:revisionPtr revIDLastSave="0" documentId="13_ncr:1_{EB9AA488-4A75-0C41-9916-A8F5D7491D51}" xr6:coauthVersionLast="47" xr6:coauthVersionMax="47" xr10:uidLastSave="{00000000-0000-0000-0000-000000000000}"/>
  <bookViews>
    <workbookView xWindow="0" yWindow="760" windowWidth="27280" windowHeight="18880" firstSheet="1" activeTab="1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Overall!$A$1:$V$181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7" l="1"/>
  <c r="D16" i="7"/>
  <c r="M16" i="7"/>
  <c r="E16" i="7" s="1"/>
  <c r="N16" i="7"/>
  <c r="F16" i="7" s="1"/>
  <c r="O16" i="7"/>
  <c r="T16" i="7" s="1"/>
  <c r="P16" i="7"/>
  <c r="U16" i="7" s="1"/>
  <c r="Q16" i="7"/>
  <c r="V16" i="7" s="1"/>
  <c r="C27" i="7"/>
  <c r="D27" i="7"/>
  <c r="M27" i="7"/>
  <c r="E27" i="7" s="1"/>
  <c r="N27" i="7"/>
  <c r="F27" i="7" s="1"/>
  <c r="O27" i="7"/>
  <c r="G27" i="7" s="1"/>
  <c r="P27" i="7"/>
  <c r="H27" i="7" s="1"/>
  <c r="Q27" i="7"/>
  <c r="I27" i="7" s="1"/>
  <c r="C64" i="7"/>
  <c r="D64" i="7"/>
  <c r="M64" i="7"/>
  <c r="E64" i="7" s="1"/>
  <c r="N64" i="7"/>
  <c r="F64" i="7" s="1"/>
  <c r="O64" i="7"/>
  <c r="G64" i="7" s="1"/>
  <c r="P64" i="7"/>
  <c r="H64" i="7" s="1"/>
  <c r="Q64" i="7"/>
  <c r="I64" i="7" s="1"/>
  <c r="C41" i="7"/>
  <c r="D41" i="7"/>
  <c r="M41" i="7"/>
  <c r="R41" i="7" s="1"/>
  <c r="N41" i="7"/>
  <c r="S41" i="7" s="1"/>
  <c r="O41" i="7"/>
  <c r="T41" i="7" s="1"/>
  <c r="P41" i="7"/>
  <c r="H41" i="7" s="1"/>
  <c r="Q41" i="7"/>
  <c r="I41" i="7" s="1"/>
  <c r="D8" i="7"/>
  <c r="D79" i="7"/>
  <c r="D46" i="7"/>
  <c r="D18" i="7"/>
  <c r="D61" i="7"/>
  <c r="D80" i="7"/>
  <c r="D67" i="7"/>
  <c r="D4" i="7"/>
  <c r="D36" i="7"/>
  <c r="D25" i="7"/>
  <c r="D52" i="7"/>
  <c r="D73" i="7"/>
  <c r="D90" i="7"/>
  <c r="D58" i="7"/>
  <c r="D28" i="7"/>
  <c r="D35" i="7"/>
  <c r="Q69" i="7"/>
  <c r="D84" i="7"/>
  <c r="D3" i="7"/>
  <c r="D15" i="7"/>
  <c r="D75" i="7"/>
  <c r="D45" i="7"/>
  <c r="D44" i="7"/>
  <c r="D30" i="7"/>
  <c r="D29" i="7"/>
  <c r="D69" i="7"/>
  <c r="D91" i="7"/>
  <c r="D82" i="7"/>
  <c r="C84" i="7"/>
  <c r="M84" i="7"/>
  <c r="E84" i="7" s="1"/>
  <c r="N84" i="7"/>
  <c r="F84" i="7" s="1"/>
  <c r="O84" i="7"/>
  <c r="G84" i="7" s="1"/>
  <c r="P84" i="7"/>
  <c r="H84" i="7" s="1"/>
  <c r="C3" i="7"/>
  <c r="M3" i="7"/>
  <c r="E3" i="7" s="1"/>
  <c r="N3" i="7"/>
  <c r="F3" i="7" s="1"/>
  <c r="O3" i="7"/>
  <c r="G3" i="7" s="1"/>
  <c r="P3" i="7"/>
  <c r="H3" i="7" s="1"/>
  <c r="C15" i="7"/>
  <c r="M15" i="7"/>
  <c r="E15" i="7" s="1"/>
  <c r="N15" i="7"/>
  <c r="F15" i="7" s="1"/>
  <c r="O15" i="7"/>
  <c r="G15" i="7" s="1"/>
  <c r="P15" i="7"/>
  <c r="H15" i="7" s="1"/>
  <c r="C75" i="7"/>
  <c r="M75" i="7"/>
  <c r="E75" i="7" s="1"/>
  <c r="N75" i="7"/>
  <c r="F75" i="7" s="1"/>
  <c r="O75" i="7"/>
  <c r="T75" i="7" s="1"/>
  <c r="P75" i="7"/>
  <c r="U75" i="7" s="1"/>
  <c r="Q75" i="7"/>
  <c r="I75" i="7" s="1"/>
  <c r="C45" i="7"/>
  <c r="M45" i="7"/>
  <c r="R45" i="7" s="1"/>
  <c r="N45" i="7"/>
  <c r="F45" i="7" s="1"/>
  <c r="O45" i="7"/>
  <c r="G45" i="7" s="1"/>
  <c r="P45" i="7"/>
  <c r="H45" i="7" s="1"/>
  <c r="Q45" i="7"/>
  <c r="C44" i="7"/>
  <c r="M44" i="7"/>
  <c r="E44" i="7" s="1"/>
  <c r="N44" i="7"/>
  <c r="F44" i="7" s="1"/>
  <c r="O44" i="7"/>
  <c r="T44" i="7" s="1"/>
  <c r="P44" i="7"/>
  <c r="U44" i="7" s="1"/>
  <c r="Q44" i="7"/>
  <c r="I44" i="7" s="1"/>
  <c r="C30" i="7"/>
  <c r="M30" i="7"/>
  <c r="N30" i="7"/>
  <c r="F30" i="7" s="1"/>
  <c r="O30" i="7"/>
  <c r="P30" i="7"/>
  <c r="C29" i="7"/>
  <c r="M29" i="7"/>
  <c r="N29" i="7"/>
  <c r="F29" i="7" s="1"/>
  <c r="O29" i="7"/>
  <c r="P29" i="7"/>
  <c r="Q29" i="7"/>
  <c r="C69" i="7"/>
  <c r="M69" i="7"/>
  <c r="N69" i="7"/>
  <c r="O69" i="7"/>
  <c r="P69" i="7"/>
  <c r="C91" i="7"/>
  <c r="M91" i="7"/>
  <c r="R91" i="7" s="1"/>
  <c r="N91" i="7"/>
  <c r="S91" i="7" s="1"/>
  <c r="O91" i="7"/>
  <c r="T91" i="7" s="1"/>
  <c r="P91" i="7"/>
  <c r="U91" i="7" s="1"/>
  <c r="C82" i="7"/>
  <c r="M82" i="7"/>
  <c r="N82" i="7"/>
  <c r="O82" i="7"/>
  <c r="P82" i="7"/>
  <c r="C59" i="7"/>
  <c r="D59" i="7"/>
  <c r="M59" i="7"/>
  <c r="E59" i="7" s="1"/>
  <c r="N59" i="7"/>
  <c r="F59" i="7" s="1"/>
  <c r="O59" i="7"/>
  <c r="G59" i="7" s="1"/>
  <c r="P59" i="7"/>
  <c r="H59" i="7" s="1"/>
  <c r="Q59" i="7"/>
  <c r="V59" i="7" s="1"/>
  <c r="C9" i="7"/>
  <c r="D9" i="7"/>
  <c r="M9" i="7"/>
  <c r="E9" i="7" s="1"/>
  <c r="N9" i="7"/>
  <c r="F9" i="7" s="1"/>
  <c r="O9" i="7"/>
  <c r="G9" i="7" s="1"/>
  <c r="P9" i="7"/>
  <c r="H9" i="7" s="1"/>
  <c r="C22" i="7"/>
  <c r="D22" i="7"/>
  <c r="M22" i="7"/>
  <c r="E22" i="7" s="1"/>
  <c r="N22" i="7"/>
  <c r="F22" i="7" s="1"/>
  <c r="O22" i="7"/>
  <c r="G22" i="7" s="1"/>
  <c r="P22" i="7"/>
  <c r="H22" i="7" s="1"/>
  <c r="Q22" i="7"/>
  <c r="I22" i="7" s="1"/>
  <c r="C31" i="7"/>
  <c r="D31" i="7"/>
  <c r="M31" i="7"/>
  <c r="R31" i="7" s="1"/>
  <c r="N31" i="7"/>
  <c r="S31" i="7" s="1"/>
  <c r="O31" i="7"/>
  <c r="G31" i="7" s="1"/>
  <c r="P31" i="7"/>
  <c r="U31" i="7" s="1"/>
  <c r="Q31" i="7"/>
  <c r="V31" i="7" s="1"/>
  <c r="C66" i="7"/>
  <c r="D66" i="7"/>
  <c r="M66" i="7"/>
  <c r="E66" i="7" s="1"/>
  <c r="N66" i="7"/>
  <c r="F66" i="7" s="1"/>
  <c r="O66" i="7"/>
  <c r="G66" i="7" s="1"/>
  <c r="P66" i="7"/>
  <c r="U66" i="7" s="1"/>
  <c r="C81" i="7"/>
  <c r="D81" i="7"/>
  <c r="M81" i="7"/>
  <c r="R81" i="7" s="1"/>
  <c r="N81" i="7"/>
  <c r="F81" i="7" s="1"/>
  <c r="O81" i="7"/>
  <c r="T81" i="7" s="1"/>
  <c r="P81" i="7"/>
  <c r="U81" i="7" s="1"/>
  <c r="Q81" i="7"/>
  <c r="I81" i="7" s="1"/>
  <c r="P86" i="7"/>
  <c r="P35" i="7"/>
  <c r="H35" i="7" s="1"/>
  <c r="P21" i="7"/>
  <c r="H21" i="7" s="1"/>
  <c r="C54" i="7"/>
  <c r="D54" i="7"/>
  <c r="M54" i="7"/>
  <c r="E54" i="7" s="1"/>
  <c r="N54" i="7"/>
  <c r="F54" i="7" s="1"/>
  <c r="P54" i="7"/>
  <c r="H54" i="7" s="1"/>
  <c r="Q54" i="7"/>
  <c r="V54" i="7" s="1"/>
  <c r="C21" i="7"/>
  <c r="D21" i="7"/>
  <c r="M21" i="7"/>
  <c r="R21" i="7" s="1"/>
  <c r="N21" i="7"/>
  <c r="S21" i="7" s="1"/>
  <c r="C56" i="7"/>
  <c r="D56" i="7"/>
  <c r="M56" i="7"/>
  <c r="E56" i="7" s="1"/>
  <c r="N56" i="7"/>
  <c r="S56" i="7" s="1"/>
  <c r="P56" i="7"/>
  <c r="U56" i="7" s="1"/>
  <c r="Q56" i="7"/>
  <c r="V56" i="7" s="1"/>
  <c r="C33" i="7"/>
  <c r="D33" i="7"/>
  <c r="M33" i="7"/>
  <c r="R33" i="7" s="1"/>
  <c r="N33" i="7"/>
  <c r="S33" i="7" s="1"/>
  <c r="P33" i="7"/>
  <c r="U33" i="7" s="1"/>
  <c r="C62" i="7"/>
  <c r="D62" i="7"/>
  <c r="M62" i="7"/>
  <c r="R62" i="7" s="1"/>
  <c r="N62" i="7"/>
  <c r="F62" i="7" s="1"/>
  <c r="O62" i="7"/>
  <c r="T62" i="7" s="1"/>
  <c r="P62" i="7"/>
  <c r="H62" i="7" s="1"/>
  <c r="C58" i="7"/>
  <c r="M58" i="7"/>
  <c r="E58" i="7" s="1"/>
  <c r="N58" i="7"/>
  <c r="F58" i="7" s="1"/>
  <c r="P58" i="7"/>
  <c r="H58" i="7" s="1"/>
  <c r="Q58" i="7"/>
  <c r="V58" i="7" s="1"/>
  <c r="C76" i="7"/>
  <c r="D76" i="7"/>
  <c r="M76" i="7"/>
  <c r="E76" i="7" s="1"/>
  <c r="N76" i="7"/>
  <c r="F76" i="7" s="1"/>
  <c r="O76" i="7"/>
  <c r="G76" i="7" s="1"/>
  <c r="P76" i="7"/>
  <c r="U76" i="7" s="1"/>
  <c r="C35" i="7"/>
  <c r="M35" i="7"/>
  <c r="R35" i="7" s="1"/>
  <c r="N35" i="7"/>
  <c r="F35" i="7" s="1"/>
  <c r="C86" i="7"/>
  <c r="D86" i="7"/>
  <c r="M86" i="7"/>
  <c r="E86" i="7" s="1"/>
  <c r="N86" i="7"/>
  <c r="F86" i="7" s="1"/>
  <c r="C24" i="7"/>
  <c r="D24" i="7"/>
  <c r="M24" i="7"/>
  <c r="R24" i="7" s="1"/>
  <c r="N24" i="7"/>
  <c r="S24" i="7" s="1"/>
  <c r="P24" i="7"/>
  <c r="U24" i="7" s="1"/>
  <c r="Q24" i="7"/>
  <c r="I24" i="7" s="1"/>
  <c r="C37" i="7"/>
  <c r="D37" i="7"/>
  <c r="M37" i="7"/>
  <c r="R37" i="7" s="1"/>
  <c r="N37" i="7"/>
  <c r="F37" i="7" s="1"/>
  <c r="P37" i="7"/>
  <c r="U37" i="7" s="1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41" i="7" l="1"/>
  <c r="E41" i="7"/>
  <c r="G16" i="7"/>
  <c r="H16" i="7"/>
  <c r="F41" i="7"/>
  <c r="F91" i="7"/>
  <c r="E91" i="7"/>
  <c r="J64" i="7"/>
  <c r="I16" i="7"/>
  <c r="J27" i="7"/>
  <c r="S64" i="7"/>
  <c r="T27" i="7"/>
  <c r="R64" i="7"/>
  <c r="S27" i="7"/>
  <c r="V41" i="7"/>
  <c r="R27" i="7"/>
  <c r="U41" i="7"/>
  <c r="S16" i="7"/>
  <c r="V64" i="7"/>
  <c r="R16" i="7"/>
  <c r="U64" i="7"/>
  <c r="V27" i="7"/>
  <c r="T64" i="7"/>
  <c r="U27" i="7"/>
  <c r="S45" i="7"/>
  <c r="Q30" i="7"/>
  <c r="I30" i="7" s="1"/>
  <c r="Q84" i="7"/>
  <c r="I84" i="7" s="1"/>
  <c r="J84" i="7" s="1"/>
  <c r="U45" i="7"/>
  <c r="T45" i="7"/>
  <c r="H91" i="7"/>
  <c r="G91" i="7"/>
  <c r="E45" i="7"/>
  <c r="S44" i="7"/>
  <c r="S75" i="7"/>
  <c r="R44" i="7"/>
  <c r="R75" i="7"/>
  <c r="S66" i="7"/>
  <c r="S9" i="7"/>
  <c r="H44" i="7"/>
  <c r="H75" i="7"/>
  <c r="G44" i="7"/>
  <c r="G75" i="7"/>
  <c r="Q15" i="7"/>
  <c r="I15" i="7" s="1"/>
  <c r="J15" i="7" s="1"/>
  <c r="Q35" i="7"/>
  <c r="I35" i="7" s="1"/>
  <c r="Q86" i="7"/>
  <c r="V86" i="7" s="1"/>
  <c r="Q33" i="7"/>
  <c r="I33" i="7" s="1"/>
  <c r="Q62" i="7"/>
  <c r="I62" i="7" s="1"/>
  <c r="Q3" i="7"/>
  <c r="I3" i="7" s="1"/>
  <c r="J3" i="7" s="1"/>
  <c r="Q91" i="7"/>
  <c r="I91" i="7" s="1"/>
  <c r="V44" i="7"/>
  <c r="I29" i="7"/>
  <c r="V29" i="7"/>
  <c r="I45" i="7"/>
  <c r="J45" i="7" s="1"/>
  <c r="V45" i="7"/>
  <c r="H82" i="7"/>
  <c r="U82" i="7"/>
  <c r="H69" i="7"/>
  <c r="U69" i="7"/>
  <c r="H29" i="7"/>
  <c r="U29" i="7"/>
  <c r="H30" i="7"/>
  <c r="U30" i="7"/>
  <c r="T82" i="7"/>
  <c r="G82" i="7"/>
  <c r="G69" i="7"/>
  <c r="T69" i="7"/>
  <c r="G29" i="7"/>
  <c r="T29" i="7"/>
  <c r="G30" i="7"/>
  <c r="T30" i="7"/>
  <c r="F69" i="7"/>
  <c r="S69" i="7"/>
  <c r="I69" i="7"/>
  <c r="V69" i="7"/>
  <c r="F82" i="7"/>
  <c r="S82" i="7"/>
  <c r="E69" i="7"/>
  <c r="R69" i="7"/>
  <c r="E29" i="7"/>
  <c r="R29" i="7"/>
  <c r="E30" i="7"/>
  <c r="R30" i="7"/>
  <c r="E82" i="7"/>
  <c r="R82" i="7"/>
  <c r="V75" i="7"/>
  <c r="U15" i="7"/>
  <c r="U3" i="7"/>
  <c r="U84" i="7"/>
  <c r="T15" i="7"/>
  <c r="T3" i="7"/>
  <c r="T84" i="7"/>
  <c r="S29" i="7"/>
  <c r="S30" i="7"/>
  <c r="S15" i="7"/>
  <c r="S3" i="7"/>
  <c r="S84" i="7"/>
  <c r="R15" i="7"/>
  <c r="R3" i="7"/>
  <c r="R84" i="7"/>
  <c r="R22" i="7"/>
  <c r="E31" i="7"/>
  <c r="T66" i="7"/>
  <c r="U59" i="7"/>
  <c r="U9" i="7"/>
  <c r="T9" i="7"/>
  <c r="H81" i="7"/>
  <c r="R66" i="7"/>
  <c r="V22" i="7"/>
  <c r="G81" i="7"/>
  <c r="U22" i="7"/>
  <c r="T59" i="7"/>
  <c r="I59" i="7"/>
  <c r="J59" i="7" s="1"/>
  <c r="S81" i="7"/>
  <c r="I31" i="7"/>
  <c r="T22" i="7"/>
  <c r="S59" i="7"/>
  <c r="H31" i="7"/>
  <c r="S22" i="7"/>
  <c r="R59" i="7"/>
  <c r="F31" i="7"/>
  <c r="J22" i="7"/>
  <c r="V81" i="7"/>
  <c r="E81" i="7"/>
  <c r="H66" i="7"/>
  <c r="T31" i="7"/>
  <c r="K31" i="7" s="1"/>
  <c r="R9" i="7"/>
  <c r="H86" i="7"/>
  <c r="U86" i="7"/>
  <c r="H37" i="7"/>
  <c r="H24" i="7"/>
  <c r="I56" i="7"/>
  <c r="H56" i="7"/>
  <c r="U35" i="7"/>
  <c r="E62" i="7"/>
  <c r="U54" i="7"/>
  <c r="U62" i="7"/>
  <c r="R54" i="7"/>
  <c r="E37" i="7"/>
  <c r="F24" i="7"/>
  <c r="E24" i="7"/>
  <c r="E35" i="7"/>
  <c r="S58" i="7"/>
  <c r="S54" i="7"/>
  <c r="S86" i="7"/>
  <c r="H33" i="7"/>
  <c r="F56" i="7"/>
  <c r="S76" i="7"/>
  <c r="H76" i="7"/>
  <c r="I58" i="7"/>
  <c r="F33" i="7"/>
  <c r="F21" i="7"/>
  <c r="R76" i="7"/>
  <c r="E33" i="7"/>
  <c r="U58" i="7"/>
  <c r="I54" i="7"/>
  <c r="G62" i="7"/>
  <c r="O10" i="7"/>
  <c r="G10" i="7" s="1"/>
  <c r="O24" i="7"/>
  <c r="O56" i="7"/>
  <c r="T76" i="7"/>
  <c r="O21" i="7"/>
  <c r="O86" i="7"/>
  <c r="O58" i="7"/>
  <c r="E21" i="7"/>
  <c r="R86" i="7"/>
  <c r="S35" i="7"/>
  <c r="R58" i="7"/>
  <c r="S62" i="7"/>
  <c r="R56" i="7"/>
  <c r="U21" i="7"/>
  <c r="V24" i="7"/>
  <c r="S37" i="7"/>
  <c r="C73" i="7"/>
  <c r="O73" i="7"/>
  <c r="G73" i="7" s="1"/>
  <c r="P73" i="7"/>
  <c r="C83" i="7"/>
  <c r="D83" i="7"/>
  <c r="O83" i="7"/>
  <c r="G83" i="7" s="1"/>
  <c r="C10" i="7"/>
  <c r="D10" i="7"/>
  <c r="C93" i="7"/>
  <c r="D93" i="7"/>
  <c r="C71" i="7"/>
  <c r="D71" i="7"/>
  <c r="P71" i="7"/>
  <c r="H71" i="7" s="1"/>
  <c r="C14" i="7"/>
  <c r="D14" i="7"/>
  <c r="M14" i="7"/>
  <c r="E14" i="7" s="1"/>
  <c r="O14" i="7"/>
  <c r="G14" i="7" s="1"/>
  <c r="D50" i="7"/>
  <c r="D78" i="7"/>
  <c r="D51" i="7"/>
  <c r="D6" i="7"/>
  <c r="D40" i="7"/>
  <c r="D20" i="7"/>
  <c r="D26" i="7"/>
  <c r="D57" i="7"/>
  <c r="D94" i="7"/>
  <c r="D23" i="7"/>
  <c r="D63" i="7"/>
  <c r="D12" i="7"/>
  <c r="D48" i="7"/>
  <c r="D49" i="7"/>
  <c r="D13" i="7"/>
  <c r="D68" i="7"/>
  <c r="D53" i="7"/>
  <c r="D74" i="7"/>
  <c r="D77" i="7"/>
  <c r="D2" i="7"/>
  <c r="D92" i="7"/>
  <c r="D7" i="7"/>
  <c r="D89" i="7"/>
  <c r="D42" i="7"/>
  <c r="D19" i="7"/>
  <c r="D60" i="7"/>
  <c r="D85" i="7"/>
  <c r="D17" i="7"/>
  <c r="D65" i="7"/>
  <c r="D34" i="7"/>
  <c r="D70" i="7"/>
  <c r="D38" i="7"/>
  <c r="D5" i="7"/>
  <c r="D11" i="7"/>
  <c r="D39" i="7"/>
  <c r="D72" i="7"/>
  <c r="D87" i="7"/>
  <c r="D43" i="7"/>
  <c r="D47" i="7"/>
  <c r="D88" i="7"/>
  <c r="D55" i="7"/>
  <c r="D32" i="7"/>
  <c r="C50" i="7"/>
  <c r="C8" i="7"/>
  <c r="C61" i="7"/>
  <c r="C78" i="7"/>
  <c r="C51" i="7"/>
  <c r="C6" i="7"/>
  <c r="C90" i="7"/>
  <c r="C40" i="7"/>
  <c r="C20" i="7"/>
  <c r="C26" i="7"/>
  <c r="C57" i="7"/>
  <c r="C94" i="7"/>
  <c r="C23" i="7"/>
  <c r="C63" i="7"/>
  <c r="C12" i="7"/>
  <c r="C48" i="7"/>
  <c r="C25" i="7"/>
  <c r="C36" i="7"/>
  <c r="C49" i="7"/>
  <c r="C13" i="7"/>
  <c r="C68" i="7"/>
  <c r="C46" i="7"/>
  <c r="C53" i="7"/>
  <c r="C74" i="7"/>
  <c r="C28" i="7"/>
  <c r="C77" i="7"/>
  <c r="C2" i="7"/>
  <c r="C92" i="7"/>
  <c r="C7" i="7"/>
  <c r="C89" i="7"/>
  <c r="C42" i="7"/>
  <c r="C79" i="7"/>
  <c r="C19" i="7"/>
  <c r="C60" i="7"/>
  <c r="C85" i="7"/>
  <c r="C17" i="7"/>
  <c r="C65" i="7"/>
  <c r="C34" i="7"/>
  <c r="C70" i="7"/>
  <c r="C67" i="7"/>
  <c r="C18" i="7"/>
  <c r="C52" i="7"/>
  <c r="C4" i="7"/>
  <c r="C38" i="7"/>
  <c r="C5" i="7"/>
  <c r="C11" i="7"/>
  <c r="C39" i="7"/>
  <c r="C72" i="7"/>
  <c r="C87" i="7"/>
  <c r="C43" i="7"/>
  <c r="C47" i="7"/>
  <c r="C88" i="7"/>
  <c r="C55" i="7"/>
  <c r="C80" i="7"/>
  <c r="C32" i="7"/>
  <c r="J41" i="7" l="1"/>
  <c r="K41" i="7"/>
  <c r="K45" i="7"/>
  <c r="J16" i="7"/>
  <c r="K16" i="7"/>
  <c r="V84" i="7"/>
  <c r="K84" i="7" s="1"/>
  <c r="V62" i="7"/>
  <c r="K62" i="7" s="1"/>
  <c r="K27" i="7"/>
  <c r="K64" i="7"/>
  <c r="V35" i="7"/>
  <c r="Q37" i="7"/>
  <c r="I37" i="7" s="1"/>
  <c r="Q76" i="7"/>
  <c r="I86" i="7"/>
  <c r="Q21" i="7"/>
  <c r="V21" i="7" s="1"/>
  <c r="Q66" i="7"/>
  <c r="V30" i="7"/>
  <c r="K30" i="7" s="1"/>
  <c r="Q9" i="7"/>
  <c r="V9" i="7" s="1"/>
  <c r="K9" i="7" s="1"/>
  <c r="V3" i="7"/>
  <c r="K3" i="7" s="1"/>
  <c r="Q82" i="7"/>
  <c r="I82" i="7" s="1"/>
  <c r="J82" i="7" s="1"/>
  <c r="V15" i="7"/>
  <c r="K15" i="7" s="1"/>
  <c r="J91" i="7"/>
  <c r="V33" i="7"/>
  <c r="J75" i="7"/>
  <c r="J44" i="7"/>
  <c r="K75" i="7"/>
  <c r="K44" i="7"/>
  <c r="J81" i="7"/>
  <c r="V91" i="7"/>
  <c r="K91" i="7" s="1"/>
  <c r="K29" i="7"/>
  <c r="J29" i="7"/>
  <c r="K69" i="7"/>
  <c r="J30" i="7"/>
  <c r="J69" i="7"/>
  <c r="K81" i="7"/>
  <c r="K22" i="7"/>
  <c r="J31" i="7"/>
  <c r="K59" i="7"/>
  <c r="J62" i="7"/>
  <c r="O33" i="7"/>
  <c r="O54" i="7"/>
  <c r="O37" i="7"/>
  <c r="G37" i="7" s="1"/>
  <c r="O35" i="7"/>
  <c r="G35" i="7" s="1"/>
  <c r="J35" i="7" s="1"/>
  <c r="G86" i="7"/>
  <c r="T86" i="7"/>
  <c r="K86" i="7" s="1"/>
  <c r="T21" i="7"/>
  <c r="G21" i="7"/>
  <c r="G56" i="7"/>
  <c r="J56" i="7" s="1"/>
  <c r="T56" i="7"/>
  <c r="K56" i="7" s="1"/>
  <c r="G58" i="7"/>
  <c r="J58" i="7" s="1"/>
  <c r="T58" i="7"/>
  <c r="K58" i="7" s="1"/>
  <c r="T24" i="7"/>
  <c r="K24" i="7" s="1"/>
  <c r="G24" i="7"/>
  <c r="J24" i="7" s="1"/>
  <c r="T73" i="7"/>
  <c r="T10" i="7"/>
  <c r="T83" i="7"/>
  <c r="H73" i="7"/>
  <c r="U73" i="7"/>
  <c r="R14" i="7"/>
  <c r="T14" i="7"/>
  <c r="U71" i="7"/>
  <c r="O19" i="7"/>
  <c r="M43" i="7"/>
  <c r="P43" i="7"/>
  <c r="H43" i="7" s="1"/>
  <c r="M4" i="7"/>
  <c r="R4" i="7" s="1"/>
  <c r="P4" i="7"/>
  <c r="H4" i="7" s="1"/>
  <c r="P79" i="7"/>
  <c r="H79" i="7" s="1"/>
  <c r="J37" i="7" l="1"/>
  <c r="I9" i="7"/>
  <c r="J9" i="7" s="1"/>
  <c r="J86" i="7"/>
  <c r="V37" i="7"/>
  <c r="I66" i="7"/>
  <c r="J66" i="7" s="1"/>
  <c r="V66" i="7"/>
  <c r="K66" i="7" s="1"/>
  <c r="V82" i="7"/>
  <c r="K82" i="7" s="1"/>
  <c r="V76" i="7"/>
  <c r="K76" i="7" s="1"/>
  <c r="I76" i="7"/>
  <c r="J76" i="7" s="1"/>
  <c r="I21" i="7"/>
  <c r="J21" i="7" s="1"/>
  <c r="K21" i="7"/>
  <c r="T35" i="7"/>
  <c r="K35" i="7" s="1"/>
  <c r="T54" i="7"/>
  <c r="K54" i="7" s="1"/>
  <c r="G54" i="7"/>
  <c r="J54" i="7" s="1"/>
  <c r="T37" i="7"/>
  <c r="G33" i="7"/>
  <c r="J33" i="7" s="1"/>
  <c r="T33" i="7"/>
  <c r="K33" i="7" s="1"/>
  <c r="U79" i="7"/>
  <c r="E4" i="7"/>
  <c r="U43" i="7"/>
  <c r="E43" i="7"/>
  <c r="R43" i="7"/>
  <c r="G19" i="7"/>
  <c r="T19" i="7"/>
  <c r="U4" i="7"/>
  <c r="O39" i="7"/>
  <c r="P39" i="7"/>
  <c r="H39" i="7" s="1"/>
  <c r="P50" i="7"/>
  <c r="H50" i="7" s="1"/>
  <c r="N92" i="7"/>
  <c r="S92" i="7" s="1"/>
  <c r="O92" i="7"/>
  <c r="G92" i="7" s="1"/>
  <c r="P2" i="7"/>
  <c r="H2" i="7" s="1"/>
  <c r="P11" i="7"/>
  <c r="H11" i="7" s="1"/>
  <c r="K37" i="7" l="1"/>
  <c r="F92" i="7"/>
  <c r="T92" i="7"/>
  <c r="U50" i="7"/>
  <c r="U11" i="7"/>
  <c r="U2" i="7"/>
  <c r="G39" i="7"/>
  <c r="T39" i="7"/>
  <c r="U39" i="7"/>
  <c r="O80" i="7" l="1"/>
  <c r="P14" i="7"/>
  <c r="P92" i="7"/>
  <c r="P10" i="7"/>
  <c r="P63" i="7"/>
  <c r="P8" i="7"/>
  <c r="P49" i="7"/>
  <c r="N8" i="7"/>
  <c r="P65" i="7"/>
  <c r="P51" i="7"/>
  <c r="O63" i="7"/>
  <c r="O43" i="7"/>
  <c r="O49" i="7"/>
  <c r="O79" i="7"/>
  <c r="O52" i="7"/>
  <c r="O4" i="7"/>
  <c r="O93" i="7"/>
  <c r="O50" i="7"/>
  <c r="O8" i="7"/>
  <c r="N71" i="7"/>
  <c r="N61" i="7"/>
  <c r="N11" i="7"/>
  <c r="N49" i="7"/>
  <c r="N14" i="7"/>
  <c r="F1" i="8"/>
  <c r="F2" i="8"/>
  <c r="F3" i="8"/>
  <c r="F29" i="8"/>
  <c r="N51" i="7" l="1"/>
  <c r="S51" i="7" s="1"/>
  <c r="F14" i="7"/>
  <c r="S14" i="7"/>
  <c r="F71" i="7"/>
  <c r="S71" i="7"/>
  <c r="N19" i="7"/>
  <c r="S19" i="7" s="1"/>
  <c r="N65" i="7"/>
  <c r="S65" i="7" s="1"/>
  <c r="P61" i="7"/>
  <c r="H61" i="7" s="1"/>
  <c r="P83" i="7"/>
  <c r="P19" i="7"/>
  <c r="U19" i="7" s="1"/>
  <c r="P7" i="7"/>
  <c r="U7" i="7" s="1"/>
  <c r="H10" i="7"/>
  <c r="U10" i="7"/>
  <c r="P80" i="7"/>
  <c r="U80" i="7" s="1"/>
  <c r="P12" i="7"/>
  <c r="U92" i="7"/>
  <c r="H92" i="7"/>
  <c r="O61" i="7"/>
  <c r="G61" i="7" s="1"/>
  <c r="O7" i="7"/>
  <c r="G7" i="7" s="1"/>
  <c r="G80" i="7"/>
  <c r="T80" i="7"/>
  <c r="N7" i="7"/>
  <c r="S7" i="7" s="1"/>
  <c r="P93" i="7"/>
  <c r="H65" i="7"/>
  <c r="U65" i="7"/>
  <c r="P52" i="7"/>
  <c r="H49" i="7"/>
  <c r="U49" i="7"/>
  <c r="N73" i="7"/>
  <c r="N2" i="7"/>
  <c r="F2" i="7" s="1"/>
  <c r="P28" i="7"/>
  <c r="U28" i="7" s="1"/>
  <c r="N28" i="7"/>
  <c r="T93" i="7"/>
  <c r="G93" i="7"/>
  <c r="N52" i="7"/>
  <c r="F49" i="7"/>
  <c r="S49" i="7"/>
  <c r="N39" i="7"/>
  <c r="F39" i="7" s="1"/>
  <c r="G79" i="7"/>
  <c r="T79" i="7"/>
  <c r="N50" i="7"/>
  <c r="S50" i="7" s="1"/>
  <c r="O71" i="7"/>
  <c r="G4" i="7"/>
  <c r="T4" i="7"/>
  <c r="N12" i="7"/>
  <c r="F12" i="7" s="1"/>
  <c r="N4" i="7"/>
  <c r="F4" i="7" s="1"/>
  <c r="O65" i="7"/>
  <c r="G65" i="7" s="1"/>
  <c r="G52" i="7"/>
  <c r="T52" i="7"/>
  <c r="G63" i="7"/>
  <c r="T63" i="7"/>
  <c r="P5" i="7"/>
  <c r="N10" i="7"/>
  <c r="N79" i="7"/>
  <c r="F79" i="7" s="1"/>
  <c r="N93" i="7"/>
  <c r="O5" i="7"/>
  <c r="T5" i="7" s="1"/>
  <c r="U14" i="7"/>
  <c r="H14" i="7"/>
  <c r="N80" i="7"/>
  <c r="N43" i="7"/>
  <c r="N63" i="7"/>
  <c r="F63" i="7" s="1"/>
  <c r="N83" i="7"/>
  <c r="N5" i="7"/>
  <c r="U63" i="7"/>
  <c r="H63" i="7"/>
  <c r="H8" i="7"/>
  <c r="U8" i="7"/>
  <c r="U51" i="7"/>
  <c r="H51" i="7"/>
  <c r="O51" i="7"/>
  <c r="F46" i="8"/>
  <c r="O11" i="7"/>
  <c r="T11" i="7" s="1"/>
  <c r="O2" i="7"/>
  <c r="G2" i="7" s="1"/>
  <c r="G49" i="7"/>
  <c r="T49" i="7"/>
  <c r="G50" i="7"/>
  <c r="T50" i="7"/>
  <c r="F34" i="8"/>
  <c r="F26" i="8"/>
  <c r="F21" i="8"/>
  <c r="F16" i="8"/>
  <c r="F12" i="8"/>
  <c r="F8" i="8"/>
  <c r="F4" i="8"/>
  <c r="F11" i="7"/>
  <c r="S11" i="7"/>
  <c r="G8" i="7"/>
  <c r="T8" i="7"/>
  <c r="G43" i="7"/>
  <c r="T43" i="7"/>
  <c r="F8" i="7"/>
  <c r="S8" i="7"/>
  <c r="F61" i="7"/>
  <c r="S61" i="7"/>
  <c r="O28" i="7"/>
  <c r="O12" i="7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M71" i="7" s="1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M51" i="7"/>
  <c r="F86" i="8"/>
  <c r="F77" i="8"/>
  <c r="F64" i="8"/>
  <c r="M50" i="7" s="1"/>
  <c r="F60" i="8"/>
  <c r="F83" i="8"/>
  <c r="M61" i="7" s="1"/>
  <c r="F71" i="8"/>
  <c r="F59" i="8"/>
  <c r="F47" i="8"/>
  <c r="F35" i="8"/>
  <c r="F23" i="8"/>
  <c r="F11" i="8"/>
  <c r="F75" i="8"/>
  <c r="F63" i="8"/>
  <c r="F51" i="8"/>
  <c r="F39" i="8"/>
  <c r="F19" i="8"/>
  <c r="F7" i="8"/>
  <c r="M92" i="7" s="1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M19" i="7" s="1"/>
  <c r="F6" i="8"/>
  <c r="F81" i="8"/>
  <c r="P90" i="7"/>
  <c r="P55" i="7"/>
  <c r="P77" i="7"/>
  <c r="P26" i="7"/>
  <c r="P17" i="7"/>
  <c r="P70" i="7"/>
  <c r="P87" i="7"/>
  <c r="P94" i="7"/>
  <c r="P40" i="7"/>
  <c r="P89" i="7"/>
  <c r="P32" i="7"/>
  <c r="P57" i="7"/>
  <c r="P47" i="7"/>
  <c r="P18" i="7"/>
  <c r="P20" i="7"/>
  <c r="P25" i="7"/>
  <c r="P72" i="7"/>
  <c r="P46" i="7"/>
  <c r="P85" i="7"/>
  <c r="P53" i="7"/>
  <c r="P78" i="7"/>
  <c r="P68" i="7"/>
  <c r="P88" i="7"/>
  <c r="P38" i="7"/>
  <c r="P60" i="7"/>
  <c r="P48" i="7"/>
  <c r="P23" i="7"/>
  <c r="P6" i="7"/>
  <c r="P42" i="7"/>
  <c r="P67" i="7"/>
  <c r="P36" i="7"/>
  <c r="P34" i="7"/>
  <c r="P74" i="7"/>
  <c r="P13" i="7"/>
  <c r="U61" i="7" l="1"/>
  <c r="F19" i="7"/>
  <c r="F65" i="7"/>
  <c r="F51" i="7"/>
  <c r="H80" i="7"/>
  <c r="M11" i="7"/>
  <c r="E11" i="7" s="1"/>
  <c r="M2" i="7"/>
  <c r="E2" i="7" s="1"/>
  <c r="M52" i="7"/>
  <c r="R52" i="7" s="1"/>
  <c r="M12" i="7"/>
  <c r="E12" i="7" s="1"/>
  <c r="E71" i="7"/>
  <c r="R71" i="7"/>
  <c r="M79" i="7"/>
  <c r="M39" i="7"/>
  <c r="R39" i="7" s="1"/>
  <c r="H19" i="7"/>
  <c r="H7" i="7"/>
  <c r="U12" i="7"/>
  <c r="H12" i="7"/>
  <c r="H83" i="7"/>
  <c r="U83" i="7"/>
  <c r="S2" i="7"/>
  <c r="H28" i="7"/>
  <c r="T7" i="7"/>
  <c r="T61" i="7"/>
  <c r="T65" i="7"/>
  <c r="S4" i="7"/>
  <c r="F50" i="7"/>
  <c r="S39" i="7"/>
  <c r="S63" i="7"/>
  <c r="S12" i="7"/>
  <c r="F7" i="7"/>
  <c r="S79" i="7"/>
  <c r="G5" i="7"/>
  <c r="M65" i="7"/>
  <c r="E65" i="7" s="1"/>
  <c r="M10" i="7"/>
  <c r="M73" i="7"/>
  <c r="M93" i="7"/>
  <c r="H52" i="7"/>
  <c r="U52" i="7"/>
  <c r="F10" i="7"/>
  <c r="S10" i="7"/>
  <c r="F28" i="7"/>
  <c r="S28" i="7"/>
  <c r="H93" i="7"/>
  <c r="U93" i="7"/>
  <c r="F52" i="7"/>
  <c r="S52" i="7"/>
  <c r="S80" i="7"/>
  <c r="F80" i="7"/>
  <c r="M49" i="7"/>
  <c r="E49" i="7" s="1"/>
  <c r="H5" i="7"/>
  <c r="U5" i="7"/>
  <c r="M80" i="7"/>
  <c r="E80" i="7" s="1"/>
  <c r="M7" i="7"/>
  <c r="E7" i="7" s="1"/>
  <c r="G71" i="7"/>
  <c r="T71" i="7"/>
  <c r="M5" i="7"/>
  <c r="F93" i="7"/>
  <c r="S93" i="7"/>
  <c r="F5" i="7"/>
  <c r="S5" i="7"/>
  <c r="M8" i="7"/>
  <c r="R8" i="7" s="1"/>
  <c r="M28" i="7"/>
  <c r="R28" i="7" s="1"/>
  <c r="M63" i="7"/>
  <c r="E63" i="7" s="1"/>
  <c r="M83" i="7"/>
  <c r="F43" i="7"/>
  <c r="S43" i="7"/>
  <c r="G11" i="7"/>
  <c r="F73" i="7"/>
  <c r="S73" i="7"/>
  <c r="F83" i="7"/>
  <c r="S83" i="7"/>
  <c r="T2" i="7"/>
  <c r="G51" i="7"/>
  <c r="T51" i="7"/>
  <c r="E19" i="7"/>
  <c r="R19" i="7"/>
  <c r="E61" i="7"/>
  <c r="R61" i="7"/>
  <c r="R51" i="7"/>
  <c r="E51" i="7"/>
  <c r="R92" i="7"/>
  <c r="E92" i="7"/>
  <c r="E50" i="7"/>
  <c r="R50" i="7"/>
  <c r="G12" i="7"/>
  <c r="T12" i="7"/>
  <c r="G28" i="7"/>
  <c r="T28" i="7"/>
  <c r="M94" i="7"/>
  <c r="E94" i="7" s="1"/>
  <c r="N94" i="7"/>
  <c r="F94" i="7" s="1"/>
  <c r="O94" i="7"/>
  <c r="G94" i="7" s="1"/>
  <c r="M36" i="7"/>
  <c r="E36" i="7" s="1"/>
  <c r="N36" i="7"/>
  <c r="F36" i="7" s="1"/>
  <c r="O36" i="7"/>
  <c r="H36" i="7"/>
  <c r="M60" i="7"/>
  <c r="E60" i="7" s="1"/>
  <c r="N60" i="7"/>
  <c r="F60" i="7" s="1"/>
  <c r="O60" i="7"/>
  <c r="G60" i="7" s="1"/>
  <c r="H60" i="7"/>
  <c r="M77" i="7"/>
  <c r="R77" i="7" s="1"/>
  <c r="N77" i="7"/>
  <c r="F77" i="7" s="1"/>
  <c r="O77" i="7"/>
  <c r="G77" i="7" s="1"/>
  <c r="H77" i="7"/>
  <c r="M26" i="7"/>
  <c r="E26" i="7" s="1"/>
  <c r="N26" i="7"/>
  <c r="F26" i="7" s="1"/>
  <c r="O26" i="7"/>
  <c r="G26" i="7" s="1"/>
  <c r="H26" i="7"/>
  <c r="R2" i="7" l="1"/>
  <c r="E52" i="7"/>
  <c r="R12" i="7"/>
  <c r="R11" i="7"/>
  <c r="R79" i="7"/>
  <c r="E79" i="7"/>
  <c r="E39" i="7"/>
  <c r="R65" i="7"/>
  <c r="R7" i="7"/>
  <c r="E8" i="7"/>
  <c r="E28" i="7"/>
  <c r="R49" i="7"/>
  <c r="R80" i="7"/>
  <c r="R63" i="7"/>
  <c r="R5" i="7"/>
  <c r="E5" i="7"/>
  <c r="E73" i="7"/>
  <c r="R73" i="7"/>
  <c r="R93" i="7"/>
  <c r="E93" i="7"/>
  <c r="R10" i="7"/>
  <c r="E10" i="7"/>
  <c r="R83" i="7"/>
  <c r="E83" i="7"/>
  <c r="S36" i="7"/>
  <c r="T26" i="7"/>
  <c r="E77" i="7"/>
  <c r="R60" i="7"/>
  <c r="U36" i="7"/>
  <c r="R26" i="7"/>
  <c r="T94" i="7"/>
  <c r="T60" i="7"/>
  <c r="S94" i="7"/>
  <c r="T77" i="7"/>
  <c r="R36" i="7"/>
  <c r="R94" i="7"/>
  <c r="S26" i="7"/>
  <c r="S77" i="7"/>
  <c r="U60" i="7"/>
  <c r="G36" i="7"/>
  <c r="T36" i="7"/>
  <c r="U26" i="7"/>
  <c r="U77" i="7"/>
  <c r="S60" i="7"/>
  <c r="H94" i="7"/>
  <c r="U94" i="7"/>
  <c r="M42" i="7"/>
  <c r="N42" i="7"/>
  <c r="F42" i="7" s="1"/>
  <c r="O42" i="7"/>
  <c r="H42" i="7"/>
  <c r="M48" i="7"/>
  <c r="N48" i="7"/>
  <c r="F48" i="7" s="1"/>
  <c r="O48" i="7"/>
  <c r="G48" i="7" s="1"/>
  <c r="H48" i="7"/>
  <c r="M85" i="7"/>
  <c r="E85" i="7" s="1"/>
  <c r="N85" i="7"/>
  <c r="S85" i="7" s="1"/>
  <c r="O85" i="7"/>
  <c r="T85" i="7" s="1"/>
  <c r="M18" i="7"/>
  <c r="N18" i="7"/>
  <c r="F18" i="7" s="1"/>
  <c r="O18" i="7"/>
  <c r="M55" i="7"/>
  <c r="N55" i="7"/>
  <c r="S55" i="7" s="1"/>
  <c r="O55" i="7"/>
  <c r="H55" i="7"/>
  <c r="M68" i="7"/>
  <c r="N68" i="7"/>
  <c r="F68" i="7" s="1"/>
  <c r="O68" i="7"/>
  <c r="G68" i="7" s="1"/>
  <c r="H68" i="7"/>
  <c r="M47" i="7"/>
  <c r="N47" i="7"/>
  <c r="F47" i="7" s="1"/>
  <c r="O47" i="7"/>
  <c r="G47" i="7" s="1"/>
  <c r="H47" i="7"/>
  <c r="M67" i="7"/>
  <c r="N67" i="7"/>
  <c r="F67" i="7" s="1"/>
  <c r="O67" i="7"/>
  <c r="G67" i="7" s="1"/>
  <c r="H67" i="7"/>
  <c r="M20" i="7"/>
  <c r="E20" i="7" s="1"/>
  <c r="N20" i="7"/>
  <c r="O20" i="7"/>
  <c r="G20" i="7" s="1"/>
  <c r="H20" i="7"/>
  <c r="M17" i="7"/>
  <c r="N17" i="7"/>
  <c r="F17" i="7" s="1"/>
  <c r="O17" i="7"/>
  <c r="G17" i="7" s="1"/>
  <c r="U17" i="7"/>
  <c r="M53" i="7"/>
  <c r="E53" i="7" s="1"/>
  <c r="N53" i="7"/>
  <c r="F53" i="7" s="1"/>
  <c r="O53" i="7"/>
  <c r="G53" i="7" s="1"/>
  <c r="M25" i="7"/>
  <c r="E25" i="7" s="1"/>
  <c r="N25" i="7"/>
  <c r="F25" i="7" s="1"/>
  <c r="O25" i="7"/>
  <c r="G25" i="7" s="1"/>
  <c r="S48" i="7" l="1"/>
  <c r="S17" i="7"/>
  <c r="S47" i="7"/>
  <c r="S25" i="7"/>
  <c r="U48" i="7"/>
  <c r="R20" i="7"/>
  <c r="S53" i="7"/>
  <c r="U67" i="7"/>
  <c r="U55" i="7"/>
  <c r="T48" i="7"/>
  <c r="T20" i="7"/>
  <c r="R85" i="7"/>
  <c r="T47" i="7"/>
  <c r="T67" i="7"/>
  <c r="T25" i="7"/>
  <c r="T53" i="7"/>
  <c r="S67" i="7"/>
  <c r="U68" i="7"/>
  <c r="F55" i="7"/>
  <c r="U47" i="7"/>
  <c r="T68" i="7"/>
  <c r="U42" i="7"/>
  <c r="R18" i="7"/>
  <c r="E18" i="7"/>
  <c r="R25" i="7"/>
  <c r="F85" i="7"/>
  <c r="R42" i="7"/>
  <c r="E42" i="7"/>
  <c r="H17" i="7"/>
  <c r="S18" i="7"/>
  <c r="S42" i="7"/>
  <c r="G85" i="7"/>
  <c r="H25" i="7"/>
  <c r="U25" i="7"/>
  <c r="E47" i="7"/>
  <c r="R47" i="7"/>
  <c r="H53" i="7"/>
  <c r="U53" i="7"/>
  <c r="F20" i="7"/>
  <c r="S20" i="7"/>
  <c r="E67" i="7"/>
  <c r="R67" i="7"/>
  <c r="R53" i="7"/>
  <c r="R55" i="7"/>
  <c r="E55" i="7"/>
  <c r="T18" i="7"/>
  <c r="G18" i="7"/>
  <c r="E17" i="7"/>
  <c r="R17" i="7"/>
  <c r="E68" i="7"/>
  <c r="R68" i="7"/>
  <c r="G42" i="7"/>
  <c r="T42" i="7"/>
  <c r="T17" i="7"/>
  <c r="U20" i="7"/>
  <c r="S68" i="7"/>
  <c r="G55" i="7"/>
  <c r="T55" i="7"/>
  <c r="H85" i="7"/>
  <c r="U85" i="7"/>
  <c r="H18" i="7"/>
  <c r="U18" i="7"/>
  <c r="E48" i="7"/>
  <c r="R48" i="7"/>
  <c r="M74" i="7"/>
  <c r="R74" i="7" s="1"/>
  <c r="N74" i="7"/>
  <c r="F74" i="7" s="1"/>
  <c r="O74" i="7"/>
  <c r="G74" i="7" s="1"/>
  <c r="H74" i="7"/>
  <c r="M90" i="7"/>
  <c r="E90" i="7" s="1"/>
  <c r="N90" i="7"/>
  <c r="F90" i="7" s="1"/>
  <c r="O90" i="7"/>
  <c r="G90" i="7" s="1"/>
  <c r="H90" i="7"/>
  <c r="M87" i="7"/>
  <c r="R87" i="7" s="1"/>
  <c r="N87" i="7"/>
  <c r="F87" i="7" s="1"/>
  <c r="O87" i="7"/>
  <c r="G87" i="7" s="1"/>
  <c r="H87" i="7"/>
  <c r="M89" i="7"/>
  <c r="E89" i="7" s="1"/>
  <c r="N89" i="7"/>
  <c r="F89" i="7" s="1"/>
  <c r="O89" i="7"/>
  <c r="G89" i="7" s="1"/>
  <c r="H89" i="7"/>
  <c r="M32" i="7"/>
  <c r="E32" i="7" s="1"/>
  <c r="N32" i="7"/>
  <c r="F32" i="7" s="1"/>
  <c r="O32" i="7"/>
  <c r="G32" i="7" s="1"/>
  <c r="H32" i="7"/>
  <c r="M72" i="7"/>
  <c r="E72" i="7" s="1"/>
  <c r="N72" i="7"/>
  <c r="F72" i="7" s="1"/>
  <c r="O72" i="7"/>
  <c r="G72" i="7" s="1"/>
  <c r="H72" i="7"/>
  <c r="M57" i="7"/>
  <c r="E57" i="7" s="1"/>
  <c r="N57" i="7"/>
  <c r="F57" i="7" s="1"/>
  <c r="O57" i="7"/>
  <c r="G57" i="7" s="1"/>
  <c r="H57" i="7"/>
  <c r="M6" i="7"/>
  <c r="E6" i="7" s="1"/>
  <c r="N6" i="7"/>
  <c r="F6" i="7" s="1"/>
  <c r="O6" i="7"/>
  <c r="G6" i="7" s="1"/>
  <c r="H6" i="7"/>
  <c r="M23" i="7"/>
  <c r="N23" i="7"/>
  <c r="F23" i="7" s="1"/>
  <c r="O23" i="7"/>
  <c r="T23" i="7" s="1"/>
  <c r="H23" i="7"/>
  <c r="M78" i="7"/>
  <c r="N78" i="7"/>
  <c r="F78" i="7" s="1"/>
  <c r="O78" i="7"/>
  <c r="T78" i="7" s="1"/>
  <c r="H78" i="7"/>
  <c r="M46" i="7"/>
  <c r="E46" i="7" s="1"/>
  <c r="N46" i="7"/>
  <c r="F46" i="7" s="1"/>
  <c r="O46" i="7"/>
  <c r="T46" i="7" s="1"/>
  <c r="M88" i="7"/>
  <c r="E88" i="7" s="1"/>
  <c r="N88" i="7"/>
  <c r="S88" i="7" s="1"/>
  <c r="O88" i="7"/>
  <c r="U88" i="7"/>
  <c r="M70" i="7"/>
  <c r="N70" i="7"/>
  <c r="S70" i="7" s="1"/>
  <c r="O70" i="7"/>
  <c r="G70" i="7" s="1"/>
  <c r="H70" i="7"/>
  <c r="M38" i="7"/>
  <c r="N38" i="7"/>
  <c r="M13" i="7"/>
  <c r="N13" i="7"/>
  <c r="M40" i="7"/>
  <c r="N40" i="7"/>
  <c r="M34" i="7"/>
  <c r="N34" i="7"/>
  <c r="U57" i="7" l="1"/>
  <c r="T6" i="7"/>
  <c r="R6" i="7"/>
  <c r="T57" i="7"/>
  <c r="T70" i="7"/>
  <c r="T72" i="7"/>
  <c r="E74" i="7"/>
  <c r="S57" i="7"/>
  <c r="H88" i="7"/>
  <c r="U23" i="7"/>
  <c r="U78" i="7"/>
  <c r="U32" i="7"/>
  <c r="G23" i="7"/>
  <c r="U72" i="7"/>
  <c r="R88" i="7"/>
  <c r="G46" i="7"/>
  <c r="G78" i="7"/>
  <c r="R72" i="7"/>
  <c r="R89" i="7"/>
  <c r="U90" i="7"/>
  <c r="R90" i="7"/>
  <c r="E87" i="7"/>
  <c r="R32" i="7"/>
  <c r="S46" i="7"/>
  <c r="S23" i="7"/>
  <c r="F70" i="7"/>
  <c r="S6" i="7"/>
  <c r="S89" i="7"/>
  <c r="S87" i="7"/>
  <c r="S74" i="7"/>
  <c r="T32" i="7"/>
  <c r="U89" i="7"/>
  <c r="U87" i="7"/>
  <c r="T90" i="7"/>
  <c r="U74" i="7"/>
  <c r="S32" i="7"/>
  <c r="T89" i="7"/>
  <c r="T87" i="7"/>
  <c r="S90" i="7"/>
  <c r="T74" i="7"/>
  <c r="F88" i="7"/>
  <c r="U70" i="7"/>
  <c r="E70" i="7"/>
  <c r="R70" i="7"/>
  <c r="G88" i="7"/>
  <c r="T88" i="7"/>
  <c r="H46" i="7"/>
  <c r="U46" i="7"/>
  <c r="E78" i="7"/>
  <c r="R78" i="7"/>
  <c r="E23" i="7"/>
  <c r="R23" i="7"/>
  <c r="R46" i="7"/>
  <c r="S78" i="7"/>
  <c r="U6" i="7"/>
  <c r="R57" i="7"/>
  <c r="S72" i="7"/>
  <c r="E38" i="7"/>
  <c r="F38" i="7"/>
  <c r="O38" i="7"/>
  <c r="G38" i="7" s="1"/>
  <c r="U38" i="7"/>
  <c r="R38" i="7"/>
  <c r="S38" i="7"/>
  <c r="U40" i="7"/>
  <c r="U13" i="7"/>
  <c r="U34" i="7"/>
  <c r="O34" i="7"/>
  <c r="G34" i="7" s="1"/>
  <c r="R34" i="7"/>
  <c r="S34" i="7"/>
  <c r="O13" i="7"/>
  <c r="T13" i="7" s="1"/>
  <c r="R13" i="7"/>
  <c r="S13" i="7"/>
  <c r="O40" i="7"/>
  <c r="T40" i="7" s="1"/>
  <c r="R40" i="7"/>
  <c r="S40" i="7"/>
  <c r="E40" i="7"/>
  <c r="F40" i="7"/>
  <c r="H13" i="7"/>
  <c r="E13" i="7"/>
  <c r="F13" i="7"/>
  <c r="E34" i="7"/>
  <c r="F3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  <c r="G13" i="7" l="1"/>
  <c r="T38" i="7"/>
  <c r="G40" i="7"/>
  <c r="H34" i="7"/>
  <c r="H38" i="7"/>
  <c r="H40" i="7"/>
  <c r="T34" i="7"/>
  <c r="Q14" i="7" l="1"/>
  <c r="I14" i="7" s="1"/>
  <c r="J14" i="7" s="1"/>
  <c r="Q73" i="7"/>
  <c r="I73" i="7" s="1"/>
  <c r="J73" i="7" s="1"/>
  <c r="Q79" i="7"/>
  <c r="I79" i="7" s="1"/>
  <c r="J79" i="7" s="1"/>
  <c r="Q49" i="7"/>
  <c r="I49" i="7" s="1"/>
  <c r="J49" i="7" s="1"/>
  <c r="Q51" i="7"/>
  <c r="V51" i="7" s="1"/>
  <c r="K51" i="7" s="1"/>
  <c r="Q19" i="7"/>
  <c r="V19" i="7" s="1"/>
  <c r="K19" i="7" s="1"/>
  <c r="Q93" i="7"/>
  <c r="Q5" i="7"/>
  <c r="I5" i="7" s="1"/>
  <c r="J5" i="7" s="1"/>
  <c r="Q43" i="7"/>
  <c r="I43" i="7" s="1"/>
  <c r="J43" i="7" s="1"/>
  <c r="Q80" i="7"/>
  <c r="V80" i="7" s="1"/>
  <c r="K80" i="7" s="1"/>
  <c r="Q63" i="7"/>
  <c r="I63" i="7" s="1"/>
  <c r="J63" i="7" s="1"/>
  <c r="Q52" i="7"/>
  <c r="V52" i="7" s="1"/>
  <c r="K52" i="7" s="1"/>
  <c r="Q10" i="7"/>
  <c r="V10" i="7" s="1"/>
  <c r="K10" i="7" s="1"/>
  <c r="Q83" i="7"/>
  <c r="I83" i="7" s="1"/>
  <c r="J83" i="7" s="1"/>
  <c r="Q71" i="7"/>
  <c r="I71" i="7" s="1"/>
  <c r="J71" i="7" s="1"/>
  <c r="Q11" i="7"/>
  <c r="V11" i="7" s="1"/>
  <c r="K11" i="7" s="1"/>
  <c r="Q65" i="7"/>
  <c r="Q39" i="7"/>
  <c r="V39" i="7" s="1"/>
  <c r="K39" i="7" s="1"/>
  <c r="Q4" i="7"/>
  <c r="I4" i="7" s="1"/>
  <c r="J4" i="7" s="1"/>
  <c r="Q8" i="7"/>
  <c r="V8" i="7" s="1"/>
  <c r="K8" i="7" s="1"/>
  <c r="Q12" i="7"/>
  <c r="Q7" i="7"/>
  <c r="V7" i="7" s="1"/>
  <c r="K7" i="7" s="1"/>
  <c r="Q50" i="7"/>
  <c r="V50" i="7" s="1"/>
  <c r="K50" i="7" s="1"/>
  <c r="Q61" i="7"/>
  <c r="V61" i="7" s="1"/>
  <c r="K61" i="7" s="1"/>
  <c r="Q60" i="7"/>
  <c r="V60" i="7" s="1"/>
  <c r="K60" i="7" s="1"/>
  <c r="Q28" i="7"/>
  <c r="I28" i="7" s="1"/>
  <c r="J28" i="7" s="1"/>
  <c r="Q26" i="7"/>
  <c r="I26" i="7" s="1"/>
  <c r="J26" i="7" s="1"/>
  <c r="Q55" i="7"/>
  <c r="I55" i="7" s="1"/>
  <c r="J55" i="7" s="1"/>
  <c r="Q92" i="7"/>
  <c r="I92" i="7" s="1"/>
  <c r="J92" i="7" s="1"/>
  <c r="Q2" i="7"/>
  <c r="I2" i="7" s="1"/>
  <c r="J2" i="7" s="1"/>
  <c r="Q36" i="7"/>
  <c r="I36" i="7" s="1"/>
  <c r="J36" i="7" s="1"/>
  <c r="Q77" i="7"/>
  <c r="I77" i="7" s="1"/>
  <c r="J77" i="7" s="1"/>
  <c r="Q25" i="7"/>
  <c r="I25" i="7" s="1"/>
  <c r="J25" i="7" s="1"/>
  <c r="Q20" i="7"/>
  <c r="Q42" i="7"/>
  <c r="Q68" i="7"/>
  <c r="Q48" i="7"/>
  <c r="V48" i="7" s="1"/>
  <c r="K48" i="7" s="1"/>
  <c r="Q94" i="7"/>
  <c r="Q17" i="7"/>
  <c r="I17" i="7" s="1"/>
  <c r="J17" i="7" s="1"/>
  <c r="Q85" i="7"/>
  <c r="V85" i="7" s="1"/>
  <c r="K85" i="7" s="1"/>
  <c r="Q53" i="7"/>
  <c r="V53" i="7" s="1"/>
  <c r="K53" i="7" s="1"/>
  <c r="Q67" i="7"/>
  <c r="V67" i="7" s="1"/>
  <c r="K67" i="7" s="1"/>
  <c r="Q47" i="7"/>
  <c r="V47" i="7" s="1"/>
  <c r="K47" i="7" s="1"/>
  <c r="Q18" i="7"/>
  <c r="I18" i="7" s="1"/>
  <c r="J18" i="7" s="1"/>
  <c r="Q72" i="7"/>
  <c r="I72" i="7" s="1"/>
  <c r="J72" i="7" s="1"/>
  <c r="Q70" i="7"/>
  <c r="V70" i="7" s="1"/>
  <c r="K70" i="7" s="1"/>
  <c r="Q32" i="7"/>
  <c r="I32" i="7" s="1"/>
  <c r="J32" i="7" s="1"/>
  <c r="Q88" i="7"/>
  <c r="I88" i="7" s="1"/>
  <c r="J88" i="7" s="1"/>
  <c r="Q89" i="7"/>
  <c r="I89" i="7" s="1"/>
  <c r="J89" i="7" s="1"/>
  <c r="Q78" i="7"/>
  <c r="I78" i="7" s="1"/>
  <c r="J78" i="7" s="1"/>
  <c r="Q23" i="7"/>
  <c r="I23" i="7" s="1"/>
  <c r="J23" i="7" s="1"/>
  <c r="Q57" i="7"/>
  <c r="I57" i="7" s="1"/>
  <c r="J57" i="7" s="1"/>
  <c r="Q46" i="7"/>
  <c r="V46" i="7" s="1"/>
  <c r="K46" i="7" s="1"/>
  <c r="Q6" i="7"/>
  <c r="I6" i="7" s="1"/>
  <c r="J6" i="7" s="1"/>
  <c r="Q38" i="7"/>
  <c r="Q34" i="7"/>
  <c r="Q90" i="7"/>
  <c r="Q87" i="7"/>
  <c r="Q74" i="7"/>
  <c r="I74" i="7" s="1"/>
  <c r="J74" i="7" s="1"/>
  <c r="Q13" i="7"/>
  <c r="V13" i="7" s="1"/>
  <c r="K13" i="7" s="1"/>
  <c r="Q40" i="7"/>
  <c r="V40" i="7" s="1"/>
  <c r="K40" i="7" s="1"/>
  <c r="V32" i="7" l="1"/>
  <c r="K32" i="7" s="1"/>
  <c r="I13" i="7"/>
  <c r="J13" i="7" s="1"/>
  <c r="I40" i="7"/>
  <c r="J40" i="7" s="1"/>
  <c r="I85" i="7"/>
  <c r="J85" i="7" s="1"/>
  <c r="I51" i="7"/>
  <c r="J51" i="7" s="1"/>
  <c r="I39" i="7"/>
  <c r="J39" i="7" s="1"/>
  <c r="I61" i="7"/>
  <c r="J61" i="7" s="1"/>
  <c r="V2" i="7"/>
  <c r="K2" i="7" s="1"/>
  <c r="V89" i="7"/>
  <c r="K89" i="7" s="1"/>
  <c r="I7" i="7"/>
  <c r="J7" i="7" s="1"/>
  <c r="I70" i="7"/>
  <c r="J70" i="7" s="1"/>
  <c r="V17" i="7"/>
  <c r="K17" i="7" s="1"/>
  <c r="I50" i="7"/>
  <c r="J50" i="7" s="1"/>
  <c r="V4" i="7"/>
  <c r="K4" i="7" s="1"/>
  <c r="V49" i="7"/>
  <c r="K49" i="7" s="1"/>
  <c r="I46" i="7"/>
  <c r="J46" i="7" s="1"/>
  <c r="V18" i="7"/>
  <c r="K18" i="7" s="1"/>
  <c r="I67" i="7"/>
  <c r="J67" i="7" s="1"/>
  <c r="I52" i="7"/>
  <c r="J52" i="7" s="1"/>
  <c r="V63" i="7"/>
  <c r="K63" i="7" s="1"/>
  <c r="V57" i="7"/>
  <c r="K57" i="7" s="1"/>
  <c r="V28" i="7"/>
  <c r="K28" i="7" s="1"/>
  <c r="I8" i="7"/>
  <c r="J8" i="7" s="1"/>
  <c r="I11" i="7"/>
  <c r="J11" i="7" s="1"/>
  <c r="V71" i="7"/>
  <c r="K71" i="7" s="1"/>
  <c r="V83" i="7"/>
  <c r="K83" i="7" s="1"/>
  <c r="I80" i="7"/>
  <c r="J80" i="7" s="1"/>
  <c r="V43" i="7"/>
  <c r="K43" i="7" s="1"/>
  <c r="I19" i="7"/>
  <c r="J19" i="7" s="1"/>
  <c r="V14" i="7"/>
  <c r="K14" i="7" s="1"/>
  <c r="I90" i="7"/>
  <c r="J90" i="7" s="1"/>
  <c r="V90" i="7"/>
  <c r="K90" i="7" s="1"/>
  <c r="V87" i="7"/>
  <c r="K87" i="7" s="1"/>
  <c r="I87" i="7"/>
  <c r="J87" i="7" s="1"/>
  <c r="I38" i="7"/>
  <c r="J38" i="7" s="1"/>
  <c r="V38" i="7"/>
  <c r="K38" i="7" s="1"/>
  <c r="I34" i="7"/>
  <c r="J34" i="7" s="1"/>
  <c r="V34" i="7"/>
  <c r="K34" i="7" s="1"/>
  <c r="V74" i="7"/>
  <c r="K74" i="7" s="1"/>
  <c r="V23" i="7"/>
  <c r="K23" i="7" s="1"/>
  <c r="V88" i="7"/>
  <c r="K88" i="7" s="1"/>
  <c r="I47" i="7"/>
  <c r="J47" i="7" s="1"/>
  <c r="V42" i="7"/>
  <c r="K42" i="7" s="1"/>
  <c r="I42" i="7"/>
  <c r="J42" i="7" s="1"/>
  <c r="I48" i="7"/>
  <c r="J48" i="7" s="1"/>
  <c r="I53" i="7"/>
  <c r="J53" i="7" s="1"/>
  <c r="V6" i="7"/>
  <c r="K6" i="7" s="1"/>
  <c r="V78" i="7"/>
  <c r="K78" i="7" s="1"/>
  <c r="V72" i="7"/>
  <c r="K72" i="7" s="1"/>
  <c r="V68" i="7"/>
  <c r="K68" i="7" s="1"/>
  <c r="I68" i="7"/>
  <c r="J68" i="7" s="1"/>
  <c r="V20" i="7"/>
  <c r="K20" i="7" s="1"/>
  <c r="I20" i="7"/>
  <c r="J20" i="7" s="1"/>
  <c r="I94" i="7"/>
  <c r="J94" i="7" s="1"/>
  <c r="V94" i="7"/>
  <c r="K94" i="7" s="1"/>
  <c r="V36" i="7"/>
  <c r="K36" i="7" s="1"/>
  <c r="V25" i="7"/>
  <c r="K25" i="7" s="1"/>
  <c r="V55" i="7"/>
  <c r="K55" i="7" s="1"/>
  <c r="I60" i="7"/>
  <c r="J60" i="7" s="1"/>
  <c r="V77" i="7"/>
  <c r="K77" i="7" s="1"/>
  <c r="V92" i="7"/>
  <c r="K92" i="7" s="1"/>
  <c r="V26" i="7"/>
  <c r="K26" i="7" s="1"/>
  <c r="V12" i="7"/>
  <c r="K12" i="7" s="1"/>
  <c r="I12" i="7"/>
  <c r="J12" i="7" s="1"/>
  <c r="I65" i="7"/>
  <c r="J65" i="7" s="1"/>
  <c r="V65" i="7"/>
  <c r="K65" i="7" s="1"/>
  <c r="V93" i="7"/>
  <c r="K93" i="7" s="1"/>
  <c r="I93" i="7"/>
  <c r="J93" i="7" s="1"/>
  <c r="I10" i="7"/>
  <c r="J10" i="7" s="1"/>
  <c r="V5" i="7"/>
  <c r="K5" i="7" s="1"/>
  <c r="V73" i="7"/>
  <c r="K73" i="7" s="1"/>
  <c r="V79" i="7"/>
  <c r="K79" i="7" s="1"/>
</calcChain>
</file>

<file path=xl/sharedStrings.xml><?xml version="1.0" encoding="utf-8"?>
<sst xmlns="http://schemas.openxmlformats.org/spreadsheetml/2006/main" count="867" uniqueCount="333">
  <si>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</si>
  <si>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</si>
  <si>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</si>
  <si>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</si>
  <si>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</si>
  <si>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</si>
  <si>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</si>
  <si>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</si>
  <si>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</si>
  <si>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</si>
  <si>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</si>
  <si>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</si>
  <si>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</si>
  <si>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</si>
  <si>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</si>
  <si>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</si>
  <si>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</si>
  <si>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</si>
  <si>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</si>
  <si>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</si>
  <si>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</si>
  <si>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</si>
  <si>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</si>
  <si>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</si>
  <si>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</si>
  <si>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</si>
  <si>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</si>
  <si>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</si>
  <si>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</si>
  <si>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</si>
  <si>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</si>
  <si>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</si>
  <si>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</si>
  <si>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</si>
  <si>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</si>
  <si>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</si>
  <si>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</si>
  <si>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</si>
  <si>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</si>
  <si>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</si>
  <si>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</si>
  <si>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</si>
  <si>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</si>
  <si>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</si>
  <si>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</si>
  <si>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</si>
  <si>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</si>
  <si>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</si>
  <si>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</si>
  <si>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</si>
  <si>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</si>
  <si>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</si>
  <si>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</si>
  <si>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</si>
  <si>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</si>
  <si>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</si>
  <si>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</si>
  <si>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</si>
  <si>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</si>
  <si>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</si>
  <si>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</si>
  <si>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</si>
  <si>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</si>
  <si>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</si>
  <si>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</si>
  <si>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</si>
  <si>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</si>
  <si>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</si>
  <si>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</si>
  <si>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</si>
  <si>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</si>
  <si>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</si>
  <si>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</si>
  <si>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</si>
  <si>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</si>
  <si>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</si>
  <si>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</si>
  <si>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</si>
  <si>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</si>
  <si>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</si>
  <si>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</si>
  <si>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</si>
  <si>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</si>
  <si>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</si>
  <si>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</si>
  <si>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</si>
  <si>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</si>
  <si>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</si>
  <si>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</si>
  <si>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</si>
  <si>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</si>
  <si>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</si>
  <si>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</si>
  <si>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</si>
  <si>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</si>
  <si>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</si>
  <si>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</si>
  <si>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</si>
  <si>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</si>
  <si>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</si>
  <si>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</si>
  <si>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</si>
  <si>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</si>
  <si>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</si>
  <si>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</si>
  <si>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</si>
  <si>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</si>
  <si>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</si>
  <si>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</si>
  <si>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</si>
  <si>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</si>
  <si>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</si>
  <si>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</si>
  <si>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</si>
  <si>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</si>
  <si>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</si>
  <si>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</si>
  <si>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</si>
  <si>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</si>
  <si>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</si>
  <si>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</si>
  <si>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</si>
  <si>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</si>
  <si>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</si>
  <si>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</si>
  <si>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</si>
  <si>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</si>
  <si>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</si>
  <si>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</si>
  <si>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</si>
  <si>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</si>
  <si>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</si>
  <si>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</si>
  <si>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</si>
  <si>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</si>
  <si>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</si>
  <si>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</si>
  <si>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</si>
  <si>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</si>
  <si>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</si>
  <si>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</si>
  <si>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</si>
  <si>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</si>
  <si>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</si>
  <si>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</si>
  <si>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</si>
  <si>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</si>
  <si>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</si>
  <si>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</si>
  <si>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</si>
  <si>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</si>
  <si>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</si>
  <si>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</si>
  <si>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</si>
  <si>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</si>
  <si>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</si>
  <si>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</si>
  <si>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</si>
  <si>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</si>
  <si>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</si>
  <si>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</si>
  <si>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</si>
  <si>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</si>
  <si>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</si>
  <si>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</si>
  <si>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</si>
  <si>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</si>
  <si>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</si>
  <si>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</si>
  <si>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</si>
  <si>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</si>
  <si>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</si>
  <si>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</si>
  <si>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</si>
  <si>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</si>
  <si>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</si>
  <si>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</si>
  <si>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</si>
  <si>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</si>
  <si>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</si>
  <si>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</si>
  <si>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</si>
  <si>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</si>
  <si>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</si>
  <si>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</si>
  <si>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</si>
  <si>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</si>
  <si>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</si>
  <si>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</si>
  <si>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</si>
  <si>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</si>
  <si>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</si>
  <si>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</si>
  <si>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</si>
  <si>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</si>
  <si>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</si>
  <si>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</si>
  <si>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</si>
  <si>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</si>
  <si>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</si>
  <si>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</si>
  <si>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</si>
  <si>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</si>
  <si>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</si>
  <si>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</si>
  <si>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</si>
  <si>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</si>
  <si>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</si>
  <si>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</si>
  <si>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</si>
  <si>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</si>
  <si>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</si>
  <si>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</si>
  <si>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</si>
  <si>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</si>
  <si>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</si>
  <si>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</si>
  <si>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</si>
  <si>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</si>
  <si>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</si>
  <si>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</si>
  <si>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</si>
  <si>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</si>
  <si>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</si>
  <si>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</si>
  <si>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</si>
  <si>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</si>
  <si>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</si>
  <si>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</si>
  <si>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</si>
  <si>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</si>
  <si>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</si>
  <si>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</si>
  <si>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</si>
  <si>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</si>
  <si>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</si>
  <si>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</si>
  <si>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</si>
  <si>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</si>
  <si>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</si>
  <si>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</si>
  <si>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</si>
  <si>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</si>
  <si>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</si>
  <si>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</si>
  <si>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</si>
  <si>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</si>
  <si>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</si>
  <si>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</si>
  <si>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</si>
  <si>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</si>
  <si>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</si>
  <si>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</si>
  <si>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</si>
  <si>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</si>
  <si>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</si>
  <si>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</si>
  <si>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</si>
  <si>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</si>
  <si>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</si>
  <si>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</si>
  <si>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</si>
  <si>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</si>
  <si>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</si>
  <si>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</si>
  <si>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</si>
  <si>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</si>
  <si>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</si>
  <si>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</si>
  <si>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</si>
  <si>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</si>
  <si>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</si>
  <si>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</si>
  <si>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</si>
  <si>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</si>
  <si>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</si>
  <si>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</si>
  <si>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</si>
  <si>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</si>
  <si>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</si>
  <si>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</si>
  <si>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</si>
  <si>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</si>
  <si>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</si>
  <si>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</si>
  <si>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</si>
  <si>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</si>
  <si>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</si>
  <si>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</si>
  <si>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</si>
  <si>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</si>
  <si>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</si>
  <si>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</si>
  <si>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1=</t>
  </si>
  <si>
    <t>3=</t>
  </si>
  <si>
    <t>5=</t>
  </si>
  <si>
    <t>7=</t>
  </si>
  <si>
    <t>9=</t>
  </si>
  <si>
    <t>11=</t>
  </si>
  <si>
    <t>13=</t>
  </si>
  <si>
    <t>15=</t>
  </si>
  <si>
    <t>17=</t>
  </si>
  <si>
    <t>19=</t>
  </si>
  <si>
    <t>21=</t>
  </si>
  <si>
    <t>23=</t>
  </si>
  <si>
    <t>25=</t>
  </si>
  <si>
    <t>27=</t>
  </si>
  <si>
    <t>29=</t>
  </si>
  <si>
    <t>31=</t>
  </si>
  <si>
    <t>33=</t>
  </si>
  <si>
    <t>35=</t>
  </si>
  <si>
    <t>37=</t>
  </si>
  <si>
    <t>39=</t>
  </si>
  <si>
    <t>41=</t>
  </si>
  <si>
    <t>43=</t>
  </si>
  <si>
    <t>45=</t>
  </si>
  <si>
    <t>47=</t>
  </si>
  <si>
    <t>49=</t>
  </si>
  <si>
    <t>51=</t>
  </si>
  <si>
    <t>53=</t>
  </si>
  <si>
    <t>55=</t>
  </si>
  <si>
    <t>57=</t>
  </si>
  <si>
    <t>59=</t>
  </si>
  <si>
    <t>61=</t>
  </si>
  <si>
    <t>63=</t>
  </si>
  <si>
    <t>65=</t>
  </si>
  <si>
    <t>67=</t>
  </si>
  <si>
    <t>69=</t>
  </si>
  <si>
    <t>71=</t>
  </si>
  <si>
    <t>73=</t>
  </si>
  <si>
    <t>75=</t>
  </si>
  <si>
    <t>77=</t>
  </si>
  <si>
    <t>79=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</si>
</sst>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3"/>
  <sheetViews>
    <sheetView tabSelected="1" zoomScale="130" zoomScaleNormal="130" zoomScalePageLayoutView="150" workbookViewId="0">
      <pane ySplit="1" topLeftCell="A67" activePane="bottomLeft" state="frozen"/>
      <selection pane="bottomLeft" activeCell="A82" sqref="A82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0.3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s="11" customFormat="1" x14ac:dyDescent="0.2">
      <c r="A2" s="7" t="s">
        <v>293</v>
      </c>
      <c r="B2" s="8" t="s">
        <v>283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F50</v>
      </c>
      <c r="D2" s="8" t="str">
        <f>IFERROR(VLOOKUP($B2,'St A 5M'!C:E,3,FALSE),IFERROR(VLOOKUP($B2,'Strath-Blebo'!C:E,3,FALSE),IFERROR(VLOOKUP($B2,Tarvit!C:E,3,FALSE),IFERROR(VLOOKUP($B2,Dunnikier!C:E,3,FALSE),VLOOKUP($B2,Balmullo!C:E,3,FALSE)))))</f>
        <v xml:space="preserve">Fife AC </v>
      </c>
      <c r="E2" s="7">
        <f>IF(ISERROR(M2),0,M2)</f>
        <v>200</v>
      </c>
      <c r="F2" s="7">
        <f>IF(ISERROR(N2),0,N2)</f>
        <v>0</v>
      </c>
      <c r="G2" s="7">
        <f>IF(ISERROR(O2),0,O2)</f>
        <v>0</v>
      </c>
      <c r="H2" s="7">
        <f>IF(ISERROR(P2),0,P2)</f>
        <v>0</v>
      </c>
      <c r="I2" s="7">
        <f>IF(ISERROR(Q2),0,Q2)</f>
        <v>0</v>
      </c>
      <c r="J2" s="7">
        <f>LARGE(E2:I2,1)+LARGE(E2:I2,2)+LARGE(E2:I2,3)+LARGE(E2:I2,4)</f>
        <v>200</v>
      </c>
      <c r="K2" s="7" t="str">
        <f>IF(SUM(R2:V2)&gt;3,"Y","N")</f>
        <v>N</v>
      </c>
      <c r="L2" s="8"/>
      <c r="M2" s="8">
        <f>VLOOKUP($B2,'St A 5M'!C:G,4,FALSE)</f>
        <v>200</v>
      </c>
      <c r="N2" s="8" t="e">
        <f>VLOOKUP($B2,'Strath-Blebo'!C:F,4,FALSE)</f>
        <v>#N/A</v>
      </c>
      <c r="O2" s="8" t="e">
        <f>VLOOKUP($B2,Tarvit!C:F,4,FALSE)</f>
        <v>#N/A</v>
      </c>
      <c r="P2" s="8" t="e">
        <f>VLOOKUP($B2,Dunnikier!C:F,4,FALSE)</f>
        <v>#N/A</v>
      </c>
      <c r="Q2" s="8" t="e">
        <f>VLOOKUP($B2,Balmullo!$C:$F,4,FALSE)</f>
        <v>#N/A</v>
      </c>
      <c r="R2" s="8">
        <f>IF(ISERROR(M2),0,1)</f>
        <v>1</v>
      </c>
      <c r="S2" s="8">
        <f>IF(ISERROR(N2),0,1)</f>
        <v>0</v>
      </c>
      <c r="T2" s="8">
        <f>IF(ISERROR(O2),0,1)</f>
        <v>0</v>
      </c>
      <c r="U2" s="8">
        <f>IF(ISERROR(P2),0,1)</f>
        <v>0</v>
      </c>
      <c r="V2" s="8">
        <f>IF(ISERROR(Q2),0,1)</f>
        <v>0</v>
      </c>
    </row>
    <row r="3" spans="1:22" s="11" customFormat="1" x14ac:dyDescent="0.2">
      <c r="A3" s="7" t="s">
        <v>293</v>
      </c>
      <c r="B3" s="8" t="s">
        <v>224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MSen</v>
      </c>
      <c r="D3" s="8" t="str">
        <f>IFERROR(VLOOKUP($B3,'St A 5M'!C:E,3,FALSE),IFERROR(VLOOKUP($B3,'Strath-Blebo'!C:E,3,FALSE),IFERROR(VLOOKUP($B3,Tarvit!C:E,3,FALSE),IFERROR(VLOOKUP($B3,Dunnikier!C:E,3,FALSE),VLOOKUP($B3,Balmullo!C:E,3,FALSE)))))</f>
        <v>Dundee Road Runners</v>
      </c>
      <c r="E3" s="7">
        <f>IF(ISERROR(M3),0,M3)</f>
        <v>200</v>
      </c>
      <c r="F3" s="7">
        <f>IF(ISERROR(N3),0,N3)</f>
        <v>0</v>
      </c>
      <c r="G3" s="7">
        <f>IF(ISERROR(O3),0,O3)</f>
        <v>0</v>
      </c>
      <c r="H3" s="7">
        <f>IF(ISERROR(P3),0,P3)</f>
        <v>0</v>
      </c>
      <c r="I3" s="7">
        <f>IF(ISERROR(Q3),0,Q3)</f>
        <v>0</v>
      </c>
      <c r="J3" s="7">
        <f>LARGE(E3:I3,1)+LARGE(E3:I3,2)+LARGE(E3:I3,3)+LARGE(E3:I3,4)</f>
        <v>200</v>
      </c>
      <c r="K3" s="7" t="str">
        <f>IF(SUM(R3:V3)&gt;3,"Y","N")</f>
        <v>N</v>
      </c>
      <c r="L3" s="8"/>
      <c r="M3" s="8">
        <f>VLOOKUP($B3,'St A 5M'!C:G,4,FALSE)</f>
        <v>200</v>
      </c>
      <c r="N3" s="8" t="e">
        <f>VLOOKUP($B3,'Strath-Blebo'!C:F,4,FALSE)</f>
        <v>#N/A</v>
      </c>
      <c r="O3" s="8" t="e">
        <f>VLOOKUP($B3,Tarvit!C:F,4,FALSE)</f>
        <v>#N/A</v>
      </c>
      <c r="P3" s="8" t="e">
        <f>VLOOKUP($B3,Dunnikier!C:F,4,FALSE)</f>
        <v>#N/A</v>
      </c>
      <c r="Q3" s="8" t="e">
        <f>VLOOKUP($B3,Balmullo!$C:$F,4,FALSE)</f>
        <v>#N/A</v>
      </c>
      <c r="R3" s="8">
        <f>IF(ISERROR(M3),0,1)</f>
        <v>1</v>
      </c>
      <c r="S3" s="8">
        <f>IF(ISERROR(N3),0,1)</f>
        <v>0</v>
      </c>
      <c r="T3" s="8">
        <f>IF(ISERROR(O3),0,1)</f>
        <v>0</v>
      </c>
      <c r="U3" s="8">
        <f>IF(ISERROR(P3),0,1)</f>
        <v>0</v>
      </c>
      <c r="V3" s="8">
        <f>IF(ISERROR(Q3),0,1)</f>
        <v>0</v>
      </c>
    </row>
    <row r="4" spans="1:22" x14ac:dyDescent="0.2">
      <c r="A4" s="7" t="s">
        <v>294</v>
      </c>
      <c r="B4" s="8" t="s">
        <v>184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F40</v>
      </c>
      <c r="D4" s="8" t="str">
        <f>IFERROR(VLOOKUP($B4,'St A 5M'!C:E,3,FALSE),IFERROR(VLOOKUP($B4,'Strath-Blebo'!C:E,3,FALSE),IFERROR(VLOOKUP($B4,Tarvit!C:E,3,FALSE),IFERROR(VLOOKUP($B4,Dunnikier!C:E,3,FALSE),VLOOKUP($B4,Balmullo!C:E,3,FALSE)))))</f>
        <v xml:space="preserve">Fife AC </v>
      </c>
      <c r="E4" s="7">
        <f>IF(ISERROR(M4),0,M4)</f>
        <v>199</v>
      </c>
      <c r="F4" s="7">
        <f>IF(ISERROR(N4),0,N4)</f>
        <v>0</v>
      </c>
      <c r="G4" s="7">
        <f>IF(ISERROR(O4),0,O4)</f>
        <v>0</v>
      </c>
      <c r="H4" s="7">
        <f>IF(ISERROR(P4),0,P4)</f>
        <v>0</v>
      </c>
      <c r="I4" s="7">
        <f>IF(ISERROR(Q4),0,Q4)</f>
        <v>0</v>
      </c>
      <c r="J4" s="7">
        <f>LARGE(E4:I4,1)+LARGE(E4:I4,2)+LARGE(E4:I4,3)+LARGE(E4:I4,4)</f>
        <v>199</v>
      </c>
      <c r="K4" s="7" t="str">
        <f>IF(SUM(R4:V4)&gt;3,"Y","N")</f>
        <v>N</v>
      </c>
      <c r="M4" s="8">
        <f>VLOOKUP($B4,'St A 5M'!C:G,4,FALSE)</f>
        <v>199</v>
      </c>
      <c r="N4" s="8" t="e">
        <f>VLOOKUP($B4,'Strath-Blebo'!C:F,4,FALSE)</f>
        <v>#N/A</v>
      </c>
      <c r="O4" s="8" t="e">
        <f>VLOOKUP($B4,Tarvit!C:F,4,FALSE)</f>
        <v>#N/A</v>
      </c>
      <c r="P4" s="8" t="e">
        <f>VLOOKUP($B4,Dunnikier!C:F,4,FALSE)</f>
        <v>#N/A</v>
      </c>
      <c r="Q4" s="8" t="e">
        <f>VLOOKUP($B4,Balmullo!$C:$F,4,FALSE)</f>
        <v>#N/A</v>
      </c>
      <c r="R4" s="8">
        <f>IF(ISERROR(M4),0,1)</f>
        <v>1</v>
      </c>
      <c r="S4" s="8">
        <f>IF(ISERROR(N4),0,1)</f>
        <v>0</v>
      </c>
      <c r="T4" s="8">
        <f>IF(ISERROR(O4),0,1)</f>
        <v>0</v>
      </c>
      <c r="U4" s="8">
        <f>IF(ISERROR(P4),0,1)</f>
        <v>0</v>
      </c>
      <c r="V4" s="8">
        <f>IF(ISERROR(Q4),0,1)</f>
        <v>0</v>
      </c>
    </row>
    <row r="5" spans="1:22" x14ac:dyDescent="0.2">
      <c r="A5" s="7" t="s">
        <v>294</v>
      </c>
      <c r="B5" s="8" t="s">
        <v>191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MU20</v>
      </c>
      <c r="D5" s="8" t="str">
        <f>IFERROR(VLOOKUP($B5,'St A 5M'!C:E,3,FALSE),IFERROR(VLOOKUP($B5,'Strath-Blebo'!C:E,3,FALSE),IFERROR(VLOOKUP($B5,Tarvit!C:E,3,FALSE),IFERROR(VLOOKUP($B5,Dunnikier!C:E,3,FALSE),VLOOKUP($B5,Balmullo!C:E,3,FALSE)))))</f>
        <v xml:space="preserve">Fife AC </v>
      </c>
      <c r="E5" s="7">
        <f>IF(ISERROR(M5),0,M5)</f>
        <v>199</v>
      </c>
      <c r="F5" s="7">
        <f>IF(ISERROR(N5),0,N5)</f>
        <v>0</v>
      </c>
      <c r="G5" s="7">
        <f>IF(ISERROR(O5),0,O5)</f>
        <v>0</v>
      </c>
      <c r="H5" s="7">
        <f>IF(ISERROR(P5),0,P5)</f>
        <v>0</v>
      </c>
      <c r="I5" s="7">
        <f>IF(ISERROR(Q5),0,Q5)</f>
        <v>0</v>
      </c>
      <c r="J5" s="7">
        <f>LARGE(E5:I5,1)+LARGE(E5:I5,2)+LARGE(E5:I5,3)+LARGE(E5:I5,4)</f>
        <v>199</v>
      </c>
      <c r="K5" s="7" t="str">
        <f>IF(SUM(R5:V5)&gt;3,"Y","N")</f>
        <v>N</v>
      </c>
      <c r="M5" s="8">
        <f>VLOOKUP($B5,'St A 5M'!C:G,4,FALSE)</f>
        <v>199</v>
      </c>
      <c r="N5" s="8" t="e">
        <f>VLOOKUP($B5,'Strath-Blebo'!C:F,4,FALSE)</f>
        <v>#N/A</v>
      </c>
      <c r="O5" s="8" t="e">
        <f>VLOOKUP($B5,Tarvit!C:F,4,FALSE)</f>
        <v>#N/A</v>
      </c>
      <c r="P5" s="8" t="e">
        <f>VLOOKUP($B5,Dunnikier!C:F,4,FALSE)</f>
        <v>#N/A</v>
      </c>
      <c r="Q5" s="8" t="e">
        <f>VLOOKUP($B5,Balmullo!$C:$F,4,FALSE)</f>
        <v>#N/A</v>
      </c>
      <c r="R5" s="8">
        <f>IF(ISERROR(M5),0,1)</f>
        <v>1</v>
      </c>
      <c r="S5" s="8">
        <f>IF(ISERROR(N5),0,1)</f>
        <v>0</v>
      </c>
      <c r="T5" s="8">
        <f>IF(ISERROR(O5),0,1)</f>
        <v>0</v>
      </c>
      <c r="U5" s="8">
        <f>IF(ISERROR(P5),0,1)</f>
        <v>0</v>
      </c>
      <c r="V5" s="8">
        <f>IF(ISERROR(Q5),0,1)</f>
        <v>0</v>
      </c>
    </row>
    <row r="6" spans="1:22" x14ac:dyDescent="0.2">
      <c r="A6" s="7" t="s">
        <v>295</v>
      </c>
      <c r="B6" s="8" t="s">
        <v>185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MSen</v>
      </c>
      <c r="D6" s="8" t="str">
        <f>IFERROR(VLOOKUP($B6,'St A 5M'!C:E,3,FALSE),IFERROR(VLOOKUP($B6,'Strath-Blebo'!C:E,3,FALSE),IFERROR(VLOOKUP($B6,Tarvit!C:E,3,FALSE),IFERROR(VLOOKUP($B6,Dunnikier!C:E,3,FALSE),VLOOKUP($B6,Balmullo!C:E,3,FALSE)))))</f>
        <v xml:space="preserve">Fife AC </v>
      </c>
      <c r="E6" s="7">
        <f>IF(ISERROR(M6),0,M6)</f>
        <v>198</v>
      </c>
      <c r="F6" s="7">
        <f>IF(ISERROR(N6),0,N6)</f>
        <v>0</v>
      </c>
      <c r="G6" s="7">
        <f>IF(ISERROR(O6),0,O6)</f>
        <v>0</v>
      </c>
      <c r="H6" s="7">
        <f>IF(ISERROR(P6),0,P6)</f>
        <v>0</v>
      </c>
      <c r="I6" s="7">
        <f>IF(ISERROR(Q6),0,Q6)</f>
        <v>0</v>
      </c>
      <c r="J6" s="7">
        <f>LARGE(E6:I6,1)+LARGE(E6:I6,2)+LARGE(E6:I6,3)+LARGE(E6:I6,4)</f>
        <v>198</v>
      </c>
      <c r="K6" s="7" t="str">
        <f>IF(SUM(R6:V6)&gt;3,"Y","N")</f>
        <v>N</v>
      </c>
      <c r="M6" s="8">
        <f>VLOOKUP($B6,'St A 5M'!C:G,4,FALSE)</f>
        <v>198</v>
      </c>
      <c r="N6" s="8" t="e">
        <f>VLOOKUP($B6,'Strath-Blebo'!C:F,4,FALSE)</f>
        <v>#N/A</v>
      </c>
      <c r="O6" s="8" t="e">
        <f>VLOOKUP($B6,Tarvit!C:F,4,FALSE)</f>
        <v>#N/A</v>
      </c>
      <c r="P6" s="8" t="e">
        <f>VLOOKUP($B6,Dunnikier!C:F,4,FALSE)</f>
        <v>#N/A</v>
      </c>
      <c r="Q6" s="8" t="e">
        <f>VLOOKUP($B6,Balmullo!$C:$F,4,FALSE)</f>
        <v>#N/A</v>
      </c>
      <c r="R6" s="8">
        <f>IF(ISERROR(M6),0,1)</f>
        <v>1</v>
      </c>
      <c r="S6" s="8">
        <f>IF(ISERROR(N6),0,1)</f>
        <v>0</v>
      </c>
      <c r="T6" s="8">
        <f>IF(ISERROR(O6),0,1)</f>
        <v>0</v>
      </c>
      <c r="U6" s="8">
        <f>IF(ISERROR(P6),0,1)</f>
        <v>0</v>
      </c>
      <c r="V6" s="8">
        <f>IF(ISERROR(Q6),0,1)</f>
        <v>0</v>
      </c>
    </row>
    <row r="7" spans="1:22" x14ac:dyDescent="0.2">
      <c r="A7" s="7" t="s">
        <v>295</v>
      </c>
      <c r="B7" s="8" t="s">
        <v>238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FSen</v>
      </c>
      <c r="D7" s="8" t="str">
        <f>IFERROR(VLOOKUP($B7,'St A 5M'!C:E,3,FALSE),IFERROR(VLOOKUP($B7,'Strath-Blebo'!C:E,3,FALSE),IFERROR(VLOOKUP($B7,Tarvit!C:E,3,FALSE),IFERROR(VLOOKUP($B7,Dunnikier!C:E,3,FALSE),VLOOKUP($B7,Balmullo!C:E,3,FALSE)))))</f>
        <v>Dundee Road Runners</v>
      </c>
      <c r="E7" s="7">
        <f>IF(ISERROR(M7),0,M7)</f>
        <v>198</v>
      </c>
      <c r="F7" s="7">
        <f>IF(ISERROR(N7),0,N7)</f>
        <v>0</v>
      </c>
      <c r="G7" s="7">
        <f>IF(ISERROR(O7),0,O7)</f>
        <v>0</v>
      </c>
      <c r="H7" s="7">
        <f>IF(ISERROR(P7),0,P7)</f>
        <v>0</v>
      </c>
      <c r="I7" s="7">
        <f>IF(ISERROR(Q7),0,Q7)</f>
        <v>0</v>
      </c>
      <c r="J7" s="7">
        <f>LARGE(E7:I7,1)+LARGE(E7:I7,2)+LARGE(E7:I7,3)+LARGE(E7:I7,4)</f>
        <v>198</v>
      </c>
      <c r="K7" s="7" t="str">
        <f>IF(SUM(R7:V7)&gt;3,"Y","N")</f>
        <v>N</v>
      </c>
      <c r="M7" s="8">
        <f>VLOOKUP($B7,'St A 5M'!C:G,4,FALSE)</f>
        <v>198</v>
      </c>
      <c r="N7" s="8" t="e">
        <f>VLOOKUP($B7,'Strath-Blebo'!C:F,4,FALSE)</f>
        <v>#N/A</v>
      </c>
      <c r="O7" s="8" t="e">
        <f>VLOOKUP($B7,Tarvit!C:F,4,FALSE)</f>
        <v>#N/A</v>
      </c>
      <c r="P7" s="8" t="e">
        <f>VLOOKUP($B7,Dunnikier!C:F,4,FALSE)</f>
        <v>#N/A</v>
      </c>
      <c r="Q7" s="8" t="e">
        <f>VLOOKUP($B7,Balmullo!$C:$F,4,FALSE)</f>
        <v>#N/A</v>
      </c>
      <c r="R7" s="8">
        <f>IF(ISERROR(M7),0,1)</f>
        <v>1</v>
      </c>
      <c r="S7" s="8">
        <f>IF(ISERROR(N7),0,1)</f>
        <v>0</v>
      </c>
      <c r="T7" s="8">
        <f>IF(ISERROR(O7),0,1)</f>
        <v>0</v>
      </c>
      <c r="U7" s="8">
        <f>IF(ISERROR(P7),0,1)</f>
        <v>0</v>
      </c>
      <c r="V7" s="8">
        <f>IF(ISERROR(Q7),0,1)</f>
        <v>0</v>
      </c>
    </row>
    <row r="8" spans="1:22" x14ac:dyDescent="0.2">
      <c r="A8" s="7" t="s">
        <v>296</v>
      </c>
      <c r="B8" s="8" t="s">
        <v>192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M40</v>
      </c>
      <c r="D8" s="8" t="str">
        <f>IFERROR(VLOOKUP($B8,'St A 5M'!C:E,3,FALSE),IFERROR(VLOOKUP($B8,'Strath-Blebo'!C:E,3,FALSE),IFERROR(VLOOKUP($B8,Tarvit!C:E,3,FALSE),IFERROR(VLOOKUP($B8,Dunnikier!C:E,3,FALSE),VLOOKUP($B8,Balmullo!C:E,3,FALSE)))))</f>
        <v>PH Racing Club</v>
      </c>
      <c r="E8" s="7">
        <f>IF(ISERROR(M8),0,M8)</f>
        <v>197</v>
      </c>
      <c r="F8" s="7">
        <f>IF(ISERROR(N8),0,N8)</f>
        <v>0</v>
      </c>
      <c r="G8" s="7">
        <f>IF(ISERROR(O8),0,O8)</f>
        <v>0</v>
      </c>
      <c r="H8" s="7">
        <f>IF(ISERROR(P8),0,P8)</f>
        <v>0</v>
      </c>
      <c r="I8" s="7">
        <f>IF(ISERROR(Q8),0,Q8)</f>
        <v>0</v>
      </c>
      <c r="J8" s="7">
        <f>LARGE(E8:I8,1)+LARGE(E8:I8,2)+LARGE(E8:I8,3)+LARGE(E8:I8,4)</f>
        <v>197</v>
      </c>
      <c r="K8" s="7" t="str">
        <f>IF(SUM(R8:V8)&gt;3,"Y","N")</f>
        <v>N</v>
      </c>
      <c r="M8" s="8">
        <f>VLOOKUP($B8,'St A 5M'!C:G,4,FALSE)</f>
        <v>197</v>
      </c>
      <c r="N8" s="8" t="e">
        <f>VLOOKUP($B8,'Strath-Blebo'!C:F,4,FALSE)</f>
        <v>#N/A</v>
      </c>
      <c r="O8" s="8" t="e">
        <f>VLOOKUP($B8,Tarvit!C:F,4,FALSE)</f>
        <v>#N/A</v>
      </c>
      <c r="P8" s="8" t="e">
        <f>VLOOKUP($B8,Dunnikier!C:F,4,FALSE)</f>
        <v>#N/A</v>
      </c>
      <c r="Q8" s="8" t="e">
        <f>VLOOKUP($B8,Balmullo!$C:$F,4,FALSE)</f>
        <v>#N/A</v>
      </c>
      <c r="R8" s="8">
        <f>IF(ISERROR(M8),0,1)</f>
        <v>1</v>
      </c>
      <c r="S8" s="8">
        <f>IF(ISERROR(N8),0,1)</f>
        <v>0</v>
      </c>
      <c r="T8" s="8">
        <f>IF(ISERROR(O8),0,1)</f>
        <v>0</v>
      </c>
      <c r="U8" s="8">
        <f>IF(ISERROR(P8),0,1)</f>
        <v>0</v>
      </c>
      <c r="V8" s="8">
        <f>IF(ISERROR(Q8),0,1)</f>
        <v>0</v>
      </c>
    </row>
    <row r="9" spans="1:22" x14ac:dyDescent="0.2">
      <c r="A9" s="7" t="s">
        <v>296</v>
      </c>
      <c r="B9" s="8" t="s">
        <v>187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F40</v>
      </c>
      <c r="D9" s="8" t="str">
        <f>IFERROR(VLOOKUP($B9,'St A 5M'!C:E,3,FALSE),IFERROR(VLOOKUP($B9,'Strath-Blebo'!C:E,3,FALSE),IFERROR(VLOOKUP($B9,Tarvit!C:E,3,FALSE),IFERROR(VLOOKUP($B9,Dunnikier!C:E,3,FALSE),VLOOKUP($B9,Balmullo!C:E,3,FALSE)))))</f>
        <v>Dundee Road Runners</v>
      </c>
      <c r="E9" s="7">
        <f>IF(ISERROR(M9),0,M9)</f>
        <v>197</v>
      </c>
      <c r="F9" s="7">
        <f>IF(ISERROR(N9),0,N9)</f>
        <v>0</v>
      </c>
      <c r="G9" s="7">
        <f>IF(ISERROR(O9),0,O9)</f>
        <v>0</v>
      </c>
      <c r="H9" s="7">
        <f>IF(ISERROR(P9),0,P9)</f>
        <v>0</v>
      </c>
      <c r="I9" s="7">
        <f>IF(ISERROR(Q9),0,Q9)</f>
        <v>0</v>
      </c>
      <c r="J9" s="7">
        <f>LARGE(E9:I9,1)+LARGE(E9:I9,2)+LARGE(E9:I9,3)+LARGE(E9:I9,4)</f>
        <v>197</v>
      </c>
      <c r="K9" s="7" t="str">
        <f>IF(SUM(R9:V9)&gt;3,"Y","N")</f>
        <v>N</v>
      </c>
      <c r="M9" s="8">
        <f>VLOOKUP($B9,'St A 5M'!C:G,4,FALSE)</f>
        <v>197</v>
      </c>
      <c r="N9" s="8" t="e">
        <f>VLOOKUP($B9,'Strath-Blebo'!C:F,4,FALSE)</f>
        <v>#N/A</v>
      </c>
      <c r="O9" s="8" t="e">
        <f>VLOOKUP($B9,Tarvit!C:F,4,FALSE)</f>
        <v>#N/A</v>
      </c>
      <c r="P9" s="8" t="e">
        <f>VLOOKUP($B9,Dunnikier!C:F,4,FALSE)</f>
        <v>#N/A</v>
      </c>
      <c r="Q9" s="8" t="e">
        <f>VLOOKUP($B9,Balmullo!$C:$F,4,FALSE)</f>
        <v>#N/A</v>
      </c>
      <c r="R9" s="8">
        <f>IF(ISERROR(M9),0,1)</f>
        <v>1</v>
      </c>
      <c r="S9" s="8">
        <f>IF(ISERROR(N9),0,1)</f>
        <v>0</v>
      </c>
      <c r="T9" s="8">
        <f>IF(ISERROR(O9),0,1)</f>
        <v>0</v>
      </c>
      <c r="U9" s="8">
        <f>IF(ISERROR(P9),0,1)</f>
        <v>0</v>
      </c>
      <c r="V9" s="8">
        <f>IF(ISERROR(Q9),0,1)</f>
        <v>0</v>
      </c>
    </row>
    <row r="10" spans="1:22" x14ac:dyDescent="0.2">
      <c r="A10" s="7" t="s">
        <v>297</v>
      </c>
      <c r="B10" s="8" t="s">
        <v>243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FSen</v>
      </c>
      <c r="D10" s="8" t="str">
        <f>IFERROR(VLOOKUP($B10,'St A 5M'!C:E,3,FALSE),IFERROR(VLOOKUP($B10,'Strath-Blebo'!C:E,3,FALSE),IFERROR(VLOOKUP($B10,Tarvit!C:E,3,FALSE),IFERROR(VLOOKUP($B10,Dunnikier!C:E,3,FALSE),VLOOKUP($B10,Balmullo!C:E,3,FALSE)))))</f>
        <v>Dundee Road Runners</v>
      </c>
      <c r="E10" s="7">
        <f>IF(ISERROR(M10),0,M10)</f>
        <v>196</v>
      </c>
      <c r="F10" s="7">
        <f>IF(ISERROR(N10),0,N10)</f>
        <v>0</v>
      </c>
      <c r="G10" s="7">
        <f>IF(ISERROR(O10),0,O10)</f>
        <v>0</v>
      </c>
      <c r="H10" s="7">
        <f>IF(ISERROR(P10),0,P10)</f>
        <v>0</v>
      </c>
      <c r="I10" s="7">
        <f>IF(ISERROR(Q10),0,Q10)</f>
        <v>0</v>
      </c>
      <c r="J10" s="7">
        <f>LARGE(E10:I10,1)+LARGE(E10:I10,2)+LARGE(E10:I10,3)+LARGE(E10:I10,4)</f>
        <v>196</v>
      </c>
      <c r="K10" s="7" t="str">
        <f>IF(SUM(R10:V10)&gt;3,"Y","N")</f>
        <v>N</v>
      </c>
      <c r="M10" s="8">
        <f>VLOOKUP($B10,'St A 5M'!C:G,4,FALSE)</f>
        <v>196</v>
      </c>
      <c r="N10" s="8" t="e">
        <f>VLOOKUP($B10,'Strath-Blebo'!C:F,4,FALSE)</f>
        <v>#N/A</v>
      </c>
      <c r="O10" s="8" t="e">
        <f>VLOOKUP($B10,Tarvit!C:F,4,FALSE)</f>
        <v>#N/A</v>
      </c>
      <c r="P10" s="8" t="e">
        <f>VLOOKUP($B10,Dunnikier!C:F,4,FALSE)</f>
        <v>#N/A</v>
      </c>
      <c r="Q10" s="8" t="e">
        <f>VLOOKUP($B10,Balmullo!$C:$F,4,FALSE)</f>
        <v>#N/A</v>
      </c>
      <c r="R10" s="8">
        <f>IF(ISERROR(M10),0,1)</f>
        <v>1</v>
      </c>
      <c r="S10" s="8">
        <f>IF(ISERROR(N10),0,1)</f>
        <v>0</v>
      </c>
      <c r="T10" s="8">
        <f>IF(ISERROR(O10),0,1)</f>
        <v>0</v>
      </c>
      <c r="U10" s="8">
        <f>IF(ISERROR(P10),0,1)</f>
        <v>0</v>
      </c>
      <c r="V10" s="8">
        <f>IF(ISERROR(Q10),0,1)</f>
        <v>0</v>
      </c>
    </row>
    <row r="11" spans="1:22" x14ac:dyDescent="0.2">
      <c r="A11" s="7" t="s">
        <v>297</v>
      </c>
      <c r="B11" s="8" t="s">
        <v>226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MSen</v>
      </c>
      <c r="D11" s="8" t="str">
        <f>IFERROR(VLOOKUP($B11,'St A 5M'!C:E,3,FALSE),IFERROR(VLOOKUP($B11,'Strath-Blebo'!C:E,3,FALSE),IFERROR(VLOOKUP($B11,Tarvit!C:E,3,FALSE),IFERROR(VLOOKUP($B11,Dunnikier!C:E,3,FALSE),VLOOKUP($B11,Balmullo!C:E,3,FALSE)))))</f>
        <v xml:space="preserve">Dundee Road Runners </v>
      </c>
      <c r="E11" s="7">
        <f>IF(ISERROR(M11),0,M11)</f>
        <v>196</v>
      </c>
      <c r="F11" s="7">
        <f>IF(ISERROR(N11),0,N11)</f>
        <v>0</v>
      </c>
      <c r="G11" s="7">
        <f>IF(ISERROR(O11),0,O11)</f>
        <v>0</v>
      </c>
      <c r="H11" s="7">
        <f>IF(ISERROR(P11),0,P11)</f>
        <v>0</v>
      </c>
      <c r="I11" s="7">
        <f>IF(ISERROR(Q11),0,Q11)</f>
        <v>0</v>
      </c>
      <c r="J11" s="7">
        <f>LARGE(E11:I11,1)+LARGE(E11:I11,2)+LARGE(E11:I11,3)+LARGE(E11:I11,4)</f>
        <v>196</v>
      </c>
      <c r="K11" s="7" t="str">
        <f>IF(SUM(R11:V11)&gt;3,"Y","N")</f>
        <v>N</v>
      </c>
      <c r="M11" s="8">
        <f>VLOOKUP($B11,'St A 5M'!C:G,4,FALSE)</f>
        <v>196</v>
      </c>
      <c r="N11" s="8" t="e">
        <f>VLOOKUP($B11,'Strath-Blebo'!C:F,4,FALSE)</f>
        <v>#N/A</v>
      </c>
      <c r="O11" s="8" t="e">
        <f>VLOOKUP($B11,Tarvit!C:F,4,FALSE)</f>
        <v>#N/A</v>
      </c>
      <c r="P11" s="8" t="e">
        <f>VLOOKUP($B11,Dunnikier!C:F,4,FALSE)</f>
        <v>#N/A</v>
      </c>
      <c r="Q11" s="8" t="e">
        <f>VLOOKUP($B11,Balmullo!$C:$F,4,FALSE)</f>
        <v>#N/A</v>
      </c>
      <c r="R11" s="8">
        <f>IF(ISERROR(M11),0,1)</f>
        <v>1</v>
      </c>
      <c r="S11" s="8">
        <f>IF(ISERROR(N11),0,1)</f>
        <v>0</v>
      </c>
      <c r="T11" s="8">
        <f>IF(ISERROR(O11),0,1)</f>
        <v>0</v>
      </c>
      <c r="U11" s="8">
        <f>IF(ISERROR(P11),0,1)</f>
        <v>0</v>
      </c>
      <c r="V11" s="8">
        <f>IF(ISERROR(Q11),0,1)</f>
        <v>0</v>
      </c>
    </row>
    <row r="12" spans="1:22" x14ac:dyDescent="0.2">
      <c r="A12" s="7" t="s">
        <v>298</v>
      </c>
      <c r="B12" s="8" t="s">
        <v>225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MSen</v>
      </c>
      <c r="D12" s="8" t="str">
        <f>IFERROR(VLOOKUP($B12,'St A 5M'!C:E,3,FALSE),IFERROR(VLOOKUP($B12,'Strath-Blebo'!C:E,3,FALSE),IFERROR(VLOOKUP($B12,Tarvit!C:E,3,FALSE),IFERROR(VLOOKUP($B12,Dunnikier!C:E,3,FALSE),VLOOKUP($B12,Balmullo!C:E,3,FALSE)))))</f>
        <v>Dundee Road Runners</v>
      </c>
      <c r="E12" s="7">
        <f>IF(ISERROR(M12),0,M12)</f>
        <v>195</v>
      </c>
      <c r="F12" s="7">
        <f>IF(ISERROR(N12),0,N12)</f>
        <v>0</v>
      </c>
      <c r="G12" s="7">
        <f>IF(ISERROR(O12),0,O12)</f>
        <v>0</v>
      </c>
      <c r="H12" s="7">
        <f>IF(ISERROR(P12),0,P12)</f>
        <v>0</v>
      </c>
      <c r="I12" s="7">
        <f>IF(ISERROR(Q12),0,Q12)</f>
        <v>0</v>
      </c>
      <c r="J12" s="7">
        <f>LARGE(E12:I12,1)+LARGE(E12:I12,2)+LARGE(E12:I12,3)+LARGE(E12:I12,4)</f>
        <v>195</v>
      </c>
      <c r="K12" s="7" t="str">
        <f>IF(SUM(R12:V12)&gt;3,"Y","N")</f>
        <v>N</v>
      </c>
      <c r="M12" s="8">
        <f>VLOOKUP($B12,'St A 5M'!C:G,4,FALSE)</f>
        <v>195</v>
      </c>
      <c r="N12" s="8" t="e">
        <f>VLOOKUP($B12,'Strath-Blebo'!C:F,4,FALSE)</f>
        <v>#N/A</v>
      </c>
      <c r="O12" s="8" t="e">
        <f>VLOOKUP($B12,Tarvit!C:F,4,FALSE)</f>
        <v>#N/A</v>
      </c>
      <c r="P12" s="8" t="e">
        <f>VLOOKUP($B12,Dunnikier!C:F,4,FALSE)</f>
        <v>#N/A</v>
      </c>
      <c r="Q12" s="8" t="e">
        <f>VLOOKUP($B12,Balmullo!$C:$F,4,FALSE)</f>
        <v>#N/A</v>
      </c>
      <c r="R12" s="8">
        <f>IF(ISERROR(M12),0,1)</f>
        <v>1</v>
      </c>
      <c r="S12" s="8">
        <f>IF(ISERROR(N12),0,1)</f>
        <v>0</v>
      </c>
      <c r="T12" s="8">
        <f>IF(ISERROR(O12),0,1)</f>
        <v>0</v>
      </c>
      <c r="U12" s="8">
        <f>IF(ISERROR(P12),0,1)</f>
        <v>0</v>
      </c>
      <c r="V12" s="8">
        <f>IF(ISERROR(Q12),0,1)</f>
        <v>0</v>
      </c>
    </row>
    <row r="13" spans="1:22" s="11" customFormat="1" x14ac:dyDescent="0.2">
      <c r="A13" s="7" t="s">
        <v>298</v>
      </c>
      <c r="B13" s="8" t="s">
        <v>231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FSen</v>
      </c>
      <c r="D13" s="8" t="str">
        <f>IFERROR(VLOOKUP($B13,'St A 5M'!C:E,3,FALSE),IFERROR(VLOOKUP($B13,'Strath-Blebo'!C:E,3,FALSE),IFERROR(VLOOKUP($B13,Tarvit!C:E,3,FALSE),IFERROR(VLOOKUP($B13,Dunnikier!C:E,3,FALSE),VLOOKUP($B13,Balmullo!C:E,3,FALSE)))))</f>
        <v>Dundee Road Runners</v>
      </c>
      <c r="E13" s="7">
        <f>IF(ISERROR(M13),0,M13)</f>
        <v>195</v>
      </c>
      <c r="F13" s="7">
        <f>IF(ISERROR(N13),0,N13)</f>
        <v>0</v>
      </c>
      <c r="G13" s="7">
        <f>IF(ISERROR(O13),0,O13)</f>
        <v>0</v>
      </c>
      <c r="H13" s="7">
        <f>IF(ISERROR(P13),0,P13)</f>
        <v>0</v>
      </c>
      <c r="I13" s="7">
        <f>IF(ISERROR(Q13),0,Q13)</f>
        <v>0</v>
      </c>
      <c r="J13" s="7">
        <f>LARGE(E13:I13,1)+LARGE(E13:I13,2)+LARGE(E13:I13,3)+LARGE(E13:I13,4)</f>
        <v>195</v>
      </c>
      <c r="K13" s="7" t="str">
        <f>IF(SUM(R13:V13)&gt;3,"Y","N")</f>
        <v>N</v>
      </c>
      <c r="L13" s="8"/>
      <c r="M13" s="8">
        <f>VLOOKUP($B13,'St A 5M'!C:G,4,FALSE)</f>
        <v>195</v>
      </c>
      <c r="N13" s="8" t="e">
        <f>VLOOKUP($B13,'Strath-Blebo'!C:F,4,FALSE)</f>
        <v>#N/A</v>
      </c>
      <c r="O13" s="8" t="e">
        <f>VLOOKUP($B13,Tarvit!C:F,4,FALSE)</f>
        <v>#N/A</v>
      </c>
      <c r="P13" s="8" t="e">
        <f>VLOOKUP($B13,Dunnikier!C:F,4,FALSE)</f>
        <v>#N/A</v>
      </c>
      <c r="Q13" s="8" t="e">
        <f>VLOOKUP($B13,Balmullo!$C:$F,4,FALSE)</f>
        <v>#N/A</v>
      </c>
      <c r="R13" s="8">
        <f>IF(ISERROR(M13),0,1)</f>
        <v>1</v>
      </c>
      <c r="S13" s="8">
        <f>IF(ISERROR(N13),0,1)</f>
        <v>0</v>
      </c>
      <c r="T13" s="8">
        <f>IF(ISERROR(O13),0,1)</f>
        <v>0</v>
      </c>
      <c r="U13" s="8">
        <f>IF(ISERROR(P13),0,1)</f>
        <v>0</v>
      </c>
      <c r="V13" s="8">
        <f>IF(ISERROR(Q13),0,1)</f>
        <v>0</v>
      </c>
    </row>
    <row r="14" spans="1:22" s="11" customFormat="1" x14ac:dyDescent="0.2">
      <c r="A14" s="7" t="s">
        <v>299</v>
      </c>
      <c r="B14" s="8" t="s">
        <v>204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F40</v>
      </c>
      <c r="D14" s="8" t="str">
        <f>IFERROR(VLOOKUP($B14,'St A 5M'!C:E,3,FALSE),IFERROR(VLOOKUP($B14,'Strath-Blebo'!C:E,3,FALSE),IFERROR(VLOOKUP($B14,Tarvit!C:E,3,FALSE),IFERROR(VLOOKUP($B14,Dunnikier!C:E,3,FALSE),VLOOKUP($B14,Balmullo!C:E,3,FALSE)))))</f>
        <v xml:space="preserve">Anster Haddies </v>
      </c>
      <c r="E14" s="7">
        <f>IF(ISERROR(M14),0,M14)</f>
        <v>194</v>
      </c>
      <c r="F14" s="7">
        <f>IF(ISERROR(N14),0,N14)</f>
        <v>0</v>
      </c>
      <c r="G14" s="7">
        <f>IF(ISERROR(O14),0,O14)</f>
        <v>0</v>
      </c>
      <c r="H14" s="7">
        <f>IF(ISERROR(P14),0,P14)</f>
        <v>0</v>
      </c>
      <c r="I14" s="7">
        <f>IF(ISERROR(Q14),0,Q14)</f>
        <v>0</v>
      </c>
      <c r="J14" s="7">
        <f>LARGE(E14:I14,1)+LARGE(E14:I14,2)+LARGE(E14:I14,3)+LARGE(E14:I14,4)</f>
        <v>194</v>
      </c>
      <c r="K14" s="7" t="str">
        <f>IF(SUM(R14:V14)&gt;3,"Y","N")</f>
        <v>N</v>
      </c>
      <c r="L14" s="8"/>
      <c r="M14" s="8">
        <f>VLOOKUP($B14,'St A 5M'!C:G,4,FALSE)</f>
        <v>194</v>
      </c>
      <c r="N14" s="8" t="e">
        <f>VLOOKUP($B14,'Strath-Blebo'!C:F,4,FALSE)</f>
        <v>#N/A</v>
      </c>
      <c r="O14" s="8" t="e">
        <f>VLOOKUP($B14,Tarvit!C:F,4,FALSE)</f>
        <v>#N/A</v>
      </c>
      <c r="P14" s="8" t="e">
        <f>VLOOKUP($B14,Dunnikier!C:F,4,FALSE)</f>
        <v>#N/A</v>
      </c>
      <c r="Q14" s="8" t="e">
        <f>VLOOKUP($B14,Balmullo!$C:$F,4,FALSE)</f>
        <v>#N/A</v>
      </c>
      <c r="R14" s="8">
        <f>IF(ISERROR(M14),0,1)</f>
        <v>1</v>
      </c>
      <c r="S14" s="8">
        <f>IF(ISERROR(N14),0,1)</f>
        <v>0</v>
      </c>
      <c r="T14" s="8">
        <f>IF(ISERROR(O14),0,1)</f>
        <v>0</v>
      </c>
      <c r="U14" s="8">
        <f>IF(ISERROR(P14),0,1)</f>
        <v>0</v>
      </c>
      <c r="V14" s="8">
        <f>IF(ISERROR(Q14),0,1)</f>
        <v>0</v>
      </c>
    </row>
    <row r="15" spans="1:22" s="11" customFormat="1" x14ac:dyDescent="0.2">
      <c r="A15" s="7" t="s">
        <v>299</v>
      </c>
      <c r="B15" s="8" t="s">
        <v>236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MU20</v>
      </c>
      <c r="D15" s="8" t="str">
        <f>IFERROR(VLOOKUP($B15,'St A 5M'!C:E,3,FALSE),IFERROR(VLOOKUP($B15,'Strath-Blebo'!C:E,3,FALSE),IFERROR(VLOOKUP($B15,Tarvit!C:E,3,FALSE),IFERROR(VLOOKUP($B15,Dunnikier!C:E,3,FALSE),VLOOKUP($B15,Balmullo!C:E,3,FALSE)))))</f>
        <v>Anster Haddies</v>
      </c>
      <c r="E15" s="7">
        <f>IF(ISERROR(M15),0,M15)</f>
        <v>194</v>
      </c>
      <c r="F15" s="7">
        <f>IF(ISERROR(N15),0,N15)</f>
        <v>0</v>
      </c>
      <c r="G15" s="7">
        <f>IF(ISERROR(O15),0,O15)</f>
        <v>0</v>
      </c>
      <c r="H15" s="7">
        <f>IF(ISERROR(P15),0,P15)</f>
        <v>0</v>
      </c>
      <c r="I15" s="7">
        <f>IF(ISERROR(Q15),0,Q15)</f>
        <v>0</v>
      </c>
      <c r="J15" s="7">
        <f>LARGE(E15:I15,1)+LARGE(E15:I15,2)+LARGE(E15:I15,3)+LARGE(E15:I15,4)</f>
        <v>194</v>
      </c>
      <c r="K15" s="7" t="str">
        <f>IF(SUM(R15:V15)&gt;3,"Y","N")</f>
        <v>N</v>
      </c>
      <c r="L15" s="8"/>
      <c r="M15" s="8">
        <f>VLOOKUP($B15,'St A 5M'!C:G,4,FALSE)</f>
        <v>194</v>
      </c>
      <c r="N15" s="8" t="e">
        <f>VLOOKUP($B15,'Strath-Blebo'!C:F,4,FALSE)</f>
        <v>#N/A</v>
      </c>
      <c r="O15" s="8" t="e">
        <f>VLOOKUP($B15,Tarvit!C:F,4,FALSE)</f>
        <v>#N/A</v>
      </c>
      <c r="P15" s="8" t="e">
        <f>VLOOKUP($B15,Dunnikier!C:F,4,FALSE)</f>
        <v>#N/A</v>
      </c>
      <c r="Q15" s="8" t="e">
        <f>VLOOKUP($B15,Balmullo!$C:$F,4,FALSE)</f>
        <v>#N/A</v>
      </c>
      <c r="R15" s="8">
        <f>IF(ISERROR(M15),0,1)</f>
        <v>1</v>
      </c>
      <c r="S15" s="8">
        <f>IF(ISERROR(N15),0,1)</f>
        <v>0</v>
      </c>
      <c r="T15" s="8">
        <f>IF(ISERROR(O15),0,1)</f>
        <v>0</v>
      </c>
      <c r="U15" s="8">
        <f>IF(ISERROR(P15),0,1)</f>
        <v>0</v>
      </c>
      <c r="V15" s="8">
        <f>IF(ISERROR(Q15),0,1)</f>
        <v>0</v>
      </c>
    </row>
    <row r="16" spans="1:22" s="11" customFormat="1" x14ac:dyDescent="0.2">
      <c r="A16" s="7" t="s">
        <v>300</v>
      </c>
      <c r="B16" t="s">
        <v>237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M40</v>
      </c>
      <c r="D16" s="8" t="str">
        <f>IFERROR(VLOOKUP($B16,'St A 5M'!C:E,3,FALSE),IFERROR(VLOOKUP($B16,'Strath-Blebo'!C:E,3,FALSE),IFERROR(VLOOKUP($B16,Tarvit!C:E,3,FALSE),IFERROR(VLOOKUP($B16,Dunnikier!C:E,3,FALSE),VLOOKUP($B16,Balmullo!C:E,3,FALSE)))))</f>
        <v>Anster Haddies</v>
      </c>
      <c r="E16" s="7">
        <f>IF(ISERROR(M16),0,M16)</f>
        <v>193</v>
      </c>
      <c r="F16" s="7">
        <f>IF(ISERROR(N16),0,N16)</f>
        <v>0</v>
      </c>
      <c r="G16" s="7">
        <f>IF(ISERROR(O16),0,O16)</f>
        <v>0</v>
      </c>
      <c r="H16" s="7">
        <f>IF(ISERROR(P16),0,P16)</f>
        <v>0</v>
      </c>
      <c r="I16" s="7">
        <f>IF(ISERROR(Q16),0,Q16)</f>
        <v>0</v>
      </c>
      <c r="J16" s="7">
        <f>LARGE(E16:I16,1)+LARGE(E16:I16,2)+LARGE(E16:I16,3)+LARGE(E16:I16,4)</f>
        <v>193</v>
      </c>
      <c r="K16" s="7" t="str">
        <f>IF(SUM(R16:V16)&gt;3,"Y","N")</f>
        <v>N</v>
      </c>
      <c r="L16" s="8"/>
      <c r="M16" s="8">
        <f>VLOOKUP($B16,'St A 5M'!C:G,4,FALSE)</f>
        <v>193</v>
      </c>
      <c r="N16" s="8" t="e">
        <f>VLOOKUP($B16,'Strath-Blebo'!C:F,4,FALSE)</f>
        <v>#N/A</v>
      </c>
      <c r="O16" s="8" t="e">
        <f>VLOOKUP($B16,Tarvit!C:F,4,FALSE)</f>
        <v>#N/A</v>
      </c>
      <c r="P16" s="8" t="e">
        <f>VLOOKUP($B16,Dunnikier!C:F,4,FALSE)</f>
        <v>#N/A</v>
      </c>
      <c r="Q16" s="8" t="e">
        <f>VLOOKUP($B16,Balmullo!$C:$F,4,FALSE)</f>
        <v>#N/A</v>
      </c>
      <c r="R16" s="8">
        <f>IF(ISERROR(M16),0,1)</f>
        <v>1</v>
      </c>
      <c r="S16" s="8">
        <f>IF(ISERROR(N16),0,1)</f>
        <v>0</v>
      </c>
      <c r="T16" s="8">
        <f>IF(ISERROR(O16),0,1)</f>
        <v>0</v>
      </c>
      <c r="U16" s="8">
        <f>IF(ISERROR(P16),0,1)</f>
        <v>0</v>
      </c>
      <c r="V16" s="8">
        <f>IF(ISERROR(Q16),0,1)</f>
        <v>0</v>
      </c>
    </row>
    <row r="17" spans="1:22" x14ac:dyDescent="0.2">
      <c r="A17" s="7" t="s">
        <v>300</v>
      </c>
      <c r="B17" s="8" t="s">
        <v>248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FSen</v>
      </c>
      <c r="D17" s="8" t="str">
        <f>IFERROR(VLOOKUP($B17,'St A 5M'!C:E,3,FALSE),IFERROR(VLOOKUP($B17,'Strath-Blebo'!C:E,3,FALSE),IFERROR(VLOOKUP($B17,Tarvit!C:E,3,FALSE),IFERROR(VLOOKUP($B17,Dunnikier!C:E,3,FALSE),VLOOKUP($B17,Balmullo!C:E,3,FALSE)))))</f>
        <v>Dundee Road Runners</v>
      </c>
      <c r="E17" s="7">
        <f>IF(ISERROR(M17),0,M17)</f>
        <v>193</v>
      </c>
      <c r="F17" s="7">
        <f>IF(ISERROR(N17),0,N17)</f>
        <v>0</v>
      </c>
      <c r="G17" s="7">
        <f>IF(ISERROR(O17),0,O17)</f>
        <v>0</v>
      </c>
      <c r="H17" s="7">
        <f>IF(ISERROR(P17),0,P17)</f>
        <v>0</v>
      </c>
      <c r="I17" s="7">
        <f>IF(ISERROR(Q17),0,Q17)</f>
        <v>0</v>
      </c>
      <c r="J17" s="7">
        <f>LARGE(E17:I17,1)+LARGE(E17:I17,2)+LARGE(E17:I17,3)+LARGE(E17:I17,4)</f>
        <v>193</v>
      </c>
      <c r="K17" s="7" t="str">
        <f>IF(SUM(R17:V17)&gt;3,"Y","N")</f>
        <v>N</v>
      </c>
      <c r="M17" s="8">
        <f>VLOOKUP($B17,'St A 5M'!C:G,4,FALSE)</f>
        <v>193</v>
      </c>
      <c r="N17" s="8" t="e">
        <f>VLOOKUP($B17,'Strath-Blebo'!C:F,4,FALSE)</f>
        <v>#N/A</v>
      </c>
      <c r="O17" s="8" t="e">
        <f>VLOOKUP($B17,Tarvit!C:F,4,FALSE)</f>
        <v>#N/A</v>
      </c>
      <c r="P17" s="8" t="e">
        <f>VLOOKUP($B17,Dunnikier!C:F,4,FALSE)</f>
        <v>#N/A</v>
      </c>
      <c r="Q17" s="8" t="e">
        <f>VLOOKUP($B17,Balmullo!$C:$F,4,FALSE)</f>
        <v>#N/A</v>
      </c>
      <c r="R17" s="8">
        <f>IF(ISERROR(M17),0,1)</f>
        <v>1</v>
      </c>
      <c r="S17" s="8">
        <f>IF(ISERROR(N17),0,1)</f>
        <v>0</v>
      </c>
      <c r="T17" s="8">
        <f>IF(ISERROR(O17),0,1)</f>
        <v>0</v>
      </c>
      <c r="U17" s="8">
        <f>IF(ISERROR(P17),0,1)</f>
        <v>0</v>
      </c>
      <c r="V17" s="8">
        <f>IF(ISERROR(Q17),0,1)</f>
        <v>0</v>
      </c>
    </row>
    <row r="18" spans="1:22" x14ac:dyDescent="0.2">
      <c r="A18" s="7" t="s">
        <v>301</v>
      </c>
      <c r="B18" s="8" t="s">
        <v>234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FSen</v>
      </c>
      <c r="D18" s="8" t="str">
        <f>IFERROR(VLOOKUP($B18,'St A 5M'!C:E,3,FALSE),IFERROR(VLOOKUP($B18,'Strath-Blebo'!C:E,3,FALSE),IFERROR(VLOOKUP($B18,Tarvit!C:E,3,FALSE),IFERROR(VLOOKUP($B18,Dunnikier!C:E,3,FALSE),VLOOKUP($B18,Balmullo!C:E,3,FALSE)))))</f>
        <v xml:space="preserve">Dundee Road Runners </v>
      </c>
      <c r="E18" s="7">
        <f>IF(ISERROR(M18),0,M18)</f>
        <v>192</v>
      </c>
      <c r="F18" s="7">
        <f>IF(ISERROR(N18),0,N18)</f>
        <v>0</v>
      </c>
      <c r="G18" s="7">
        <f>IF(ISERROR(O18),0,O18)</f>
        <v>0</v>
      </c>
      <c r="H18" s="7">
        <f>IF(ISERROR(P18),0,P18)</f>
        <v>0</v>
      </c>
      <c r="I18" s="7">
        <f>IF(ISERROR(Q18),0,Q18)</f>
        <v>0</v>
      </c>
      <c r="J18" s="7">
        <f>LARGE(E18:I18,1)+LARGE(E18:I18,2)+LARGE(E18:I18,3)+LARGE(E18:I18,4)</f>
        <v>192</v>
      </c>
      <c r="K18" s="7" t="str">
        <f>IF(SUM(R18:V18)&gt;3,"Y","N")</f>
        <v>N</v>
      </c>
      <c r="M18" s="8">
        <f>VLOOKUP($B18,'St A 5M'!C:G,4,FALSE)</f>
        <v>192</v>
      </c>
      <c r="N18" s="8" t="e">
        <f>VLOOKUP($B18,'Strath-Blebo'!C:F,4,FALSE)</f>
        <v>#N/A</v>
      </c>
      <c r="O18" s="8" t="e">
        <f>VLOOKUP($B18,Tarvit!C:F,4,FALSE)</f>
        <v>#N/A</v>
      </c>
      <c r="P18" s="8" t="e">
        <f>VLOOKUP($B18,Dunnikier!C:F,4,FALSE)</f>
        <v>#N/A</v>
      </c>
      <c r="Q18" s="8" t="e">
        <f>VLOOKUP($B18,Balmullo!$C:$F,4,FALSE)</f>
        <v>#N/A</v>
      </c>
      <c r="R18" s="8">
        <f>IF(ISERROR(M18),0,1)</f>
        <v>1</v>
      </c>
      <c r="S18" s="8">
        <f>IF(ISERROR(N18),0,1)</f>
        <v>0</v>
      </c>
      <c r="T18" s="8">
        <f>IF(ISERROR(O18),0,1)</f>
        <v>0</v>
      </c>
      <c r="U18" s="8">
        <f>IF(ISERROR(P18),0,1)</f>
        <v>0</v>
      </c>
      <c r="V18" s="8">
        <f>IF(ISERROR(Q18),0,1)</f>
        <v>0</v>
      </c>
    </row>
    <row r="19" spans="1:22" x14ac:dyDescent="0.2">
      <c r="A19" s="7" t="s">
        <v>301</v>
      </c>
      <c r="B19" s="8" t="s">
        <v>208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MSen</v>
      </c>
      <c r="D19" s="8" t="str">
        <f>IFERROR(VLOOKUP($B19,'St A 5M'!C:E,3,FALSE),IFERROR(VLOOKUP($B19,'Strath-Blebo'!C:E,3,FALSE),IFERROR(VLOOKUP($B19,Tarvit!C:E,3,FALSE),IFERROR(VLOOKUP($B19,Dunnikier!C:E,3,FALSE),VLOOKUP($B19,Balmullo!C:E,3,FALSE)))))</f>
        <v>Carnegie Harriers</v>
      </c>
      <c r="E19" s="7">
        <f>IF(ISERROR(M19),0,M19)</f>
        <v>192</v>
      </c>
      <c r="F19" s="7">
        <f>IF(ISERROR(N19),0,N19)</f>
        <v>0</v>
      </c>
      <c r="G19" s="7">
        <f>IF(ISERROR(O19),0,O19)</f>
        <v>0</v>
      </c>
      <c r="H19" s="7">
        <f>IF(ISERROR(P19),0,P19)</f>
        <v>0</v>
      </c>
      <c r="I19" s="7">
        <f>IF(ISERROR(Q19),0,Q19)</f>
        <v>0</v>
      </c>
      <c r="J19" s="7">
        <f>LARGE(E19:I19,1)+LARGE(E19:I19,2)+LARGE(E19:I19,3)+LARGE(E19:I19,4)</f>
        <v>192</v>
      </c>
      <c r="K19" s="7" t="str">
        <f>IF(SUM(R19:V19)&gt;3,"Y","N")</f>
        <v>N</v>
      </c>
      <c r="M19" s="8">
        <f>VLOOKUP($B19,'St A 5M'!C:G,4,FALSE)</f>
        <v>192</v>
      </c>
      <c r="N19" s="8" t="e">
        <f>VLOOKUP($B19,'Strath-Blebo'!C:F,4,FALSE)</f>
        <v>#N/A</v>
      </c>
      <c r="O19" s="8" t="e">
        <f>VLOOKUP($B19,Tarvit!C:F,4,FALSE)</f>
        <v>#N/A</v>
      </c>
      <c r="P19" s="8" t="e">
        <f>VLOOKUP($B19,Dunnikier!C:F,4,FALSE)</f>
        <v>#N/A</v>
      </c>
      <c r="Q19" s="8" t="e">
        <f>VLOOKUP($B19,Balmullo!$C:$F,4,FALSE)</f>
        <v>#N/A</v>
      </c>
      <c r="R19" s="8">
        <f>IF(ISERROR(M19),0,1)</f>
        <v>1</v>
      </c>
      <c r="S19" s="8">
        <f>IF(ISERROR(N19),0,1)</f>
        <v>0</v>
      </c>
      <c r="T19" s="8">
        <f>IF(ISERROR(O19),0,1)</f>
        <v>0</v>
      </c>
      <c r="U19" s="8">
        <f>IF(ISERROR(P19),0,1)</f>
        <v>0</v>
      </c>
      <c r="V19" s="8">
        <f>IF(ISERROR(Q19),0,1)</f>
        <v>0</v>
      </c>
    </row>
    <row r="20" spans="1:22" x14ac:dyDescent="0.2">
      <c r="A20" s="7" t="s">
        <v>302</v>
      </c>
      <c r="B20" s="8" t="s">
        <v>200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M50</v>
      </c>
      <c r="D20" s="8" t="str">
        <f>IFERROR(VLOOKUP($B20,'St A 5M'!C:E,3,FALSE),IFERROR(VLOOKUP($B20,'Strath-Blebo'!C:E,3,FALSE),IFERROR(VLOOKUP($B20,Tarvit!C:E,3,FALSE),IFERROR(VLOOKUP($B20,Dunnikier!C:E,3,FALSE),VLOOKUP($B20,Balmullo!C:E,3,FALSE)))))</f>
        <v>PH Racing Club</v>
      </c>
      <c r="E20" s="7">
        <f>IF(ISERROR(M20),0,M20)</f>
        <v>191</v>
      </c>
      <c r="F20" s="7">
        <f>IF(ISERROR(N20),0,N20)</f>
        <v>0</v>
      </c>
      <c r="G20" s="7">
        <f>IF(ISERROR(O20),0,O20)</f>
        <v>0</v>
      </c>
      <c r="H20" s="7">
        <f>IF(ISERROR(P20),0,P20)</f>
        <v>0</v>
      </c>
      <c r="I20" s="7">
        <f>IF(ISERROR(Q20),0,Q20)</f>
        <v>0</v>
      </c>
      <c r="J20" s="7">
        <f>LARGE(E20:I20,1)+LARGE(E20:I20,2)+LARGE(E20:I20,3)+LARGE(E20:I20,4)</f>
        <v>191</v>
      </c>
      <c r="K20" s="7" t="str">
        <f>IF(SUM(R20:V20)&gt;3,"Y","N")</f>
        <v>N</v>
      </c>
      <c r="M20" s="8">
        <f>VLOOKUP($B20,'St A 5M'!C:G,4,FALSE)</f>
        <v>191</v>
      </c>
      <c r="N20" s="8" t="e">
        <f>VLOOKUP($B20,'Strath-Blebo'!C:F,4,FALSE)</f>
        <v>#N/A</v>
      </c>
      <c r="O20" s="8" t="e">
        <f>VLOOKUP($B20,Tarvit!C:F,4,FALSE)</f>
        <v>#N/A</v>
      </c>
      <c r="P20" s="8" t="e">
        <f>VLOOKUP($B20,Dunnikier!C:F,4,FALSE)</f>
        <v>#N/A</v>
      </c>
      <c r="Q20" s="8" t="e">
        <f>VLOOKUP($B20,Balmullo!$C:$F,4,FALSE)</f>
        <v>#N/A</v>
      </c>
      <c r="R20" s="8">
        <f>IF(ISERROR(M20),0,1)</f>
        <v>1</v>
      </c>
      <c r="S20" s="8">
        <f>IF(ISERROR(N20),0,1)</f>
        <v>0</v>
      </c>
      <c r="T20" s="8">
        <f>IF(ISERROR(O20),0,1)</f>
        <v>0</v>
      </c>
      <c r="U20" s="8">
        <f>IF(ISERROR(P20),0,1)</f>
        <v>0</v>
      </c>
      <c r="V20" s="8">
        <f>IF(ISERROR(Q20),0,1)</f>
        <v>0</v>
      </c>
    </row>
    <row r="21" spans="1:22" x14ac:dyDescent="0.2">
      <c r="A21" s="7" t="s">
        <v>302</v>
      </c>
      <c r="B21" s="8" t="s">
        <v>228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FSen</v>
      </c>
      <c r="D21" s="8" t="str">
        <f>IFERROR(VLOOKUP($B21,'St A 5M'!C:E,3,FALSE),IFERROR(VLOOKUP($B21,'Strath-Blebo'!C:E,3,FALSE),IFERROR(VLOOKUP($B21,Tarvit!C:E,3,FALSE),IFERROR(VLOOKUP($B21,Dunnikier!C:E,3,FALSE),VLOOKUP($B21,Balmullo!C:E,3,FALSE)))))</f>
        <v xml:space="preserve">Dundee Road Runners </v>
      </c>
      <c r="E21" s="7">
        <f>IF(ISERROR(M21),0,M21)</f>
        <v>191</v>
      </c>
      <c r="F21" s="7">
        <f>IF(ISERROR(N21),0,N21)</f>
        <v>0</v>
      </c>
      <c r="G21" s="7">
        <f>IF(ISERROR(O21),0,O21)</f>
        <v>0</v>
      </c>
      <c r="H21" s="7">
        <f>IF(ISERROR(P21),0,P21)</f>
        <v>0</v>
      </c>
      <c r="I21" s="7">
        <f>IF(ISERROR(Q21),0,Q21)</f>
        <v>0</v>
      </c>
      <c r="J21" s="7">
        <f>LARGE(E21:I21,1)+LARGE(E21:I21,2)+LARGE(E21:I21,3)+LARGE(E21:I21,4)</f>
        <v>191</v>
      </c>
      <c r="K21" s="7" t="str">
        <f>IF(SUM(R21:V21)&gt;3,"Y","N")</f>
        <v>N</v>
      </c>
      <c r="M21" s="8">
        <f>VLOOKUP($B21,'St A 5M'!C:G,4,FALSE)</f>
        <v>191</v>
      </c>
      <c r="N21" s="8" t="e">
        <f>VLOOKUP($B21,'Strath-Blebo'!C:F,4,FALSE)</f>
        <v>#N/A</v>
      </c>
      <c r="O21" s="8" t="e">
        <f>VLOOKUP($B21,Tarvit!C:F,4,FALSE)</f>
        <v>#N/A</v>
      </c>
      <c r="P21" s="8" t="e">
        <f>VLOOKUP($B21,Dunnikier!C:F,4,FALSE)</f>
        <v>#N/A</v>
      </c>
      <c r="Q21" s="8" t="e">
        <f>VLOOKUP($B21,Balmullo!$C:$F,4,FALSE)</f>
        <v>#N/A</v>
      </c>
      <c r="R21" s="8">
        <f>IF(ISERROR(M21),0,1)</f>
        <v>1</v>
      </c>
      <c r="S21" s="8">
        <f>IF(ISERROR(N21),0,1)</f>
        <v>0</v>
      </c>
      <c r="T21" s="8">
        <f>IF(ISERROR(O21),0,1)</f>
        <v>0</v>
      </c>
      <c r="U21" s="8">
        <f>IF(ISERROR(P21),0,1)</f>
        <v>0</v>
      </c>
      <c r="V21" s="8">
        <f>IF(ISERROR(Q21),0,1)</f>
        <v>0</v>
      </c>
    </row>
    <row r="22" spans="1:22" x14ac:dyDescent="0.2">
      <c r="A22" s="7" t="s">
        <v>303</v>
      </c>
      <c r="B22" s="8" t="s">
        <v>9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FSen</v>
      </c>
      <c r="D22" s="8" t="str">
        <f>IFERROR(VLOOKUP($B22,'St A 5M'!C:E,3,FALSE),IFERROR(VLOOKUP($B22,'Strath-Blebo'!C:E,3,FALSE),IFERROR(VLOOKUP($B22,Tarvit!C:E,3,FALSE),IFERROR(VLOOKUP($B22,Dunnikier!C:E,3,FALSE),VLOOKUP($B22,Balmullo!C:E,3,FALSE)))))</f>
        <v xml:space="preserve">Dundee Road Runners </v>
      </c>
      <c r="E22" s="7">
        <f>IF(ISERROR(M22),0,M22)</f>
        <v>190</v>
      </c>
      <c r="F22" s="7">
        <f>IF(ISERROR(N22),0,N22)</f>
        <v>0</v>
      </c>
      <c r="G22" s="7">
        <f>IF(ISERROR(O22),0,O22)</f>
        <v>0</v>
      </c>
      <c r="H22" s="7">
        <f>IF(ISERROR(P22),0,P22)</f>
        <v>0</v>
      </c>
      <c r="I22" s="7">
        <f>IF(ISERROR(Q22),0,Q22)</f>
        <v>0</v>
      </c>
      <c r="J22" s="7">
        <f>LARGE(E22:I22,1)+LARGE(E22:I22,2)+LARGE(E22:I22,3)+LARGE(E22:I22,4)</f>
        <v>190</v>
      </c>
      <c r="K22" s="7" t="str">
        <f>IF(SUM(R22:V22)&gt;3,"Y","N")</f>
        <v>N</v>
      </c>
      <c r="M22" s="8">
        <f>VLOOKUP($B22,'St A 5M'!C:G,4,FALSE)</f>
        <v>190</v>
      </c>
      <c r="N22" s="8" t="e">
        <f>VLOOKUP($B22,'Strath-Blebo'!C:F,4,FALSE)</f>
        <v>#N/A</v>
      </c>
      <c r="O22" s="8" t="e">
        <f>VLOOKUP($B22,Tarvit!C:F,4,FALSE)</f>
        <v>#N/A</v>
      </c>
      <c r="P22" s="8" t="e">
        <f>VLOOKUP($B22,Dunnikier!C:F,4,FALSE)</f>
        <v>#N/A</v>
      </c>
      <c r="Q22" s="8" t="e">
        <f>VLOOKUP($B22,Balmullo!$C:$F,4,FALSE)</f>
        <v>#N/A</v>
      </c>
      <c r="R22" s="8">
        <f>IF(ISERROR(M22),0,1)</f>
        <v>1</v>
      </c>
      <c r="S22" s="8">
        <f>IF(ISERROR(N22),0,1)</f>
        <v>0</v>
      </c>
      <c r="T22" s="8">
        <f>IF(ISERROR(O22),0,1)</f>
        <v>0</v>
      </c>
      <c r="U22" s="8">
        <f>IF(ISERROR(P22),0,1)</f>
        <v>0</v>
      </c>
      <c r="V22" s="8">
        <f>IF(ISERROR(Q22),0,1)</f>
        <v>0</v>
      </c>
    </row>
    <row r="23" spans="1:22" x14ac:dyDescent="0.2">
      <c r="A23" s="7" t="s">
        <v>303</v>
      </c>
      <c r="B23" s="8" t="s">
        <v>129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M50</v>
      </c>
      <c r="D23" s="8" t="str">
        <f>IFERROR(VLOOKUP($B23,'St A 5M'!C:E,3,FALSE),IFERROR(VLOOKUP($B23,'Strath-Blebo'!C:E,3,FALSE),IFERROR(VLOOKUP($B23,Tarvit!C:E,3,FALSE),IFERROR(VLOOKUP($B23,Dunnikier!C:E,3,FALSE),VLOOKUP($B23,Balmullo!C:E,3,FALSE)))))</f>
        <v xml:space="preserve">Dundee Road Runners </v>
      </c>
      <c r="E23" s="7">
        <f>IF(ISERROR(M23),0,M23)</f>
        <v>190</v>
      </c>
      <c r="F23" s="7">
        <f>IF(ISERROR(N23),0,N23)</f>
        <v>0</v>
      </c>
      <c r="G23" s="7">
        <f>IF(ISERROR(O23),0,O23)</f>
        <v>0</v>
      </c>
      <c r="H23" s="7">
        <f>IF(ISERROR(P23),0,P23)</f>
        <v>0</v>
      </c>
      <c r="I23" s="7">
        <f>IF(ISERROR(Q23),0,Q23)</f>
        <v>0</v>
      </c>
      <c r="J23" s="7">
        <f>LARGE(E23:I23,1)+LARGE(E23:I23,2)+LARGE(E23:I23,3)+LARGE(E23:I23,4)</f>
        <v>190</v>
      </c>
      <c r="K23" s="7" t="str">
        <f>IF(SUM(R23:V23)&gt;3,"Y","N")</f>
        <v>N</v>
      </c>
      <c r="M23" s="8">
        <f>VLOOKUP($B23,'St A 5M'!C:G,4,FALSE)</f>
        <v>190</v>
      </c>
      <c r="N23" s="8" t="e">
        <f>VLOOKUP($B23,'Strath-Blebo'!C:F,4,FALSE)</f>
        <v>#N/A</v>
      </c>
      <c r="O23" s="8" t="e">
        <f>VLOOKUP($B23,Tarvit!C:F,4,FALSE)</f>
        <v>#N/A</v>
      </c>
      <c r="P23" s="8" t="e">
        <f>VLOOKUP($B23,Dunnikier!C:F,4,FALSE)</f>
        <v>#N/A</v>
      </c>
      <c r="Q23" s="8" t="e">
        <f>VLOOKUP($B23,Balmullo!$C:$F,4,FALSE)</f>
        <v>#N/A</v>
      </c>
      <c r="R23" s="8">
        <f>IF(ISERROR(M23),0,1)</f>
        <v>1</v>
      </c>
      <c r="S23" s="8">
        <f>IF(ISERROR(N23),0,1)</f>
        <v>0</v>
      </c>
      <c r="T23" s="8">
        <f>IF(ISERROR(O23),0,1)</f>
        <v>0</v>
      </c>
      <c r="U23" s="8">
        <f>IF(ISERROR(P23),0,1)</f>
        <v>0</v>
      </c>
      <c r="V23" s="8">
        <f>IF(ISERROR(Q23),0,1)</f>
        <v>0</v>
      </c>
    </row>
    <row r="24" spans="1:22" x14ac:dyDescent="0.2">
      <c r="A24" s="7" t="s">
        <v>304</v>
      </c>
      <c r="B24" s="8" t="s">
        <v>251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F50</v>
      </c>
      <c r="D24" s="8" t="str">
        <f>IFERROR(VLOOKUP($B24,'St A 5M'!C:E,3,FALSE),IFERROR(VLOOKUP($B24,'Strath-Blebo'!C:E,3,FALSE),IFERROR(VLOOKUP($B24,Tarvit!C:E,3,FALSE),IFERROR(VLOOKUP($B24,Dunnikier!C:E,3,FALSE),VLOOKUP($B24,Balmullo!C:E,3,FALSE)))))</f>
        <v>Anster Haddies</v>
      </c>
      <c r="E24" s="7">
        <f>IF(ISERROR(M24),0,M24)</f>
        <v>189</v>
      </c>
      <c r="F24" s="7">
        <f>IF(ISERROR(N24),0,N24)</f>
        <v>0</v>
      </c>
      <c r="G24" s="7">
        <f>IF(ISERROR(O24),0,O24)</f>
        <v>0</v>
      </c>
      <c r="H24" s="7">
        <f>IF(ISERROR(P24),0,P24)</f>
        <v>0</v>
      </c>
      <c r="I24" s="7">
        <f>IF(ISERROR(Q24),0,Q24)</f>
        <v>0</v>
      </c>
      <c r="J24" s="7">
        <f>LARGE(E24:I24,1)+LARGE(E24:I24,2)+LARGE(E24:I24,3)+LARGE(E24:I24,4)</f>
        <v>189</v>
      </c>
      <c r="K24" s="7" t="str">
        <f>IF(SUM(R24:V24)&gt;3,"Y","N")</f>
        <v>N</v>
      </c>
      <c r="M24" s="8">
        <f>VLOOKUP($B24,'St A 5M'!C:G,4,FALSE)</f>
        <v>189</v>
      </c>
      <c r="N24" s="8" t="e">
        <f>VLOOKUP($B24,'Strath-Blebo'!C:F,4,FALSE)</f>
        <v>#N/A</v>
      </c>
      <c r="O24" s="8" t="e">
        <f>VLOOKUP($B24,Tarvit!C:F,4,FALSE)</f>
        <v>#N/A</v>
      </c>
      <c r="P24" s="8" t="e">
        <f>VLOOKUP($B24,Dunnikier!C:F,4,FALSE)</f>
        <v>#N/A</v>
      </c>
      <c r="Q24" s="8" t="e">
        <f>VLOOKUP($B24,Balmullo!$C:$F,4,FALSE)</f>
        <v>#N/A</v>
      </c>
      <c r="R24" s="8">
        <f>IF(ISERROR(M24),0,1)</f>
        <v>1</v>
      </c>
      <c r="S24" s="8">
        <f>IF(ISERROR(N24),0,1)</f>
        <v>0</v>
      </c>
      <c r="T24" s="8">
        <f>IF(ISERROR(O24),0,1)</f>
        <v>0</v>
      </c>
      <c r="U24" s="8">
        <f>IF(ISERROR(P24),0,1)</f>
        <v>0</v>
      </c>
      <c r="V24" s="8">
        <f>IF(ISERROR(Q24),0,1)</f>
        <v>0</v>
      </c>
    </row>
    <row r="25" spans="1:22" x14ac:dyDescent="0.2">
      <c r="A25" s="7" t="s">
        <v>304</v>
      </c>
      <c r="B25" s="8" t="s">
        <v>240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M50</v>
      </c>
      <c r="D25" s="8" t="str">
        <f>IFERROR(VLOOKUP($B25,'St A 5M'!C:E,3,FALSE),IFERROR(VLOOKUP($B25,'Strath-Blebo'!C:E,3,FALSE),IFERROR(VLOOKUP($B25,Tarvit!C:E,3,FALSE),IFERROR(VLOOKUP($B25,Dunnikier!C:E,3,FALSE),VLOOKUP($B25,Balmullo!C:E,3,FALSE)))))</f>
        <v>Leven Las Vegas</v>
      </c>
      <c r="E25" s="7">
        <f>IF(ISERROR(M25),0,M25)</f>
        <v>189</v>
      </c>
      <c r="F25" s="7">
        <f>IF(ISERROR(N25),0,N25)</f>
        <v>0</v>
      </c>
      <c r="G25" s="7">
        <f>IF(ISERROR(O25),0,O25)</f>
        <v>0</v>
      </c>
      <c r="H25" s="7">
        <f>IF(ISERROR(P25),0,P25)</f>
        <v>0</v>
      </c>
      <c r="I25" s="7">
        <f>IF(ISERROR(Q25),0,Q25)</f>
        <v>0</v>
      </c>
      <c r="J25" s="7">
        <f>LARGE(E25:I25,1)+LARGE(E25:I25,2)+LARGE(E25:I25,3)+LARGE(E25:I25,4)</f>
        <v>189</v>
      </c>
      <c r="K25" s="7" t="str">
        <f>IF(SUM(R25:V25)&gt;3,"Y","N")</f>
        <v>N</v>
      </c>
      <c r="M25" s="8">
        <f>VLOOKUP($B25,'St A 5M'!C:G,4,FALSE)</f>
        <v>189</v>
      </c>
      <c r="N25" s="8" t="e">
        <f>VLOOKUP($B25,'Strath-Blebo'!C:F,4,FALSE)</f>
        <v>#N/A</v>
      </c>
      <c r="O25" s="8" t="e">
        <f>VLOOKUP($B25,Tarvit!C:F,4,FALSE)</f>
        <v>#N/A</v>
      </c>
      <c r="P25" s="8" t="e">
        <f>VLOOKUP($B25,Dunnikier!C:F,4,FALSE)</f>
        <v>#N/A</v>
      </c>
      <c r="Q25" s="8" t="e">
        <f>VLOOKUP($B25,Balmullo!$C:$F,4,FALSE)</f>
        <v>#N/A</v>
      </c>
      <c r="R25" s="8">
        <f>IF(ISERROR(M25),0,1)</f>
        <v>1</v>
      </c>
      <c r="S25" s="8">
        <f>IF(ISERROR(N25),0,1)</f>
        <v>0</v>
      </c>
      <c r="T25" s="8">
        <f>IF(ISERROR(O25),0,1)</f>
        <v>0</v>
      </c>
      <c r="U25" s="8">
        <f>IF(ISERROR(P25),0,1)</f>
        <v>0</v>
      </c>
      <c r="V25" s="8">
        <f>IF(ISERROR(Q25),0,1)</f>
        <v>0</v>
      </c>
    </row>
    <row r="26" spans="1:22" x14ac:dyDescent="0.2">
      <c r="A26" s="7" t="s">
        <v>305</v>
      </c>
      <c r="B26" s="8" t="s">
        <v>21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F50</v>
      </c>
      <c r="D26" s="8" t="str">
        <f>IFERROR(VLOOKUP($B26,'St A 5M'!C:E,3,FALSE),IFERROR(VLOOKUP($B26,'Strath-Blebo'!C:E,3,FALSE),IFERROR(VLOOKUP($B26,Tarvit!C:E,3,FALSE),IFERROR(VLOOKUP($B26,Dunnikier!C:E,3,FALSE),VLOOKUP($B26,Balmullo!C:E,3,FALSE)))))</f>
        <v>Anster Haddies</v>
      </c>
      <c r="E26" s="7">
        <f>IF(ISERROR(M26),0,M26)</f>
        <v>188</v>
      </c>
      <c r="F26" s="7">
        <f>IF(ISERROR(N26),0,N26)</f>
        <v>0</v>
      </c>
      <c r="G26" s="7">
        <f>IF(ISERROR(O26),0,O26)</f>
        <v>0</v>
      </c>
      <c r="H26" s="7">
        <f>IF(ISERROR(P26),0,P26)</f>
        <v>0</v>
      </c>
      <c r="I26" s="7">
        <f>IF(ISERROR(Q26),0,Q26)</f>
        <v>0</v>
      </c>
      <c r="J26" s="7">
        <f>LARGE(E26:I26,1)+LARGE(E26:I26,2)+LARGE(E26:I26,3)+LARGE(E26:I26,4)</f>
        <v>188</v>
      </c>
      <c r="K26" s="7" t="str">
        <f>IF(SUM(R26:V26)&gt;3,"Y","N")</f>
        <v>N</v>
      </c>
      <c r="M26" s="8">
        <f>VLOOKUP($B26,'St A 5M'!C:G,4,FALSE)</f>
        <v>188</v>
      </c>
      <c r="N26" s="8" t="e">
        <f>VLOOKUP($B26,'Strath-Blebo'!C:F,4,FALSE)</f>
        <v>#N/A</v>
      </c>
      <c r="O26" s="8" t="e">
        <f>VLOOKUP($B26,Tarvit!C:F,4,FALSE)</f>
        <v>#N/A</v>
      </c>
      <c r="P26" s="8" t="e">
        <f>VLOOKUP($B26,Dunnikier!C:F,4,FALSE)</f>
        <v>#N/A</v>
      </c>
      <c r="Q26" s="8" t="e">
        <f>VLOOKUP($B26,Balmullo!$C:$F,4,FALSE)</f>
        <v>#N/A</v>
      </c>
      <c r="R26" s="8">
        <f>IF(ISERROR(M26),0,1)</f>
        <v>1</v>
      </c>
      <c r="S26" s="8">
        <f>IF(ISERROR(N26),0,1)</f>
        <v>0</v>
      </c>
      <c r="T26" s="8">
        <f>IF(ISERROR(O26),0,1)</f>
        <v>0</v>
      </c>
      <c r="U26" s="8">
        <f>IF(ISERROR(P26),0,1)</f>
        <v>0</v>
      </c>
      <c r="V26" s="8">
        <f>IF(ISERROR(Q26),0,1)</f>
        <v>0</v>
      </c>
    </row>
    <row r="27" spans="1:22" x14ac:dyDescent="0.2">
      <c r="A27" s="7" t="s">
        <v>305</v>
      </c>
      <c r="B27" t="s">
        <v>103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M70</v>
      </c>
      <c r="D27" s="8" t="str">
        <f>IFERROR(VLOOKUP($B27,'St A 5M'!C:E,3,FALSE),IFERROR(VLOOKUP($B27,'Strath-Blebo'!C:E,3,FALSE),IFERROR(VLOOKUP($B27,Tarvit!C:E,3,FALSE),IFERROR(VLOOKUP($B27,Dunnikier!C:E,3,FALSE),VLOOKUP($B27,Balmullo!C:E,3,FALSE)))))</f>
        <v>Falkland Trail Runners</v>
      </c>
      <c r="E27" s="7">
        <f>IF(ISERROR(M27),0,M27)</f>
        <v>188</v>
      </c>
      <c r="F27" s="7">
        <f>IF(ISERROR(N27),0,N27)</f>
        <v>0</v>
      </c>
      <c r="G27" s="7">
        <f>IF(ISERROR(O27),0,O27)</f>
        <v>0</v>
      </c>
      <c r="H27" s="7">
        <f>IF(ISERROR(P27),0,P27)</f>
        <v>0</v>
      </c>
      <c r="I27" s="7">
        <f>IF(ISERROR(Q27),0,Q27)</f>
        <v>0</v>
      </c>
      <c r="J27" s="7">
        <f>LARGE(E27:I27,1)+LARGE(E27:I27,2)+LARGE(E27:I27,3)+LARGE(E27:I27,4)</f>
        <v>188</v>
      </c>
      <c r="K27" s="7" t="str">
        <f>IF(SUM(R27:V27)&gt;3,"Y","N")</f>
        <v>N</v>
      </c>
      <c r="M27" s="8">
        <f>VLOOKUP($B27,'St A 5M'!C:G,4,FALSE)</f>
        <v>188</v>
      </c>
      <c r="N27" s="8" t="e">
        <f>VLOOKUP($B27,'Strath-Blebo'!C:F,4,FALSE)</f>
        <v>#N/A</v>
      </c>
      <c r="O27" s="8" t="e">
        <f>VLOOKUP($B27,Tarvit!C:F,4,FALSE)</f>
        <v>#N/A</v>
      </c>
      <c r="P27" s="8" t="e">
        <f>VLOOKUP($B27,Dunnikier!C:F,4,FALSE)</f>
        <v>#N/A</v>
      </c>
      <c r="Q27" s="8" t="e">
        <f>VLOOKUP($B27,Balmullo!$C:$F,4,FALSE)</f>
        <v>#N/A</v>
      </c>
      <c r="R27" s="8">
        <f>IF(ISERROR(M27),0,1)</f>
        <v>1</v>
      </c>
      <c r="S27" s="8">
        <f>IF(ISERROR(N27),0,1)</f>
        <v>0</v>
      </c>
      <c r="T27" s="8">
        <f>IF(ISERROR(O27),0,1)</f>
        <v>0</v>
      </c>
      <c r="U27" s="8">
        <f>IF(ISERROR(P27),0,1)</f>
        <v>0</v>
      </c>
      <c r="V27" s="8">
        <f>IF(ISERROR(Q27),0,1)</f>
        <v>0</v>
      </c>
    </row>
    <row r="28" spans="1:22" x14ac:dyDescent="0.2">
      <c r="A28" s="7" t="s">
        <v>306</v>
      </c>
      <c r="B28" s="8" t="s">
        <v>216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MU20</v>
      </c>
      <c r="D28" s="8" t="str">
        <f>IFERROR(VLOOKUP($B28,'St A 5M'!C:E,3,FALSE),IFERROR(VLOOKUP($B28,'Strath-Blebo'!C:E,3,FALSE),IFERROR(VLOOKUP($B28,Tarvit!C:E,3,FALSE),IFERROR(VLOOKUP($B28,Dunnikier!C:E,3,FALSE),VLOOKUP($B28,Balmullo!C:E,3,FALSE)))))</f>
        <v>Fife AC</v>
      </c>
      <c r="E28" s="7">
        <f>IF(ISERROR(M28),0,M28)</f>
        <v>187</v>
      </c>
      <c r="F28" s="7">
        <f>IF(ISERROR(N28),0,N28)</f>
        <v>0</v>
      </c>
      <c r="G28" s="7">
        <f>IF(ISERROR(O28),0,O28)</f>
        <v>0</v>
      </c>
      <c r="H28" s="7">
        <f>IF(ISERROR(P28),0,P28)</f>
        <v>0</v>
      </c>
      <c r="I28" s="7">
        <f>IF(ISERROR(Q28),0,Q28)</f>
        <v>0</v>
      </c>
      <c r="J28" s="7">
        <f>LARGE(E28:I28,1)+LARGE(E28:I28,2)+LARGE(E28:I28,3)+LARGE(E28:I28,4)</f>
        <v>187</v>
      </c>
      <c r="K28" s="7" t="str">
        <f>IF(SUM(R28:V28)&gt;3,"Y","N")</f>
        <v>N</v>
      </c>
      <c r="M28" s="8">
        <f>VLOOKUP($B28,'St A 5M'!C:G,4,FALSE)</f>
        <v>187</v>
      </c>
      <c r="N28" s="8" t="e">
        <f>VLOOKUP($B28,'Strath-Blebo'!C:F,4,FALSE)</f>
        <v>#N/A</v>
      </c>
      <c r="O28" s="8" t="e">
        <f>VLOOKUP($B28,Tarvit!C:F,4,FALSE)</f>
        <v>#N/A</v>
      </c>
      <c r="P28" s="8" t="e">
        <f>VLOOKUP($B28,Dunnikier!C:F,4,FALSE)</f>
        <v>#N/A</v>
      </c>
      <c r="Q28" s="8" t="e">
        <f>VLOOKUP($B28,Balmullo!$C:$F,4,FALSE)</f>
        <v>#N/A</v>
      </c>
      <c r="R28" s="8">
        <f>IF(ISERROR(M28),0,1)</f>
        <v>1</v>
      </c>
      <c r="S28" s="8">
        <f>IF(ISERROR(N28),0,1)</f>
        <v>0</v>
      </c>
      <c r="T28" s="8">
        <f>IF(ISERROR(O28),0,1)</f>
        <v>0</v>
      </c>
      <c r="U28" s="8">
        <f>IF(ISERROR(P28),0,1)</f>
        <v>0</v>
      </c>
      <c r="V28" s="8">
        <f>IF(ISERROR(Q28),0,1)</f>
        <v>0</v>
      </c>
    </row>
    <row r="29" spans="1:22" x14ac:dyDescent="0.2">
      <c r="A29" s="7" t="s">
        <v>306</v>
      </c>
      <c r="B29" s="8" t="s">
        <v>253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F40</v>
      </c>
      <c r="D29" s="8" t="str">
        <f>IFERROR(VLOOKUP($B29,'St A 5M'!C:E,3,FALSE),IFERROR(VLOOKUP($B29,'Strath-Blebo'!C:E,3,FALSE),IFERROR(VLOOKUP($B29,Tarvit!C:E,3,FALSE),IFERROR(VLOOKUP($B29,Dunnikier!C:E,3,FALSE),VLOOKUP($B29,Balmullo!C:E,3,FALSE)))))</f>
        <v xml:space="preserve">Fife AC </v>
      </c>
      <c r="E29" s="7">
        <f>IF(ISERROR(M29),0,M29)</f>
        <v>187</v>
      </c>
      <c r="F29" s="7">
        <f>IF(ISERROR(N29),0,N29)</f>
        <v>0</v>
      </c>
      <c r="G29" s="7">
        <f>IF(ISERROR(O29),0,O29)</f>
        <v>0</v>
      </c>
      <c r="H29" s="7">
        <f>IF(ISERROR(P29),0,P29)</f>
        <v>0</v>
      </c>
      <c r="I29" s="7">
        <f>IF(ISERROR(Q29),0,Q29)</f>
        <v>0</v>
      </c>
      <c r="J29" s="7">
        <f>LARGE(E29:I29,1)+LARGE(E29:I29,2)+LARGE(E29:I29,3)+LARGE(E29:I29,4)</f>
        <v>187</v>
      </c>
      <c r="K29" s="7" t="str">
        <f>IF(SUM(R29:V29)&gt;3,"Y","N")</f>
        <v>N</v>
      </c>
      <c r="M29" s="8">
        <f>VLOOKUP($B29,'St A 5M'!C:G,4,FALSE)</f>
        <v>187</v>
      </c>
      <c r="N29" s="8" t="e">
        <f>VLOOKUP($B29,'Strath-Blebo'!C:F,4,FALSE)</f>
        <v>#N/A</v>
      </c>
      <c r="O29" s="8" t="e">
        <f>VLOOKUP($B29,Tarvit!C:F,4,FALSE)</f>
        <v>#N/A</v>
      </c>
      <c r="P29" s="8" t="e">
        <f>VLOOKUP($B29,Dunnikier!C:F,4,FALSE)</f>
        <v>#N/A</v>
      </c>
      <c r="Q29" s="8" t="e">
        <f>VLOOKUP($B29,Balmullo!$C:$F,4,FALSE)</f>
        <v>#N/A</v>
      </c>
      <c r="R29" s="8">
        <f>IF(ISERROR(M29),0,1)</f>
        <v>1</v>
      </c>
      <c r="S29" s="8">
        <f>IF(ISERROR(N29),0,1)</f>
        <v>0</v>
      </c>
      <c r="T29" s="8">
        <f>IF(ISERROR(O29),0,1)</f>
        <v>0</v>
      </c>
      <c r="U29" s="8">
        <f>IF(ISERROR(P29),0,1)</f>
        <v>0</v>
      </c>
      <c r="V29" s="8">
        <f>IF(ISERROR(Q29),0,1)</f>
        <v>0</v>
      </c>
    </row>
    <row r="30" spans="1:22" x14ac:dyDescent="0.2">
      <c r="A30" s="7" t="s">
        <v>307</v>
      </c>
      <c r="B30" s="8" t="s">
        <v>292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M40</v>
      </c>
      <c r="D30" s="8" t="str">
        <f>IFERROR(VLOOKUP($B30,'St A 5M'!C:E,3,FALSE),IFERROR(VLOOKUP($B30,'Strath-Blebo'!C:E,3,FALSE),IFERROR(VLOOKUP($B30,Tarvit!C:E,3,FALSE),IFERROR(VLOOKUP($B30,Dunnikier!C:E,3,FALSE),VLOOKUP($B30,Balmullo!C:E,3,FALSE)))))</f>
        <v xml:space="preserve">Fife AC </v>
      </c>
      <c r="E30" s="7">
        <f>IF(ISERROR(M30),0,M30)</f>
        <v>186</v>
      </c>
      <c r="F30" s="7">
        <f>IF(ISERROR(N30),0,N30)</f>
        <v>0</v>
      </c>
      <c r="G30" s="7">
        <f>IF(ISERROR(O30),0,O30)</f>
        <v>0</v>
      </c>
      <c r="H30" s="7">
        <f>IF(ISERROR(P30),0,P30)</f>
        <v>0</v>
      </c>
      <c r="I30" s="7">
        <f>IF(ISERROR(Q30),0,Q30)</f>
        <v>0</v>
      </c>
      <c r="J30" s="7">
        <f>LARGE(E30:I30,1)+LARGE(E30:I30,2)+LARGE(E30:I30,3)+LARGE(E30:I30,4)</f>
        <v>186</v>
      </c>
      <c r="K30" s="7" t="str">
        <f>IF(SUM(R30:V30)&gt;3,"Y","N")</f>
        <v>N</v>
      </c>
      <c r="M30" s="8">
        <f>VLOOKUP($B30,'St A 5M'!C:G,4,FALSE)</f>
        <v>186</v>
      </c>
      <c r="N30" s="8" t="e">
        <f>VLOOKUP($B30,'Strath-Blebo'!C:F,4,FALSE)</f>
        <v>#N/A</v>
      </c>
      <c r="O30" s="8" t="e">
        <f>VLOOKUP($B30,Tarvit!C:F,4,FALSE)</f>
        <v>#N/A</v>
      </c>
      <c r="P30" s="8" t="e">
        <f>VLOOKUP($B30,Dunnikier!C:F,4,FALSE)</f>
        <v>#N/A</v>
      </c>
      <c r="Q30" s="8" t="e">
        <f>VLOOKUP($B30,Balmullo!$C:$F,4,FALSE)</f>
        <v>#N/A</v>
      </c>
      <c r="R30" s="8">
        <f>IF(ISERROR(M30),0,1)</f>
        <v>1</v>
      </c>
      <c r="S30" s="8">
        <f>IF(ISERROR(N30),0,1)</f>
        <v>0</v>
      </c>
      <c r="T30" s="8">
        <f>IF(ISERROR(O30),0,1)</f>
        <v>0</v>
      </c>
      <c r="U30" s="8">
        <f>IF(ISERROR(P30),0,1)</f>
        <v>0</v>
      </c>
      <c r="V30" s="8">
        <f>IF(ISERROR(Q30),0,1)</f>
        <v>0</v>
      </c>
    </row>
    <row r="31" spans="1:22" x14ac:dyDescent="0.2">
      <c r="A31" s="7" t="s">
        <v>307</v>
      </c>
      <c r="B31" s="8" t="s">
        <v>254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FSen</v>
      </c>
      <c r="D31" s="8" t="str">
        <f>IFERROR(VLOOKUP($B31,'St A 5M'!C:E,3,FALSE),IFERROR(VLOOKUP($B31,'Strath-Blebo'!C:E,3,FALSE),IFERROR(VLOOKUP($B31,Tarvit!C:E,3,FALSE),IFERROR(VLOOKUP($B31,Dunnikier!C:E,3,FALSE),VLOOKUP($B31,Balmullo!C:E,3,FALSE)))))</f>
        <v>Dundee Road Runners</v>
      </c>
      <c r="E31" s="7">
        <f>IF(ISERROR(M31),0,M31)</f>
        <v>186</v>
      </c>
      <c r="F31" s="7">
        <f>IF(ISERROR(N31),0,N31)</f>
        <v>0</v>
      </c>
      <c r="G31" s="7">
        <f>IF(ISERROR(O31),0,O31)</f>
        <v>0</v>
      </c>
      <c r="H31" s="7">
        <f>IF(ISERROR(P31),0,P31)</f>
        <v>0</v>
      </c>
      <c r="I31" s="7">
        <f>IF(ISERROR(Q31),0,Q31)</f>
        <v>0</v>
      </c>
      <c r="J31" s="7">
        <f>LARGE(E31:I31,1)+LARGE(E31:I31,2)+LARGE(E31:I31,3)+LARGE(E31:I31,4)</f>
        <v>186</v>
      </c>
      <c r="K31" s="7" t="str">
        <f>IF(SUM(R31:V31)&gt;3,"Y","N")</f>
        <v>N</v>
      </c>
      <c r="M31" s="8">
        <f>VLOOKUP($B31,'St A 5M'!C:G,4,FALSE)</f>
        <v>186</v>
      </c>
      <c r="N31" s="8" t="e">
        <f>VLOOKUP($B31,'Strath-Blebo'!C:F,4,FALSE)</f>
        <v>#N/A</v>
      </c>
      <c r="O31" s="8" t="e">
        <f>VLOOKUP($B31,Tarvit!C:F,4,FALSE)</f>
        <v>#N/A</v>
      </c>
      <c r="P31" s="8" t="e">
        <f>VLOOKUP($B31,Dunnikier!C:F,4,FALSE)</f>
        <v>#N/A</v>
      </c>
      <c r="Q31" s="8" t="e">
        <f>VLOOKUP($B31,Balmullo!$C:$F,4,FALSE)</f>
        <v>#N/A</v>
      </c>
      <c r="R31" s="8">
        <f>IF(ISERROR(M31),0,1)</f>
        <v>1</v>
      </c>
      <c r="S31" s="8">
        <f>IF(ISERROR(N31),0,1)</f>
        <v>0</v>
      </c>
      <c r="T31" s="8">
        <f>IF(ISERROR(O31),0,1)</f>
        <v>0</v>
      </c>
      <c r="U31" s="8">
        <f>IF(ISERROR(P31),0,1)</f>
        <v>0</v>
      </c>
      <c r="V31" s="8">
        <f>IF(ISERROR(Q31),0,1)</f>
        <v>0</v>
      </c>
    </row>
    <row r="32" spans="1:22" x14ac:dyDescent="0.2">
      <c r="A32" s="7" t="s">
        <v>308</v>
      </c>
      <c r="B32" s="8" t="s">
        <v>188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F60</v>
      </c>
      <c r="D32" s="8" t="str">
        <f>IFERROR(VLOOKUP($B32,'St A 5M'!C:E,3,FALSE),IFERROR(VLOOKUP($B32,'Strath-Blebo'!C:E,3,FALSE),IFERROR(VLOOKUP($B32,Tarvit!C:E,3,FALSE),IFERROR(VLOOKUP($B32,Dunnikier!C:E,3,FALSE),VLOOKUP($B32,Balmullo!C:E,3,FALSE)))))</f>
        <v>Fife AC</v>
      </c>
      <c r="E32" s="7">
        <f>IF(ISERROR(M32),0,M32)</f>
        <v>185</v>
      </c>
      <c r="F32" s="7">
        <f>IF(ISERROR(N32),0,N32)</f>
        <v>0</v>
      </c>
      <c r="G32" s="7">
        <f>IF(ISERROR(O32),0,O32)</f>
        <v>0</v>
      </c>
      <c r="H32" s="7">
        <f>IF(ISERROR(P32),0,P32)</f>
        <v>0</v>
      </c>
      <c r="I32" s="7">
        <f>IF(ISERROR(Q32),0,Q32)</f>
        <v>0</v>
      </c>
      <c r="J32" s="7">
        <f>LARGE(E32:I32,1)+LARGE(E32:I32,2)+LARGE(E32:I32,3)+LARGE(E32:I32,4)</f>
        <v>185</v>
      </c>
      <c r="K32" s="7" t="str">
        <f>IF(SUM(R32:V32)&gt;3,"Y","N")</f>
        <v>N</v>
      </c>
      <c r="M32" s="8">
        <f>VLOOKUP($B32,'St A 5M'!C:G,4,FALSE)</f>
        <v>185</v>
      </c>
      <c r="N32" s="8" t="e">
        <f>VLOOKUP($B32,'Strath-Blebo'!C:F,4,FALSE)</f>
        <v>#N/A</v>
      </c>
      <c r="O32" s="8" t="e">
        <f>VLOOKUP($B32,Tarvit!C:F,4,FALSE)</f>
        <v>#N/A</v>
      </c>
      <c r="P32" s="8" t="e">
        <f>VLOOKUP($B32,Dunnikier!C:F,4,FALSE)</f>
        <v>#N/A</v>
      </c>
      <c r="Q32" s="8" t="e">
        <f>VLOOKUP($B32,Balmullo!$C:$F,4,FALSE)</f>
        <v>#N/A</v>
      </c>
      <c r="R32" s="8">
        <f>IF(ISERROR(M32),0,1)</f>
        <v>1</v>
      </c>
      <c r="S32" s="8">
        <f>IF(ISERROR(N32),0,1)</f>
        <v>0</v>
      </c>
      <c r="T32" s="8">
        <f>IF(ISERROR(O32),0,1)</f>
        <v>0</v>
      </c>
      <c r="U32" s="8">
        <f>IF(ISERROR(P32),0,1)</f>
        <v>0</v>
      </c>
      <c r="V32" s="8">
        <f>IF(ISERROR(Q32),0,1)</f>
        <v>0</v>
      </c>
    </row>
    <row r="33" spans="1:22" x14ac:dyDescent="0.2">
      <c r="A33" s="7" t="s">
        <v>308</v>
      </c>
      <c r="B33" s="8" t="s">
        <v>241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M40</v>
      </c>
      <c r="D33" s="8" t="str">
        <f>IFERROR(VLOOKUP($B33,'St A 5M'!C:E,3,FALSE),IFERROR(VLOOKUP($B33,'Strath-Blebo'!C:E,3,FALSE),IFERROR(VLOOKUP($B33,Tarvit!C:E,3,FALSE),IFERROR(VLOOKUP($B33,Dunnikier!C:E,3,FALSE),VLOOKUP($B33,Balmullo!C:E,3,FALSE)))))</f>
        <v xml:space="preserve">Dundee Road Runners </v>
      </c>
      <c r="E33" s="7">
        <f>IF(ISERROR(M33),0,M33)</f>
        <v>185</v>
      </c>
      <c r="F33" s="7">
        <f>IF(ISERROR(N33),0,N33)</f>
        <v>0</v>
      </c>
      <c r="G33" s="7">
        <f>IF(ISERROR(O33),0,O33)</f>
        <v>0</v>
      </c>
      <c r="H33" s="7">
        <f>IF(ISERROR(P33),0,P33)</f>
        <v>0</v>
      </c>
      <c r="I33" s="7">
        <f>IF(ISERROR(Q33),0,Q33)</f>
        <v>0</v>
      </c>
      <c r="J33" s="7">
        <f>LARGE(E33:I33,1)+LARGE(E33:I33,2)+LARGE(E33:I33,3)+LARGE(E33:I33,4)</f>
        <v>185</v>
      </c>
      <c r="K33" s="7" t="str">
        <f>IF(SUM(R33:V33)&gt;3,"Y","N")</f>
        <v>N</v>
      </c>
      <c r="M33" s="8">
        <f>VLOOKUP($B33,'St A 5M'!C:G,4,FALSE)</f>
        <v>185</v>
      </c>
      <c r="N33" s="8" t="e">
        <f>VLOOKUP($B33,'Strath-Blebo'!C:F,4,FALSE)</f>
        <v>#N/A</v>
      </c>
      <c r="O33" s="8" t="e">
        <f>VLOOKUP($B33,Tarvit!C:F,4,FALSE)</f>
        <v>#N/A</v>
      </c>
      <c r="P33" s="8" t="e">
        <f>VLOOKUP($B33,Dunnikier!C:F,4,FALSE)</f>
        <v>#N/A</v>
      </c>
      <c r="Q33" s="8" t="e">
        <f>VLOOKUP($B33,Balmullo!$C:$F,4,FALSE)</f>
        <v>#N/A</v>
      </c>
      <c r="R33" s="8">
        <f>IF(ISERROR(M33),0,1)</f>
        <v>1</v>
      </c>
      <c r="S33" s="8">
        <f>IF(ISERROR(N33),0,1)</f>
        <v>0</v>
      </c>
      <c r="T33" s="8">
        <f>IF(ISERROR(O33),0,1)</f>
        <v>0</v>
      </c>
      <c r="U33" s="8">
        <f>IF(ISERROR(P33),0,1)</f>
        <v>0</v>
      </c>
      <c r="V33" s="8">
        <f>IF(ISERROR(Q33),0,1)</f>
        <v>0</v>
      </c>
    </row>
    <row r="34" spans="1:22" x14ac:dyDescent="0.2">
      <c r="A34" s="7" t="s">
        <v>309</v>
      </c>
      <c r="B34" s="8" t="s">
        <v>290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F50</v>
      </c>
      <c r="D34" s="8" t="str">
        <f>IFERROR(VLOOKUP($B34,'St A 5M'!C:E,3,FALSE),IFERROR(VLOOKUP($B34,'Strath-Blebo'!C:E,3,FALSE),IFERROR(VLOOKUP($B34,Tarvit!C:E,3,FALSE),IFERROR(VLOOKUP($B34,Dunnikier!C:E,3,FALSE),VLOOKUP($B34,Balmullo!C:E,3,FALSE)))))</f>
        <v xml:space="preserve">Dundee Road Runners </v>
      </c>
      <c r="E34" s="7">
        <f>IF(ISERROR(M34),0,M34)</f>
        <v>184</v>
      </c>
      <c r="F34" s="7">
        <f>IF(ISERROR(N34),0,N34)</f>
        <v>0</v>
      </c>
      <c r="G34" s="7">
        <f>IF(ISERROR(O34),0,O34)</f>
        <v>0</v>
      </c>
      <c r="H34" s="7">
        <f>IF(ISERROR(P34),0,P34)</f>
        <v>0</v>
      </c>
      <c r="I34" s="7">
        <f>IF(ISERROR(Q34),0,Q34)</f>
        <v>0</v>
      </c>
      <c r="J34" s="7">
        <f>LARGE(E34:I34,1)+LARGE(E34:I34,2)+LARGE(E34:I34,3)+LARGE(E34:I34,4)</f>
        <v>184</v>
      </c>
      <c r="K34" s="7" t="str">
        <f>IF(SUM(R34:V34)&gt;3,"Y","N")</f>
        <v>N</v>
      </c>
      <c r="M34" s="8">
        <f>VLOOKUP($B34,'St A 5M'!C:G,4,FALSE)</f>
        <v>184</v>
      </c>
      <c r="N34" s="8" t="e">
        <f>VLOOKUP($B34,'Strath-Blebo'!C:F,4,FALSE)</f>
        <v>#N/A</v>
      </c>
      <c r="O34" s="8" t="e">
        <f>VLOOKUP($B34,Tarvit!C:F,4,FALSE)</f>
        <v>#N/A</v>
      </c>
      <c r="P34" s="8" t="e">
        <f>VLOOKUP($B34,Dunnikier!C:F,4,FALSE)</f>
        <v>#N/A</v>
      </c>
      <c r="Q34" s="8" t="e">
        <f>VLOOKUP($B34,Balmullo!$C:$F,4,FALSE)</f>
        <v>#N/A</v>
      </c>
      <c r="R34" s="8">
        <f>IF(ISERROR(M34),0,1)</f>
        <v>1</v>
      </c>
      <c r="S34" s="8">
        <f>IF(ISERROR(N34),0,1)</f>
        <v>0</v>
      </c>
      <c r="T34" s="8">
        <f>IF(ISERROR(O34),0,1)</f>
        <v>0</v>
      </c>
      <c r="U34" s="8">
        <f>IF(ISERROR(P34),0,1)</f>
        <v>0</v>
      </c>
      <c r="V34" s="8">
        <f>IF(ISERROR(Q34),0,1)</f>
        <v>0</v>
      </c>
    </row>
    <row r="35" spans="1:22" x14ac:dyDescent="0.2">
      <c r="A35" s="7" t="s">
        <v>309</v>
      </c>
      <c r="B35" s="8" t="s">
        <v>242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MSen</v>
      </c>
      <c r="D35" s="8" t="str">
        <f>IFERROR(VLOOKUP($B35,'St A 5M'!C:E,3,FALSE),IFERROR(VLOOKUP($B35,'Strath-Blebo'!C:E,3,FALSE),IFERROR(VLOOKUP($B35,Tarvit!C:E,3,FALSE),IFERROR(VLOOKUP($B35,Dunnikier!C:E,3,FALSE),VLOOKUP($B35,Balmullo!C:E,3,FALSE)))))</f>
        <v>Unatt.</v>
      </c>
      <c r="E35" s="7">
        <f>IF(ISERROR(M35),0,M35)</f>
        <v>184</v>
      </c>
      <c r="F35" s="7">
        <f>IF(ISERROR(N35),0,N35)</f>
        <v>0</v>
      </c>
      <c r="G35" s="7">
        <f>IF(ISERROR(O35),0,O35)</f>
        <v>0</v>
      </c>
      <c r="H35" s="7">
        <f>IF(ISERROR(P35),0,P35)</f>
        <v>0</v>
      </c>
      <c r="I35" s="7">
        <f>IF(ISERROR(Q35),0,Q35)</f>
        <v>0</v>
      </c>
      <c r="J35" s="7">
        <f>LARGE(E35:I35,1)+LARGE(E35:I35,2)+LARGE(E35:I35,3)+LARGE(E35:I35,4)</f>
        <v>184</v>
      </c>
      <c r="K35" s="7" t="str">
        <f>IF(SUM(R35:V35)&gt;3,"Y","N")</f>
        <v>N</v>
      </c>
      <c r="M35" s="8">
        <f>VLOOKUP($B35,'St A 5M'!C:G,4,FALSE)</f>
        <v>184</v>
      </c>
      <c r="N35" s="8" t="e">
        <f>VLOOKUP($B35,'Strath-Blebo'!C:F,4,FALSE)</f>
        <v>#N/A</v>
      </c>
      <c r="O35" s="8" t="e">
        <f>VLOOKUP($B35,Tarvit!C:F,4,FALSE)</f>
        <v>#N/A</v>
      </c>
      <c r="P35" s="8" t="e">
        <f>VLOOKUP($B35,Dunnikier!C:F,4,FALSE)</f>
        <v>#N/A</v>
      </c>
      <c r="Q35" s="8" t="e">
        <f>VLOOKUP($B35,Balmullo!$C:$F,4,FALSE)</f>
        <v>#N/A</v>
      </c>
      <c r="R35" s="8">
        <f>IF(ISERROR(M35),0,1)</f>
        <v>1</v>
      </c>
      <c r="S35" s="8">
        <f>IF(ISERROR(N35),0,1)</f>
        <v>0</v>
      </c>
      <c r="T35" s="8">
        <f>IF(ISERROR(O35),0,1)</f>
        <v>0</v>
      </c>
      <c r="U35" s="8">
        <f>IF(ISERROR(P35),0,1)</f>
        <v>0</v>
      </c>
      <c r="V35" s="8">
        <f>IF(ISERROR(Q35),0,1)</f>
        <v>0</v>
      </c>
    </row>
    <row r="36" spans="1:22" x14ac:dyDescent="0.2">
      <c r="A36" s="7" t="s">
        <v>310</v>
      </c>
      <c r="B36" s="8" t="s">
        <v>220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M40</v>
      </c>
      <c r="D36" s="8" t="str">
        <f>IFERROR(VLOOKUP($B36,'St A 5M'!C:E,3,FALSE),IFERROR(VLOOKUP($B36,'Strath-Blebo'!C:E,3,FALSE),IFERROR(VLOOKUP($B36,Tarvit!C:E,3,FALSE),IFERROR(VLOOKUP($B36,Dunnikier!C:E,3,FALSE),VLOOKUP($B36,Balmullo!C:E,3,FALSE)))))</f>
        <v>Anster Haddies</v>
      </c>
      <c r="E36" s="7">
        <f>IF(ISERROR(M36),0,M36)</f>
        <v>183</v>
      </c>
      <c r="F36" s="7">
        <f>IF(ISERROR(N36),0,N36)</f>
        <v>0</v>
      </c>
      <c r="G36" s="7">
        <f>IF(ISERROR(O36),0,O36)</f>
        <v>0</v>
      </c>
      <c r="H36" s="7">
        <f>IF(ISERROR(P36),0,P36)</f>
        <v>0</v>
      </c>
      <c r="I36" s="7">
        <f>IF(ISERROR(Q36),0,Q36)</f>
        <v>0</v>
      </c>
      <c r="J36" s="7">
        <f>LARGE(E36:I36,1)+LARGE(E36:I36,2)+LARGE(E36:I36,3)+LARGE(E36:I36,4)</f>
        <v>183</v>
      </c>
      <c r="K36" s="7" t="str">
        <f>IF(SUM(R36:V36)&gt;3,"Y","N")</f>
        <v>N</v>
      </c>
      <c r="M36" s="8">
        <f>VLOOKUP($B36,'St A 5M'!C:G,4,FALSE)</f>
        <v>183</v>
      </c>
      <c r="N36" s="8" t="e">
        <f>VLOOKUP($B36,'Strath-Blebo'!C:F,4,FALSE)</f>
        <v>#N/A</v>
      </c>
      <c r="O36" s="8" t="e">
        <f>VLOOKUP($B36,Tarvit!C:F,4,FALSE)</f>
        <v>#N/A</v>
      </c>
      <c r="P36" s="8" t="e">
        <f>VLOOKUP($B36,Dunnikier!C:F,4,FALSE)</f>
        <v>#N/A</v>
      </c>
      <c r="Q36" s="8" t="e">
        <f>VLOOKUP($B36,Balmullo!$C:$F,4,FALSE)</f>
        <v>#N/A</v>
      </c>
      <c r="R36" s="8">
        <f>IF(ISERROR(M36),0,1)</f>
        <v>1</v>
      </c>
      <c r="S36" s="8">
        <f>IF(ISERROR(N36),0,1)</f>
        <v>0</v>
      </c>
      <c r="T36" s="8">
        <f>IF(ISERROR(O36),0,1)</f>
        <v>0</v>
      </c>
      <c r="U36" s="8">
        <f>IF(ISERROR(P36),0,1)</f>
        <v>0</v>
      </c>
      <c r="V36" s="8">
        <f>IF(ISERROR(Q36),0,1)</f>
        <v>0</v>
      </c>
    </row>
    <row r="37" spans="1:22" x14ac:dyDescent="0.2">
      <c r="A37" s="7" t="s">
        <v>310</v>
      </c>
      <c r="B37" s="8" t="s">
        <v>261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F60</v>
      </c>
      <c r="D37" s="8" t="str">
        <f>IFERROR(VLOOKUP($B37,'St A 5M'!C:E,3,FALSE),IFERROR(VLOOKUP($B37,'Strath-Blebo'!C:E,3,FALSE),IFERROR(VLOOKUP($B37,Tarvit!C:E,3,FALSE),IFERROR(VLOOKUP($B37,Dunnikier!C:E,3,FALSE),VLOOKUP($B37,Balmullo!C:E,3,FALSE)))))</f>
        <v xml:space="preserve">Dundee Road Runners </v>
      </c>
      <c r="E37" s="7">
        <f>IF(ISERROR(M37),0,M37)</f>
        <v>183</v>
      </c>
      <c r="F37" s="7">
        <f>IF(ISERROR(N37),0,N37)</f>
        <v>0</v>
      </c>
      <c r="G37" s="7">
        <f>IF(ISERROR(O37),0,O37)</f>
        <v>0</v>
      </c>
      <c r="H37" s="7">
        <f>IF(ISERROR(P37),0,P37)</f>
        <v>0</v>
      </c>
      <c r="I37" s="7">
        <f>IF(ISERROR(Q37),0,Q37)</f>
        <v>0</v>
      </c>
      <c r="J37" s="7">
        <f>LARGE(E37:I37,1)+LARGE(E37:I37,2)+LARGE(E37:I37,3)+LARGE(E37:I37,4)</f>
        <v>183</v>
      </c>
      <c r="K37" s="7" t="str">
        <f>IF(SUM(R37:V37)&gt;3,"Y","N")</f>
        <v>N</v>
      </c>
      <c r="M37" s="8">
        <f>VLOOKUP($B37,'St A 5M'!C:G,4,FALSE)</f>
        <v>183</v>
      </c>
      <c r="N37" s="8" t="e">
        <f>VLOOKUP($B37,'Strath-Blebo'!C:F,4,FALSE)</f>
        <v>#N/A</v>
      </c>
      <c r="O37" s="8" t="e">
        <f>VLOOKUP($B37,Tarvit!C:F,4,FALSE)</f>
        <v>#N/A</v>
      </c>
      <c r="P37" s="8" t="e">
        <f>VLOOKUP($B37,Dunnikier!C:F,4,FALSE)</f>
        <v>#N/A</v>
      </c>
      <c r="Q37" s="8" t="e">
        <f>VLOOKUP($B37,Balmullo!$C:$F,4,FALSE)</f>
        <v>#N/A</v>
      </c>
      <c r="R37" s="8">
        <f>IF(ISERROR(M37),0,1)</f>
        <v>1</v>
      </c>
      <c r="S37" s="8">
        <f>IF(ISERROR(N37),0,1)</f>
        <v>0</v>
      </c>
      <c r="T37" s="8">
        <f>IF(ISERROR(O37),0,1)</f>
        <v>0</v>
      </c>
      <c r="U37" s="8">
        <f>IF(ISERROR(P37),0,1)</f>
        <v>0</v>
      </c>
      <c r="V37" s="8">
        <f>IF(ISERROR(Q37),0,1)</f>
        <v>0</v>
      </c>
    </row>
    <row r="38" spans="1:22" x14ac:dyDescent="0.2">
      <c r="A38" s="7" t="s">
        <v>311</v>
      </c>
      <c r="B38" s="8" t="s">
        <v>223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MSen</v>
      </c>
      <c r="D38" s="8" t="str">
        <f>IFERROR(VLOOKUP($B38,'St A 5M'!C:E,3,FALSE),IFERROR(VLOOKUP($B38,'Strath-Blebo'!C:E,3,FALSE),IFERROR(VLOOKUP($B38,Tarvit!C:E,3,FALSE),IFERROR(VLOOKUP($B38,Dunnikier!C:E,3,FALSE),VLOOKUP($B38,Balmullo!C:E,3,FALSE)))))</f>
        <v xml:space="preserve">Dundee Road Runners </v>
      </c>
      <c r="E38" s="7">
        <f>IF(ISERROR(M38),0,M38)</f>
        <v>182</v>
      </c>
      <c r="F38" s="7">
        <f>IF(ISERROR(N38),0,N38)</f>
        <v>0</v>
      </c>
      <c r="G38" s="7">
        <f>IF(ISERROR(O38),0,O38)</f>
        <v>0</v>
      </c>
      <c r="H38" s="7">
        <f>IF(ISERROR(P38),0,P38)</f>
        <v>0</v>
      </c>
      <c r="I38" s="7">
        <f>IF(ISERROR(Q38),0,Q38)</f>
        <v>0</v>
      </c>
      <c r="J38" s="7">
        <f>LARGE(E38:I38,1)+LARGE(E38:I38,2)+LARGE(E38:I38,3)+LARGE(E38:I38,4)</f>
        <v>182</v>
      </c>
      <c r="K38" s="7" t="str">
        <f>IF(SUM(R38:V38)&gt;3,"Y","N")</f>
        <v>N</v>
      </c>
      <c r="M38" s="8">
        <f>VLOOKUP($B38,'St A 5M'!C:G,4,FALSE)</f>
        <v>182</v>
      </c>
      <c r="N38" s="8" t="e">
        <f>VLOOKUP($B38,'Strath-Blebo'!C:F,4,FALSE)</f>
        <v>#N/A</v>
      </c>
      <c r="O38" s="8" t="e">
        <f>VLOOKUP($B38,Tarvit!C:F,4,FALSE)</f>
        <v>#N/A</v>
      </c>
      <c r="P38" s="8" t="e">
        <f>VLOOKUP($B38,Dunnikier!C:F,4,FALSE)</f>
        <v>#N/A</v>
      </c>
      <c r="Q38" s="8" t="e">
        <f>VLOOKUP($B38,Balmullo!$C:$F,4,FALSE)</f>
        <v>#N/A</v>
      </c>
      <c r="R38" s="8">
        <f>IF(ISERROR(M38),0,1)</f>
        <v>1</v>
      </c>
      <c r="S38" s="8">
        <f>IF(ISERROR(N38),0,1)</f>
        <v>0</v>
      </c>
      <c r="T38" s="8">
        <f>IF(ISERROR(O38),0,1)</f>
        <v>0</v>
      </c>
      <c r="U38" s="8">
        <f>IF(ISERROR(P38),0,1)</f>
        <v>0</v>
      </c>
      <c r="V38" s="8">
        <f>IF(ISERROR(Q38),0,1)</f>
        <v>0</v>
      </c>
    </row>
    <row r="39" spans="1:22" x14ac:dyDescent="0.2">
      <c r="A39" s="7" t="s">
        <v>311</v>
      </c>
      <c r="B39" s="8" t="s">
        <v>227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F40</v>
      </c>
      <c r="D39" s="8" t="str">
        <f>IFERROR(VLOOKUP($B39,'St A 5M'!C:E,3,FALSE),IFERROR(VLOOKUP($B39,'Strath-Blebo'!C:E,3,FALSE),IFERROR(VLOOKUP($B39,Tarvit!C:E,3,FALSE),IFERROR(VLOOKUP($B39,Dunnikier!C:E,3,FALSE),VLOOKUP($B39,Balmullo!C:E,3,FALSE)))))</f>
        <v>Unatt.</v>
      </c>
      <c r="E39" s="7">
        <f>IF(ISERROR(M39),0,M39)</f>
        <v>182</v>
      </c>
      <c r="F39" s="7">
        <f>IF(ISERROR(N39),0,N39)</f>
        <v>0</v>
      </c>
      <c r="G39" s="7">
        <f>IF(ISERROR(O39),0,O39)</f>
        <v>0</v>
      </c>
      <c r="H39" s="7">
        <f>IF(ISERROR(P39),0,P39)</f>
        <v>0</v>
      </c>
      <c r="I39" s="7">
        <f>IF(ISERROR(Q39),0,Q39)</f>
        <v>0</v>
      </c>
      <c r="J39" s="7">
        <f>LARGE(E39:I39,1)+LARGE(E39:I39,2)+LARGE(E39:I39,3)+LARGE(E39:I39,4)</f>
        <v>182</v>
      </c>
      <c r="K39" s="7" t="str">
        <f>IF(SUM(R39:V39)&gt;3,"Y","N")</f>
        <v>N</v>
      </c>
      <c r="M39" s="8">
        <f>VLOOKUP($B39,'St A 5M'!C:G,4,FALSE)</f>
        <v>182</v>
      </c>
      <c r="N39" s="8" t="e">
        <f>VLOOKUP($B39,'Strath-Blebo'!C:F,4,FALSE)</f>
        <v>#N/A</v>
      </c>
      <c r="O39" s="8" t="e">
        <f>VLOOKUP($B39,Tarvit!C:F,4,FALSE)</f>
        <v>#N/A</v>
      </c>
      <c r="P39" s="8" t="e">
        <f>VLOOKUP($B39,Dunnikier!C:F,4,FALSE)</f>
        <v>#N/A</v>
      </c>
      <c r="Q39" s="8" t="e">
        <f>VLOOKUP($B39,Balmullo!$C:$F,4,FALSE)</f>
        <v>#N/A</v>
      </c>
      <c r="R39" s="8">
        <f>IF(ISERROR(M39),0,1)</f>
        <v>1</v>
      </c>
      <c r="S39" s="8">
        <f>IF(ISERROR(N39),0,1)</f>
        <v>0</v>
      </c>
      <c r="T39" s="8">
        <f>IF(ISERROR(O39),0,1)</f>
        <v>0</v>
      </c>
      <c r="U39" s="8">
        <f>IF(ISERROR(P39),0,1)</f>
        <v>0</v>
      </c>
      <c r="V39" s="8">
        <f>IF(ISERROR(Q39),0,1)</f>
        <v>0</v>
      </c>
    </row>
    <row r="40" spans="1:22" x14ac:dyDescent="0.2">
      <c r="A40" s="7" t="s">
        <v>312</v>
      </c>
      <c r="B40" s="8" t="s">
        <v>244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M50</v>
      </c>
      <c r="D40" s="8" t="str">
        <f>IFERROR(VLOOKUP($B40,'St A 5M'!C:E,3,FALSE),IFERROR(VLOOKUP($B40,'Strath-Blebo'!C:E,3,FALSE),IFERROR(VLOOKUP($B40,Tarvit!C:E,3,FALSE),IFERROR(VLOOKUP($B40,Dunnikier!C:E,3,FALSE),VLOOKUP($B40,Balmullo!C:E,3,FALSE)))))</f>
        <v>Dundee Road Runners</v>
      </c>
      <c r="E40" s="7">
        <f>IF(ISERROR(M40),0,M40)</f>
        <v>181</v>
      </c>
      <c r="F40" s="7">
        <f>IF(ISERROR(N40),0,N40)</f>
        <v>0</v>
      </c>
      <c r="G40" s="7">
        <f>IF(ISERROR(O40),0,O40)</f>
        <v>0</v>
      </c>
      <c r="H40" s="7">
        <f>IF(ISERROR(P40),0,P40)</f>
        <v>0</v>
      </c>
      <c r="I40" s="7">
        <f>IF(ISERROR(Q40),0,Q40)</f>
        <v>0</v>
      </c>
      <c r="J40" s="7">
        <f>LARGE(E40:I40,1)+LARGE(E40:I40,2)+LARGE(E40:I40,3)+LARGE(E40:I40,4)</f>
        <v>181</v>
      </c>
      <c r="K40" s="7" t="str">
        <f>IF(SUM(R40:V40)&gt;3,"Y","N")</f>
        <v>N</v>
      </c>
      <c r="M40" s="8">
        <f>VLOOKUP($B40,'St A 5M'!C:G,4,FALSE)</f>
        <v>181</v>
      </c>
      <c r="N40" s="8" t="e">
        <f>VLOOKUP($B40,'Strath-Blebo'!C:F,4,FALSE)</f>
        <v>#N/A</v>
      </c>
      <c r="O40" s="8" t="e">
        <f>VLOOKUP($B40,Tarvit!C:F,4,FALSE)</f>
        <v>#N/A</v>
      </c>
      <c r="P40" s="8" t="e">
        <f>VLOOKUP($B40,Dunnikier!C:F,4,FALSE)</f>
        <v>#N/A</v>
      </c>
      <c r="Q40" s="8" t="e">
        <f>VLOOKUP($B40,Balmullo!$C:$F,4,FALSE)</f>
        <v>#N/A</v>
      </c>
      <c r="R40" s="8">
        <f>IF(ISERROR(M40),0,1)</f>
        <v>1</v>
      </c>
      <c r="S40" s="8">
        <f>IF(ISERROR(N40),0,1)</f>
        <v>0</v>
      </c>
      <c r="T40" s="8">
        <f>IF(ISERROR(O40),0,1)</f>
        <v>0</v>
      </c>
      <c r="U40" s="8">
        <f>IF(ISERROR(P40),0,1)</f>
        <v>0</v>
      </c>
      <c r="V40" s="8">
        <f>IF(ISERROR(Q40),0,1)</f>
        <v>0</v>
      </c>
    </row>
    <row r="41" spans="1:22" x14ac:dyDescent="0.2">
      <c r="A41" s="7" t="s">
        <v>312</v>
      </c>
      <c r="B41" t="s">
        <v>284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F40</v>
      </c>
      <c r="D41" s="8" t="str">
        <f>IFERROR(VLOOKUP($B41,'St A 5M'!C:E,3,FALSE),IFERROR(VLOOKUP($B41,'Strath-Blebo'!C:E,3,FALSE),IFERROR(VLOOKUP($B41,Tarvit!C:E,3,FALSE),IFERROR(VLOOKUP($B41,Dunnikier!C:E,3,FALSE),VLOOKUP($B41,Balmullo!C:E,3,FALSE)))))</f>
        <v>Carnegie Harriers</v>
      </c>
      <c r="E41" s="7">
        <f>IF(ISERROR(M41),0,M41)</f>
        <v>181</v>
      </c>
      <c r="F41" s="7">
        <f>IF(ISERROR(N41),0,N41)</f>
        <v>0</v>
      </c>
      <c r="G41" s="7">
        <f>IF(ISERROR(O41),0,O41)</f>
        <v>0</v>
      </c>
      <c r="H41" s="7">
        <f>IF(ISERROR(P41),0,P41)</f>
        <v>0</v>
      </c>
      <c r="I41" s="7">
        <f>IF(ISERROR(Q41),0,Q41)</f>
        <v>0</v>
      </c>
      <c r="J41" s="7">
        <f>LARGE(E41:I41,1)+LARGE(E41:I41,2)+LARGE(E41:I41,3)+LARGE(E41:I41,4)</f>
        <v>181</v>
      </c>
      <c r="K41" s="7" t="str">
        <f>IF(SUM(R41:V41)&gt;3,"Y","N")</f>
        <v>N</v>
      </c>
      <c r="M41" s="8">
        <f>VLOOKUP($B41,'St A 5M'!C:G,4,FALSE)</f>
        <v>181</v>
      </c>
      <c r="N41" s="8" t="e">
        <f>VLOOKUP($B41,'Strath-Blebo'!C:F,4,FALSE)</f>
        <v>#N/A</v>
      </c>
      <c r="O41" s="8" t="e">
        <f>VLOOKUP($B41,Tarvit!C:F,4,FALSE)</f>
        <v>#N/A</v>
      </c>
      <c r="P41" s="8" t="e">
        <f>VLOOKUP($B41,Dunnikier!C:F,4,FALSE)</f>
        <v>#N/A</v>
      </c>
      <c r="Q41" s="8" t="e">
        <f>VLOOKUP($B41,Balmullo!$C:$F,4,FALSE)</f>
        <v>#N/A</v>
      </c>
      <c r="R41" s="8">
        <f>IF(ISERROR(M41),0,1)</f>
        <v>1</v>
      </c>
      <c r="S41" s="8">
        <f>IF(ISERROR(N41),0,1)</f>
        <v>0</v>
      </c>
      <c r="T41" s="8">
        <f>IF(ISERROR(O41),0,1)</f>
        <v>0</v>
      </c>
      <c r="U41" s="8">
        <f>IF(ISERROR(P41),0,1)</f>
        <v>0</v>
      </c>
      <c r="V41" s="8">
        <f>IF(ISERROR(Q41),0,1)</f>
        <v>0</v>
      </c>
    </row>
    <row r="42" spans="1:22" x14ac:dyDescent="0.2">
      <c r="A42" s="7" t="s">
        <v>313</v>
      </c>
      <c r="B42" s="8" t="s">
        <v>245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M50</v>
      </c>
      <c r="D42" s="8" t="str">
        <f>IFERROR(VLOOKUP($B42,'St A 5M'!C:E,3,FALSE),IFERROR(VLOOKUP($B42,'Strath-Blebo'!C:E,3,FALSE),IFERROR(VLOOKUP($B42,Tarvit!C:E,3,FALSE),IFERROR(VLOOKUP($B42,Dunnikier!C:E,3,FALSE),VLOOKUP($B42,Balmullo!C:E,3,FALSE)))))</f>
        <v xml:space="preserve">Dundee Road Runners </v>
      </c>
      <c r="E42" s="7">
        <f>IF(ISERROR(M42),0,M42)</f>
        <v>180</v>
      </c>
      <c r="F42" s="7">
        <f>IF(ISERROR(N42),0,N42)</f>
        <v>0</v>
      </c>
      <c r="G42" s="7">
        <f>IF(ISERROR(O42),0,O42)</f>
        <v>0</v>
      </c>
      <c r="H42" s="7">
        <f>IF(ISERROR(P42),0,P42)</f>
        <v>0</v>
      </c>
      <c r="I42" s="7">
        <f>IF(ISERROR(Q42),0,Q42)</f>
        <v>0</v>
      </c>
      <c r="J42" s="7">
        <f>LARGE(E42:I42,1)+LARGE(E42:I42,2)+LARGE(E42:I42,3)+LARGE(E42:I42,4)</f>
        <v>180</v>
      </c>
      <c r="K42" s="7" t="str">
        <f>IF(SUM(R42:V42)&gt;3,"Y","N")</f>
        <v>N</v>
      </c>
      <c r="M42" s="8">
        <f>VLOOKUP($B42,'St A 5M'!C:G,4,FALSE)</f>
        <v>180</v>
      </c>
      <c r="N42" s="8" t="e">
        <f>VLOOKUP($B42,'Strath-Blebo'!C:F,4,FALSE)</f>
        <v>#N/A</v>
      </c>
      <c r="O42" s="8" t="e">
        <f>VLOOKUP($B42,Tarvit!C:F,4,FALSE)</f>
        <v>#N/A</v>
      </c>
      <c r="P42" s="8" t="e">
        <f>VLOOKUP($B42,Dunnikier!C:F,4,FALSE)</f>
        <v>#N/A</v>
      </c>
      <c r="Q42" s="8" t="e">
        <f>VLOOKUP($B42,Balmullo!$C:$F,4,FALSE)</f>
        <v>#N/A</v>
      </c>
      <c r="R42" s="8">
        <f>IF(ISERROR(M42),0,1)</f>
        <v>1</v>
      </c>
      <c r="S42" s="8">
        <f>IF(ISERROR(N42),0,1)</f>
        <v>0</v>
      </c>
      <c r="T42" s="8">
        <f>IF(ISERROR(O42),0,1)</f>
        <v>0</v>
      </c>
      <c r="U42" s="8">
        <f>IF(ISERROR(P42),0,1)</f>
        <v>0</v>
      </c>
      <c r="V42" s="8">
        <f>IF(ISERROR(Q42),0,1)</f>
        <v>0</v>
      </c>
    </row>
    <row r="43" spans="1:22" x14ac:dyDescent="0.2">
      <c r="A43" s="7" t="s">
        <v>313</v>
      </c>
      <c r="B43" s="8" t="s">
        <v>263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F50</v>
      </c>
      <c r="D43" s="8" t="str">
        <f>IFERROR(VLOOKUP($B43,'St A 5M'!C:E,3,FALSE),IFERROR(VLOOKUP($B43,'Strath-Blebo'!C:E,3,FALSE),IFERROR(VLOOKUP($B43,Tarvit!C:E,3,FALSE),IFERROR(VLOOKUP($B43,Dunnikier!C:E,3,FALSE),VLOOKUP($B43,Balmullo!C:E,3,FALSE)))))</f>
        <v>Unatt.</v>
      </c>
      <c r="E43" s="7">
        <f>IF(ISERROR(M43),0,M43)</f>
        <v>180</v>
      </c>
      <c r="F43" s="7">
        <f>IF(ISERROR(N43),0,N43)</f>
        <v>0</v>
      </c>
      <c r="G43" s="7">
        <f>IF(ISERROR(O43),0,O43)</f>
        <v>0</v>
      </c>
      <c r="H43" s="7">
        <f>IF(ISERROR(P43),0,P43)</f>
        <v>0</v>
      </c>
      <c r="I43" s="7">
        <f>IF(ISERROR(Q43),0,Q43)</f>
        <v>0</v>
      </c>
      <c r="J43" s="7">
        <f>LARGE(E43:I43,1)+LARGE(E43:I43,2)+LARGE(E43:I43,3)+LARGE(E43:I43,4)</f>
        <v>180</v>
      </c>
      <c r="K43" s="7" t="str">
        <f>IF(SUM(R43:V43)&gt;3,"Y","N")</f>
        <v>N</v>
      </c>
      <c r="M43" s="8">
        <f>VLOOKUP($B43,'St A 5M'!C:G,4,FALSE)</f>
        <v>180</v>
      </c>
      <c r="N43" s="8" t="e">
        <f>VLOOKUP($B43,'Strath-Blebo'!C:F,4,FALSE)</f>
        <v>#N/A</v>
      </c>
      <c r="O43" s="8" t="e">
        <f>VLOOKUP($B43,Tarvit!C:F,4,FALSE)</f>
        <v>#N/A</v>
      </c>
      <c r="P43" s="8" t="e">
        <f>VLOOKUP($B43,Dunnikier!C:F,4,FALSE)</f>
        <v>#N/A</v>
      </c>
      <c r="Q43" s="8" t="e">
        <f>VLOOKUP($B43,Balmullo!$C:$F,4,FALSE)</f>
        <v>#N/A</v>
      </c>
      <c r="R43" s="8">
        <f>IF(ISERROR(M43),0,1)</f>
        <v>1</v>
      </c>
      <c r="S43" s="8">
        <f>IF(ISERROR(N43),0,1)</f>
        <v>0</v>
      </c>
      <c r="T43" s="8">
        <f>IF(ISERROR(O43),0,1)</f>
        <v>0</v>
      </c>
      <c r="U43" s="8">
        <f>IF(ISERROR(P43),0,1)</f>
        <v>0</v>
      </c>
      <c r="V43" s="8">
        <f>IF(ISERROR(Q43),0,1)</f>
        <v>0</v>
      </c>
    </row>
    <row r="44" spans="1:22" x14ac:dyDescent="0.2">
      <c r="A44" s="7" t="s">
        <v>314</v>
      </c>
      <c r="B44" s="8" t="s">
        <v>135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M40</v>
      </c>
      <c r="D44" s="8" t="str">
        <f>IFERROR(VLOOKUP($B44,'St A 5M'!C:E,3,FALSE),IFERROR(VLOOKUP($B44,'Strath-Blebo'!C:E,3,FALSE),IFERROR(VLOOKUP($B44,Tarvit!C:E,3,FALSE),IFERROR(VLOOKUP($B44,Dunnikier!C:E,3,FALSE),VLOOKUP($B44,Balmullo!C:E,3,FALSE)))))</f>
        <v>Anster Haddies</v>
      </c>
      <c r="E44" s="7">
        <f>IF(ISERROR(M44),0,M44)</f>
        <v>179</v>
      </c>
      <c r="F44" s="7">
        <f>IF(ISERROR(N44),0,N44)</f>
        <v>0</v>
      </c>
      <c r="G44" s="7">
        <f>IF(ISERROR(O44),0,O44)</f>
        <v>0</v>
      </c>
      <c r="H44" s="7">
        <f>IF(ISERROR(P44),0,P44)</f>
        <v>0</v>
      </c>
      <c r="I44" s="7">
        <f>IF(ISERROR(Q44),0,Q44)</f>
        <v>0</v>
      </c>
      <c r="J44" s="7">
        <f>LARGE(E44:I44,1)+LARGE(E44:I44,2)+LARGE(E44:I44,3)+LARGE(E44:I44,4)</f>
        <v>179</v>
      </c>
      <c r="K44" s="7" t="str">
        <f>IF(SUM(R44:V44)&gt;3,"Y","N")</f>
        <v>N</v>
      </c>
      <c r="M44" s="8">
        <f>VLOOKUP($B44,'St A 5M'!C:G,4,FALSE)</f>
        <v>179</v>
      </c>
      <c r="N44" s="8" t="e">
        <f>VLOOKUP($B44,'Strath-Blebo'!C:F,4,FALSE)</f>
        <v>#N/A</v>
      </c>
      <c r="O44" s="8" t="e">
        <f>VLOOKUP($B44,Tarvit!C:F,4,FALSE)</f>
        <v>#N/A</v>
      </c>
      <c r="P44" s="8" t="e">
        <f>VLOOKUP($B44,Dunnikier!C:F,4,FALSE)</f>
        <v>#N/A</v>
      </c>
      <c r="Q44" s="8" t="e">
        <f>VLOOKUP($B44,Balmullo!$C:$F,4,FALSE)</f>
        <v>#N/A</v>
      </c>
      <c r="R44" s="8">
        <f>IF(ISERROR(M44),0,1)</f>
        <v>1</v>
      </c>
      <c r="S44" s="8">
        <f>IF(ISERROR(N44),0,1)</f>
        <v>0</v>
      </c>
      <c r="T44" s="8">
        <f>IF(ISERROR(O44),0,1)</f>
        <v>0</v>
      </c>
      <c r="U44" s="8">
        <f>IF(ISERROR(P44),0,1)</f>
        <v>0</v>
      </c>
      <c r="V44" s="8">
        <f>IF(ISERROR(Q44),0,1)</f>
        <v>0</v>
      </c>
    </row>
    <row r="45" spans="1:22" x14ac:dyDescent="0.2">
      <c r="A45" s="7" t="s">
        <v>314</v>
      </c>
      <c r="B45" s="8" t="s">
        <v>264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F50</v>
      </c>
      <c r="D45" s="8" t="str">
        <f>IFERROR(VLOOKUP($B45,'St A 5M'!C:E,3,FALSE),IFERROR(VLOOKUP($B45,'Strath-Blebo'!C:E,3,FALSE),IFERROR(VLOOKUP($B45,Tarvit!C:E,3,FALSE),IFERROR(VLOOKUP($B45,Dunnikier!C:E,3,FALSE),VLOOKUP($B45,Balmullo!C:E,3,FALSE)))))</f>
        <v>Unatt.</v>
      </c>
      <c r="E45" s="7">
        <f>IF(ISERROR(M45),0,M45)</f>
        <v>179</v>
      </c>
      <c r="F45" s="7">
        <f>IF(ISERROR(N45),0,N45)</f>
        <v>0</v>
      </c>
      <c r="G45" s="7">
        <f>IF(ISERROR(O45),0,O45)</f>
        <v>0</v>
      </c>
      <c r="H45" s="7">
        <f>IF(ISERROR(P45),0,P45)</f>
        <v>0</v>
      </c>
      <c r="I45" s="7">
        <f>IF(ISERROR(Q45),0,Q45)</f>
        <v>0</v>
      </c>
      <c r="J45" s="7">
        <f>LARGE(E45:I45,1)+LARGE(E45:I45,2)+LARGE(E45:I45,3)+LARGE(E45:I45,4)</f>
        <v>179</v>
      </c>
      <c r="K45" s="7" t="str">
        <f>IF(SUM(R45:V45)&gt;3,"Y","N")</f>
        <v>N</v>
      </c>
      <c r="M45" s="8">
        <f>VLOOKUP($B45,'St A 5M'!C:G,4,FALSE)</f>
        <v>179</v>
      </c>
      <c r="N45" s="8" t="e">
        <f>VLOOKUP($B45,'Strath-Blebo'!C:F,4,FALSE)</f>
        <v>#N/A</v>
      </c>
      <c r="O45" s="8" t="e">
        <f>VLOOKUP($B45,Tarvit!C:F,4,FALSE)</f>
        <v>#N/A</v>
      </c>
      <c r="P45" s="8" t="e">
        <f>VLOOKUP($B45,Dunnikier!C:F,4,FALSE)</f>
        <v>#N/A</v>
      </c>
      <c r="Q45" s="8" t="e">
        <f>VLOOKUP($B45,Balmullo!$C:$F,4,FALSE)</f>
        <v>#N/A</v>
      </c>
      <c r="R45" s="8">
        <f>IF(ISERROR(M45),0,1)</f>
        <v>1</v>
      </c>
      <c r="S45" s="8">
        <f>IF(ISERROR(N45),0,1)</f>
        <v>0</v>
      </c>
      <c r="T45" s="8">
        <f>IF(ISERROR(O45),0,1)</f>
        <v>0</v>
      </c>
      <c r="U45" s="8">
        <f>IF(ISERROR(P45),0,1)</f>
        <v>0</v>
      </c>
      <c r="V45" s="8">
        <f>IF(ISERROR(Q45),0,1)</f>
        <v>0</v>
      </c>
    </row>
    <row r="46" spans="1:22" x14ac:dyDescent="0.2">
      <c r="A46" s="7" t="s">
        <v>315</v>
      </c>
      <c r="B46" s="8" t="s">
        <v>246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M50</v>
      </c>
      <c r="D46" s="8" t="str">
        <f>IFERROR(VLOOKUP($B46,'St A 5M'!C:E,3,FALSE),IFERROR(VLOOKUP($B46,'Strath-Blebo'!C:E,3,FALSE),IFERROR(VLOOKUP($B46,Tarvit!C:E,3,FALSE),IFERROR(VLOOKUP($B46,Dunnikier!C:E,3,FALSE),VLOOKUP($B46,Balmullo!C:E,3,FALSE)))))</f>
        <v>Fife AC</v>
      </c>
      <c r="E46" s="7">
        <f>IF(ISERROR(M46),0,M46)</f>
        <v>178</v>
      </c>
      <c r="F46" s="7">
        <f>IF(ISERROR(N46),0,N46)</f>
        <v>0</v>
      </c>
      <c r="G46" s="7">
        <f>IF(ISERROR(O46),0,O46)</f>
        <v>0</v>
      </c>
      <c r="H46" s="7">
        <f>IF(ISERROR(P46),0,P46)</f>
        <v>0</v>
      </c>
      <c r="I46" s="7">
        <f>IF(ISERROR(Q46),0,Q46)</f>
        <v>0</v>
      </c>
      <c r="J46" s="7">
        <f>LARGE(E46:I46,1)+LARGE(E46:I46,2)+LARGE(E46:I46,3)+LARGE(E46:I46,4)</f>
        <v>178</v>
      </c>
      <c r="K46" s="7" t="str">
        <f>IF(SUM(R46:V46)&gt;3,"Y","N")</f>
        <v>N</v>
      </c>
      <c r="M46" s="8">
        <f>VLOOKUP($B46,'St A 5M'!C:G,4,FALSE)</f>
        <v>178</v>
      </c>
      <c r="N46" s="8" t="e">
        <f>VLOOKUP($B46,'Strath-Blebo'!C:F,4,FALSE)</f>
        <v>#N/A</v>
      </c>
      <c r="O46" s="8" t="e">
        <f>VLOOKUP($B46,Tarvit!C:F,4,FALSE)</f>
        <v>#N/A</v>
      </c>
      <c r="P46" s="8" t="e">
        <f>VLOOKUP($B46,Dunnikier!C:F,4,FALSE)</f>
        <v>#N/A</v>
      </c>
      <c r="Q46" s="8" t="e">
        <f>VLOOKUP($B46,Balmullo!$C:$F,4,FALSE)</f>
        <v>#N/A</v>
      </c>
      <c r="R46" s="8">
        <f>IF(ISERROR(M46),0,1)</f>
        <v>1</v>
      </c>
      <c r="S46" s="8">
        <f>IF(ISERROR(N46),0,1)</f>
        <v>0</v>
      </c>
      <c r="T46" s="8">
        <f>IF(ISERROR(O46),0,1)</f>
        <v>0</v>
      </c>
      <c r="U46" s="8">
        <f>IF(ISERROR(P46),0,1)</f>
        <v>0</v>
      </c>
      <c r="V46" s="8">
        <f>IF(ISERROR(Q46),0,1)</f>
        <v>0</v>
      </c>
    </row>
    <row r="47" spans="1:22" x14ac:dyDescent="0.2">
      <c r="A47" s="7" t="s">
        <v>315</v>
      </c>
      <c r="B47" s="8" t="s">
        <v>229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F40</v>
      </c>
      <c r="D47" s="8" t="str">
        <f>IFERROR(VLOOKUP($B47,'St A 5M'!C:E,3,FALSE),IFERROR(VLOOKUP($B47,'Strath-Blebo'!C:E,3,FALSE),IFERROR(VLOOKUP($B47,Tarvit!C:E,3,FALSE),IFERROR(VLOOKUP($B47,Dunnikier!C:E,3,FALSE),VLOOKUP($B47,Balmullo!C:E,3,FALSE)))))</f>
        <v xml:space="preserve">Dundee Road Runners </v>
      </c>
      <c r="E47" s="7">
        <f>IF(ISERROR(M47),0,M47)</f>
        <v>178</v>
      </c>
      <c r="F47" s="7">
        <f>IF(ISERROR(N47),0,N47)</f>
        <v>0</v>
      </c>
      <c r="G47" s="7">
        <f>IF(ISERROR(O47),0,O47)</f>
        <v>0</v>
      </c>
      <c r="H47" s="7">
        <f>IF(ISERROR(P47),0,P47)</f>
        <v>0</v>
      </c>
      <c r="I47" s="7">
        <f>IF(ISERROR(Q47),0,Q47)</f>
        <v>0</v>
      </c>
      <c r="J47" s="7">
        <f>LARGE(E47:I47,1)+LARGE(E47:I47,2)+LARGE(E47:I47,3)+LARGE(E47:I47,4)</f>
        <v>178</v>
      </c>
      <c r="K47" s="7" t="str">
        <f>IF(SUM(R47:V47)&gt;3,"Y","N")</f>
        <v>N</v>
      </c>
      <c r="M47" s="8">
        <f>VLOOKUP($B47,'St A 5M'!C:G,4,FALSE)</f>
        <v>178</v>
      </c>
      <c r="N47" s="8" t="e">
        <f>VLOOKUP($B47,'Strath-Blebo'!C:F,4,FALSE)</f>
        <v>#N/A</v>
      </c>
      <c r="O47" s="8" t="e">
        <f>VLOOKUP($B47,Tarvit!C:F,4,FALSE)</f>
        <v>#N/A</v>
      </c>
      <c r="P47" s="8" t="e">
        <f>VLOOKUP($B47,Dunnikier!C:F,4,FALSE)</f>
        <v>#N/A</v>
      </c>
      <c r="Q47" s="8" t="e">
        <f>VLOOKUP($B47,Balmullo!$C:$F,4,FALSE)</f>
        <v>#N/A</v>
      </c>
      <c r="R47" s="8">
        <f>IF(ISERROR(M47),0,1)</f>
        <v>1</v>
      </c>
      <c r="S47" s="8">
        <f>IF(ISERROR(N47),0,1)</f>
        <v>0</v>
      </c>
      <c r="T47" s="8">
        <f>IF(ISERROR(O47),0,1)</f>
        <v>0</v>
      </c>
      <c r="U47" s="8">
        <f>IF(ISERROR(P47),0,1)</f>
        <v>0</v>
      </c>
      <c r="V47" s="8">
        <f>IF(ISERROR(Q47),0,1)</f>
        <v>0</v>
      </c>
    </row>
    <row r="48" spans="1:22" x14ac:dyDescent="0.2">
      <c r="A48" s="7" t="s">
        <v>316</v>
      </c>
      <c r="B48" s="8" t="s">
        <v>286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M50</v>
      </c>
      <c r="D48" s="8" t="str">
        <f>IFERROR(VLOOKUP($B48,'St A 5M'!C:E,3,FALSE),IFERROR(VLOOKUP($B48,'Strath-Blebo'!C:E,3,FALSE),IFERROR(VLOOKUP($B48,Tarvit!C:E,3,FALSE),IFERROR(VLOOKUP($B48,Dunnikier!C:E,3,FALSE),VLOOKUP($B48,Balmullo!C:E,3,FALSE)))))</f>
        <v>Fife AC</v>
      </c>
      <c r="E48" s="7">
        <f>IF(ISERROR(M48),0,M48)</f>
        <v>177</v>
      </c>
      <c r="F48" s="7">
        <f>IF(ISERROR(N48),0,N48)</f>
        <v>0</v>
      </c>
      <c r="G48" s="7">
        <f>IF(ISERROR(O48),0,O48)</f>
        <v>0</v>
      </c>
      <c r="H48" s="7">
        <f>IF(ISERROR(P48),0,P48)</f>
        <v>0</v>
      </c>
      <c r="I48" s="7">
        <f>IF(ISERROR(Q48),0,Q48)</f>
        <v>0</v>
      </c>
      <c r="J48" s="7">
        <f>LARGE(E48:I48,1)+LARGE(E48:I48,2)+LARGE(E48:I48,3)+LARGE(E48:I48,4)</f>
        <v>177</v>
      </c>
      <c r="K48" s="7" t="str">
        <f>IF(SUM(R48:V48)&gt;3,"Y","N")</f>
        <v>N</v>
      </c>
      <c r="M48" s="8">
        <f>VLOOKUP($B48,'St A 5M'!C:G,4,FALSE)</f>
        <v>177</v>
      </c>
      <c r="N48" s="8" t="e">
        <f>VLOOKUP($B48,'Strath-Blebo'!C:F,4,FALSE)</f>
        <v>#N/A</v>
      </c>
      <c r="O48" s="8" t="e">
        <f>VLOOKUP($B48,Tarvit!C:F,4,FALSE)</f>
        <v>#N/A</v>
      </c>
      <c r="P48" s="8" t="e">
        <f>VLOOKUP($B48,Dunnikier!C:F,4,FALSE)</f>
        <v>#N/A</v>
      </c>
      <c r="Q48" s="8" t="e">
        <f>VLOOKUP($B48,Balmullo!$C:$F,4,FALSE)</f>
        <v>#N/A</v>
      </c>
      <c r="R48" s="8">
        <f>IF(ISERROR(M48),0,1)</f>
        <v>1</v>
      </c>
      <c r="S48" s="8">
        <f>IF(ISERROR(N48),0,1)</f>
        <v>0</v>
      </c>
      <c r="T48" s="8">
        <f>IF(ISERROR(O48),0,1)</f>
        <v>0</v>
      </c>
      <c r="U48" s="8">
        <f>IF(ISERROR(P48),0,1)</f>
        <v>0</v>
      </c>
      <c r="V48" s="8">
        <f>IF(ISERROR(Q48),0,1)</f>
        <v>0</v>
      </c>
    </row>
    <row r="49" spans="1:22" x14ac:dyDescent="0.2">
      <c r="A49" s="7" t="s">
        <v>316</v>
      </c>
      <c r="B49" s="8" t="s">
        <v>265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FSen</v>
      </c>
      <c r="D49" s="8" t="str">
        <f>IFERROR(VLOOKUP($B49,'St A 5M'!C:E,3,FALSE),IFERROR(VLOOKUP($B49,'Strath-Blebo'!C:E,3,FALSE),IFERROR(VLOOKUP($B49,Tarvit!C:E,3,FALSE),IFERROR(VLOOKUP($B49,Dunnikier!C:E,3,FALSE),VLOOKUP($B49,Balmullo!C:E,3,FALSE)))))</f>
        <v>Dundee Road Runners</v>
      </c>
      <c r="E49" s="7">
        <f>IF(ISERROR(M49),0,M49)</f>
        <v>177</v>
      </c>
      <c r="F49" s="7">
        <f>IF(ISERROR(N49),0,N49)</f>
        <v>0</v>
      </c>
      <c r="G49" s="7">
        <f>IF(ISERROR(O49),0,O49)</f>
        <v>0</v>
      </c>
      <c r="H49" s="7">
        <f>IF(ISERROR(P49),0,P49)</f>
        <v>0</v>
      </c>
      <c r="I49" s="7">
        <f>IF(ISERROR(Q49),0,Q49)</f>
        <v>0</v>
      </c>
      <c r="J49" s="7">
        <f>LARGE(E49:I49,1)+LARGE(E49:I49,2)+LARGE(E49:I49,3)+LARGE(E49:I49,4)</f>
        <v>177</v>
      </c>
      <c r="K49" s="7" t="str">
        <f>IF(SUM(R49:V49)&gt;3,"Y","N")</f>
        <v>N</v>
      </c>
      <c r="M49" s="8">
        <f>VLOOKUP($B49,'St A 5M'!C:G,4,FALSE)</f>
        <v>177</v>
      </c>
      <c r="N49" s="8" t="e">
        <f>VLOOKUP($B49,'Strath-Blebo'!C:F,4,FALSE)</f>
        <v>#N/A</v>
      </c>
      <c r="O49" s="8" t="e">
        <f>VLOOKUP($B49,Tarvit!C:F,4,FALSE)</f>
        <v>#N/A</v>
      </c>
      <c r="P49" s="8" t="e">
        <f>VLOOKUP($B49,Dunnikier!C:F,4,FALSE)</f>
        <v>#N/A</v>
      </c>
      <c r="Q49" s="8" t="e">
        <f>VLOOKUP($B49,Balmullo!$C:$F,4,FALSE)</f>
        <v>#N/A</v>
      </c>
      <c r="R49" s="8">
        <f>IF(ISERROR(M49),0,1)</f>
        <v>1</v>
      </c>
      <c r="S49" s="8">
        <f>IF(ISERROR(N49),0,1)</f>
        <v>0</v>
      </c>
      <c r="T49" s="8">
        <f>IF(ISERROR(O49),0,1)</f>
        <v>0</v>
      </c>
      <c r="U49" s="8">
        <f>IF(ISERROR(P49),0,1)</f>
        <v>0</v>
      </c>
      <c r="V49" s="8">
        <f>IF(ISERROR(Q49),0,1)</f>
        <v>0</v>
      </c>
    </row>
    <row r="50" spans="1:22" x14ac:dyDescent="0.2">
      <c r="A50" s="7" t="s">
        <v>317</v>
      </c>
      <c r="B50" s="8" t="s">
        <v>288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M40</v>
      </c>
      <c r="D50" s="8" t="str">
        <f>IFERROR(VLOOKUP($B50,'St A 5M'!C:E,3,FALSE),IFERROR(VLOOKUP($B50,'Strath-Blebo'!C:E,3,FALSE),IFERROR(VLOOKUP($B50,Tarvit!C:E,3,FALSE),IFERROR(VLOOKUP($B50,Dunnikier!C:E,3,FALSE),VLOOKUP($B50,Balmullo!C:E,3,FALSE)))))</f>
        <v xml:space="preserve">Dundee Road Runners </v>
      </c>
      <c r="E50" s="7">
        <f>IF(ISERROR(M50),0,M50)</f>
        <v>176</v>
      </c>
      <c r="F50" s="7">
        <f>IF(ISERROR(N50),0,N50)</f>
        <v>0</v>
      </c>
      <c r="G50" s="7">
        <f>IF(ISERROR(O50),0,O50)</f>
        <v>0</v>
      </c>
      <c r="H50" s="7">
        <f>IF(ISERROR(P50),0,P50)</f>
        <v>0</v>
      </c>
      <c r="I50" s="7">
        <f>IF(ISERROR(Q50),0,Q50)</f>
        <v>0</v>
      </c>
      <c r="J50" s="7">
        <f>LARGE(E50:I50,1)+LARGE(E50:I50,2)+LARGE(E50:I50,3)+LARGE(E50:I50,4)</f>
        <v>176</v>
      </c>
      <c r="K50" s="7" t="str">
        <f>IF(SUM(R50:V50)&gt;3,"Y","N")</f>
        <v>N</v>
      </c>
      <c r="M50" s="8">
        <f>VLOOKUP($B50,'St A 5M'!C:G,4,FALSE)</f>
        <v>176</v>
      </c>
      <c r="N50" s="8" t="e">
        <f>VLOOKUP($B50,'Strath-Blebo'!C:F,4,FALSE)</f>
        <v>#N/A</v>
      </c>
      <c r="O50" s="8" t="e">
        <f>VLOOKUP($B50,Tarvit!C:F,4,FALSE)</f>
        <v>#N/A</v>
      </c>
      <c r="P50" s="8" t="e">
        <f>VLOOKUP($B50,Dunnikier!C:F,4,FALSE)</f>
        <v>#N/A</v>
      </c>
      <c r="Q50" s="8" t="e">
        <f>VLOOKUP($B50,Balmullo!$C:$F,4,FALSE)</f>
        <v>#N/A</v>
      </c>
      <c r="R50" s="8">
        <f>IF(ISERROR(M50),0,1)</f>
        <v>1</v>
      </c>
      <c r="S50" s="8">
        <f>IF(ISERROR(N50),0,1)</f>
        <v>0</v>
      </c>
      <c r="T50" s="8">
        <f>IF(ISERROR(O50),0,1)</f>
        <v>0</v>
      </c>
      <c r="U50" s="8">
        <f>IF(ISERROR(P50),0,1)</f>
        <v>0</v>
      </c>
      <c r="V50" s="8">
        <f>IF(ISERROR(Q50),0,1)</f>
        <v>0</v>
      </c>
    </row>
    <row r="51" spans="1:22" x14ac:dyDescent="0.2">
      <c r="A51" s="7" t="s">
        <v>317</v>
      </c>
      <c r="B51" s="8" t="s">
        <v>289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F50</v>
      </c>
      <c r="D51" s="8" t="str">
        <f>IFERROR(VLOOKUP($B51,'St A 5M'!C:E,3,FALSE),IFERROR(VLOOKUP($B51,'Strath-Blebo'!C:E,3,FALSE),IFERROR(VLOOKUP($B51,Tarvit!C:E,3,FALSE),IFERROR(VLOOKUP($B51,Dunnikier!C:E,3,FALSE),VLOOKUP($B51,Balmullo!C:E,3,FALSE)))))</f>
        <v xml:space="preserve">Dundee Road Runners </v>
      </c>
      <c r="E51" s="7">
        <f>IF(ISERROR(M51),0,M51)</f>
        <v>176</v>
      </c>
      <c r="F51" s="7">
        <f>IF(ISERROR(N51),0,N51)</f>
        <v>0</v>
      </c>
      <c r="G51" s="7">
        <f>IF(ISERROR(O51),0,O51)</f>
        <v>0</v>
      </c>
      <c r="H51" s="7">
        <f>IF(ISERROR(P51),0,P51)</f>
        <v>0</v>
      </c>
      <c r="I51" s="7">
        <f>IF(ISERROR(Q51),0,Q51)</f>
        <v>0</v>
      </c>
      <c r="J51" s="7">
        <f>LARGE(E51:I51,1)+LARGE(E51:I51,2)+LARGE(E51:I51,3)+LARGE(E51:I51,4)</f>
        <v>176</v>
      </c>
      <c r="K51" s="7" t="str">
        <f>IF(SUM(R51:V51)&gt;3,"Y","N")</f>
        <v>N</v>
      </c>
      <c r="M51" s="8">
        <f>VLOOKUP($B51,'St A 5M'!C:G,4,FALSE)</f>
        <v>176</v>
      </c>
      <c r="N51" s="8" t="e">
        <f>VLOOKUP($B51,'Strath-Blebo'!C:F,4,FALSE)</f>
        <v>#N/A</v>
      </c>
      <c r="O51" s="8" t="e">
        <f>VLOOKUP($B51,Tarvit!C:F,4,FALSE)</f>
        <v>#N/A</v>
      </c>
      <c r="P51" s="8" t="e">
        <f>VLOOKUP($B51,Dunnikier!C:F,4,FALSE)</f>
        <v>#N/A</v>
      </c>
      <c r="Q51" s="8" t="e">
        <f>VLOOKUP($B51,Balmullo!$C:$F,4,FALSE)</f>
        <v>#N/A</v>
      </c>
      <c r="R51" s="8">
        <f>IF(ISERROR(M51),0,1)</f>
        <v>1</v>
      </c>
      <c r="S51" s="8">
        <f>IF(ISERROR(N51),0,1)</f>
        <v>0</v>
      </c>
      <c r="T51" s="8">
        <f>IF(ISERROR(O51),0,1)</f>
        <v>0</v>
      </c>
      <c r="U51" s="8">
        <f>IF(ISERROR(P51),0,1)</f>
        <v>0</v>
      </c>
      <c r="V51" s="8">
        <f>IF(ISERROR(Q51),0,1)</f>
        <v>0</v>
      </c>
    </row>
    <row r="52" spans="1:22" x14ac:dyDescent="0.2">
      <c r="A52" s="7" t="s">
        <v>318</v>
      </c>
      <c r="B52" s="8" t="s">
        <v>217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M40</v>
      </c>
      <c r="D52" s="8" t="str">
        <f>IFERROR(VLOOKUP($B52,'St A 5M'!C:E,3,FALSE),IFERROR(VLOOKUP($B52,'Strath-Blebo'!C:E,3,FALSE),IFERROR(VLOOKUP($B52,Tarvit!C:E,3,FALSE),IFERROR(VLOOKUP($B52,Dunnikier!C:E,3,FALSE),VLOOKUP($B52,Balmullo!C:E,3,FALSE)))))</f>
        <v>Fife AC</v>
      </c>
      <c r="E52" s="7">
        <f>IF(ISERROR(M52),0,M52)</f>
        <v>175</v>
      </c>
      <c r="F52" s="7">
        <f>IF(ISERROR(N52),0,N52)</f>
        <v>0</v>
      </c>
      <c r="G52" s="7">
        <f>IF(ISERROR(O52),0,O52)</f>
        <v>0</v>
      </c>
      <c r="H52" s="7">
        <f>IF(ISERROR(P52),0,P52)</f>
        <v>0</v>
      </c>
      <c r="I52" s="7">
        <f>IF(ISERROR(Q52),0,Q52)</f>
        <v>0</v>
      </c>
      <c r="J52" s="7">
        <f>LARGE(E52:I52,1)+LARGE(E52:I52,2)+LARGE(E52:I52,3)+LARGE(E52:I52,4)</f>
        <v>175</v>
      </c>
      <c r="K52" s="7" t="str">
        <f>IF(SUM(R52:V52)&gt;3,"Y","N")</f>
        <v>N</v>
      </c>
      <c r="M52" s="8">
        <f>VLOOKUP($B52,'St A 5M'!C:G,4,FALSE)</f>
        <v>175</v>
      </c>
      <c r="N52" s="8" t="e">
        <f>VLOOKUP($B52,'Strath-Blebo'!C:F,4,FALSE)</f>
        <v>#N/A</v>
      </c>
      <c r="O52" s="8" t="e">
        <f>VLOOKUP($B52,Tarvit!C:F,4,FALSE)</f>
        <v>#N/A</v>
      </c>
      <c r="P52" s="8" t="e">
        <f>VLOOKUP($B52,Dunnikier!C:F,4,FALSE)</f>
        <v>#N/A</v>
      </c>
      <c r="Q52" s="8" t="e">
        <f>VLOOKUP($B52,Balmullo!$C:$F,4,FALSE)</f>
        <v>#N/A</v>
      </c>
      <c r="R52" s="8">
        <f>IF(ISERROR(M52),0,1)</f>
        <v>1</v>
      </c>
      <c r="S52" s="8">
        <f>IF(ISERROR(N52),0,1)</f>
        <v>0</v>
      </c>
      <c r="T52" s="8">
        <f>IF(ISERROR(O52),0,1)</f>
        <v>0</v>
      </c>
      <c r="U52" s="8">
        <f>IF(ISERROR(P52),0,1)</f>
        <v>0</v>
      </c>
      <c r="V52" s="8">
        <f>IF(ISERROR(Q52),0,1)</f>
        <v>0</v>
      </c>
    </row>
    <row r="53" spans="1:22" x14ac:dyDescent="0.2">
      <c r="A53" s="7" t="s">
        <v>318</v>
      </c>
      <c r="B53" s="8" t="s">
        <v>287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F40</v>
      </c>
      <c r="D53" s="8" t="str">
        <f>IFERROR(VLOOKUP($B53,'St A 5M'!C:E,3,FALSE),IFERROR(VLOOKUP($B53,'Strath-Blebo'!C:E,3,FALSE),IFERROR(VLOOKUP($B53,Tarvit!C:E,3,FALSE),IFERROR(VLOOKUP($B53,Dunnikier!C:E,3,FALSE),VLOOKUP($B53,Balmullo!C:E,3,FALSE)))))</f>
        <v>Dundee Road Runners</v>
      </c>
      <c r="E53" s="7">
        <f>IF(ISERROR(M53),0,M53)</f>
        <v>175</v>
      </c>
      <c r="F53" s="7">
        <f>IF(ISERROR(N53),0,N53)</f>
        <v>0</v>
      </c>
      <c r="G53" s="7">
        <f>IF(ISERROR(O53),0,O53)</f>
        <v>0</v>
      </c>
      <c r="H53" s="7">
        <f>IF(ISERROR(P53),0,P53)</f>
        <v>0</v>
      </c>
      <c r="I53" s="7">
        <f>IF(ISERROR(Q53),0,Q53)</f>
        <v>0</v>
      </c>
      <c r="J53" s="7">
        <f>LARGE(E53:I53,1)+LARGE(E53:I53,2)+LARGE(E53:I53,3)+LARGE(E53:I53,4)</f>
        <v>175</v>
      </c>
      <c r="K53" s="7" t="str">
        <f>IF(SUM(R53:V53)&gt;3,"Y","N")</f>
        <v>N</v>
      </c>
      <c r="M53" s="8">
        <f>VLOOKUP($B53,'St A 5M'!C:G,4,FALSE)</f>
        <v>175</v>
      </c>
      <c r="N53" s="8" t="e">
        <f>VLOOKUP($B53,'Strath-Blebo'!C:F,4,FALSE)</f>
        <v>#N/A</v>
      </c>
      <c r="O53" s="8" t="e">
        <f>VLOOKUP($B53,Tarvit!C:F,4,FALSE)</f>
        <v>#N/A</v>
      </c>
      <c r="P53" s="8" t="e">
        <f>VLOOKUP($B53,Dunnikier!C:F,4,FALSE)</f>
        <v>#N/A</v>
      </c>
      <c r="Q53" s="8" t="e">
        <f>VLOOKUP($B53,Balmullo!$C:$F,4,FALSE)</f>
        <v>#N/A</v>
      </c>
      <c r="R53" s="8">
        <f>IF(ISERROR(M53),0,1)</f>
        <v>1</v>
      </c>
      <c r="S53" s="8">
        <f>IF(ISERROR(N53),0,1)</f>
        <v>0</v>
      </c>
      <c r="T53" s="8">
        <f>IF(ISERROR(O53),0,1)</f>
        <v>0</v>
      </c>
      <c r="U53" s="8">
        <f>IF(ISERROR(P53),0,1)</f>
        <v>0</v>
      </c>
      <c r="V53" s="8">
        <f>IF(ISERROR(Q53),0,1)</f>
        <v>0</v>
      </c>
    </row>
    <row r="54" spans="1:22" x14ac:dyDescent="0.2">
      <c r="A54" s="7" t="s">
        <v>319</v>
      </c>
      <c r="B54" s="8" t="s">
        <v>247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M50</v>
      </c>
      <c r="D54" s="8" t="str">
        <f>IFERROR(VLOOKUP($B54,'St A 5M'!C:E,3,FALSE),IFERROR(VLOOKUP($B54,'Strath-Blebo'!C:E,3,FALSE),IFERROR(VLOOKUP($B54,Tarvit!C:E,3,FALSE),IFERROR(VLOOKUP($B54,Dunnikier!C:E,3,FALSE),VLOOKUP($B54,Balmullo!C:E,3,FALSE)))))</f>
        <v xml:space="preserve">Dundee Road Runners </v>
      </c>
      <c r="E54" s="7">
        <f>IF(ISERROR(M54),0,M54)</f>
        <v>174</v>
      </c>
      <c r="F54" s="7">
        <f>IF(ISERROR(N54),0,N54)</f>
        <v>0</v>
      </c>
      <c r="G54" s="7">
        <f>IF(ISERROR(O54),0,O54)</f>
        <v>0</v>
      </c>
      <c r="H54" s="7">
        <f>IF(ISERROR(P54),0,P54)</f>
        <v>0</v>
      </c>
      <c r="I54" s="7">
        <f>IF(ISERROR(Q54),0,Q54)</f>
        <v>0</v>
      </c>
      <c r="J54" s="7">
        <f>LARGE(E54:I54,1)+LARGE(E54:I54,2)+LARGE(E54:I54,3)+LARGE(E54:I54,4)</f>
        <v>174</v>
      </c>
      <c r="K54" s="7" t="str">
        <f>IF(SUM(R54:V54)&gt;3,"Y","N")</f>
        <v>N</v>
      </c>
      <c r="M54" s="8">
        <f>VLOOKUP($B54,'St A 5M'!C:G,4,FALSE)</f>
        <v>174</v>
      </c>
      <c r="N54" s="8" t="e">
        <f>VLOOKUP($B54,'Strath-Blebo'!C:F,4,FALSE)</f>
        <v>#N/A</v>
      </c>
      <c r="O54" s="8" t="e">
        <f>VLOOKUP($B54,Tarvit!C:F,4,FALSE)</f>
        <v>#N/A</v>
      </c>
      <c r="P54" s="8" t="e">
        <f>VLOOKUP($B54,Dunnikier!C:F,4,FALSE)</f>
        <v>#N/A</v>
      </c>
      <c r="Q54" s="8" t="e">
        <f>VLOOKUP($B54,Balmullo!$C:$F,4,FALSE)</f>
        <v>#N/A</v>
      </c>
      <c r="R54" s="8">
        <f>IF(ISERROR(M54),0,1)</f>
        <v>1</v>
      </c>
      <c r="S54" s="8">
        <f>IF(ISERROR(N54),0,1)</f>
        <v>0</v>
      </c>
      <c r="T54" s="8">
        <f>IF(ISERROR(O54),0,1)</f>
        <v>0</v>
      </c>
      <c r="U54" s="8">
        <f>IF(ISERROR(P54),0,1)</f>
        <v>0</v>
      </c>
      <c r="V54" s="8">
        <f>IF(ISERROR(Q54),0,1)</f>
        <v>0</v>
      </c>
    </row>
    <row r="55" spans="1:22" x14ac:dyDescent="0.2">
      <c r="A55" s="7" t="s">
        <v>319</v>
      </c>
      <c r="B55" s="8" t="s">
        <v>266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F40</v>
      </c>
      <c r="D55" s="8" t="str">
        <f>IFERROR(VLOOKUP($B55,'St A 5M'!C:E,3,FALSE),IFERROR(VLOOKUP($B55,'Strath-Blebo'!C:E,3,FALSE),IFERROR(VLOOKUP($B55,Tarvit!C:E,3,FALSE),IFERROR(VLOOKUP($B55,Dunnikier!C:E,3,FALSE),VLOOKUP($B55,Balmullo!C:E,3,FALSE)))))</f>
        <v>Dundee Road Runners</v>
      </c>
      <c r="E55" s="7">
        <f>IF(ISERROR(M55),0,M55)</f>
        <v>174</v>
      </c>
      <c r="F55" s="7">
        <f>IF(ISERROR(N55),0,N55)</f>
        <v>0</v>
      </c>
      <c r="G55" s="7">
        <f>IF(ISERROR(O55),0,O55)</f>
        <v>0</v>
      </c>
      <c r="H55" s="7">
        <f>IF(ISERROR(P55),0,P55)</f>
        <v>0</v>
      </c>
      <c r="I55" s="7">
        <f>IF(ISERROR(Q55),0,Q55)</f>
        <v>0</v>
      </c>
      <c r="J55" s="7">
        <f>LARGE(E55:I55,1)+LARGE(E55:I55,2)+LARGE(E55:I55,3)+LARGE(E55:I55,4)</f>
        <v>174</v>
      </c>
      <c r="K55" s="7" t="str">
        <f>IF(SUM(R55:V55)&gt;3,"Y","N")</f>
        <v>N</v>
      </c>
      <c r="M55" s="8">
        <f>VLOOKUP($B55,'St A 5M'!C:G,4,FALSE)</f>
        <v>174</v>
      </c>
      <c r="N55" s="8" t="e">
        <f>VLOOKUP($B55,'Strath-Blebo'!C:F,4,FALSE)</f>
        <v>#N/A</v>
      </c>
      <c r="O55" s="8" t="e">
        <f>VLOOKUP($B55,Tarvit!C:F,4,FALSE)</f>
        <v>#N/A</v>
      </c>
      <c r="P55" s="8" t="e">
        <f>VLOOKUP($B55,Dunnikier!C:F,4,FALSE)</f>
        <v>#N/A</v>
      </c>
      <c r="Q55" s="8" t="e">
        <f>VLOOKUP($B55,Balmullo!$C:$F,4,FALSE)</f>
        <v>#N/A</v>
      </c>
      <c r="R55" s="8">
        <f>IF(ISERROR(M55),0,1)</f>
        <v>1</v>
      </c>
      <c r="S55" s="8">
        <f>IF(ISERROR(N55),0,1)</f>
        <v>0</v>
      </c>
      <c r="T55" s="8">
        <f>IF(ISERROR(O55),0,1)</f>
        <v>0</v>
      </c>
      <c r="U55" s="8">
        <f>IF(ISERROR(P55),0,1)</f>
        <v>0</v>
      </c>
      <c r="V55" s="8">
        <f>IF(ISERROR(Q55),0,1)</f>
        <v>0</v>
      </c>
    </row>
    <row r="56" spans="1:22" x14ac:dyDescent="0.2">
      <c r="A56" s="7" t="s">
        <v>320</v>
      </c>
      <c r="B56" s="8" t="s">
        <v>218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M60</v>
      </c>
      <c r="D56" s="8" t="str">
        <f>IFERROR(VLOOKUP($B56,'St A 5M'!C:E,3,FALSE),IFERROR(VLOOKUP($B56,'Strath-Blebo'!C:E,3,FALSE),IFERROR(VLOOKUP($B56,Tarvit!C:E,3,FALSE),IFERROR(VLOOKUP($B56,Dunnikier!C:E,3,FALSE),VLOOKUP($B56,Balmullo!C:E,3,FALSE)))))</f>
        <v xml:space="preserve">Dundee Road Runners </v>
      </c>
      <c r="E56" s="7">
        <f>IF(ISERROR(M56),0,M56)</f>
        <v>173</v>
      </c>
      <c r="F56" s="7">
        <f>IF(ISERROR(N56),0,N56)</f>
        <v>0</v>
      </c>
      <c r="G56" s="7">
        <f>IF(ISERROR(O56),0,O56)</f>
        <v>0</v>
      </c>
      <c r="H56" s="7">
        <f>IF(ISERROR(P56),0,P56)</f>
        <v>0</v>
      </c>
      <c r="I56" s="7">
        <f>IF(ISERROR(Q56),0,Q56)</f>
        <v>0</v>
      </c>
      <c r="J56" s="7">
        <f>LARGE(E56:I56,1)+LARGE(E56:I56,2)+LARGE(E56:I56,3)+LARGE(E56:I56,4)</f>
        <v>173</v>
      </c>
      <c r="K56" s="7" t="str">
        <f>IF(SUM(R56:V56)&gt;3,"Y","N")</f>
        <v>N</v>
      </c>
      <c r="M56" s="8">
        <f>VLOOKUP($B56,'St A 5M'!C:G,4,FALSE)</f>
        <v>173</v>
      </c>
      <c r="N56" s="8" t="e">
        <f>VLOOKUP($B56,'Strath-Blebo'!C:F,4,FALSE)</f>
        <v>#N/A</v>
      </c>
      <c r="O56" s="8" t="e">
        <f>VLOOKUP($B56,Tarvit!C:F,4,FALSE)</f>
        <v>#N/A</v>
      </c>
      <c r="P56" s="8" t="e">
        <f>VLOOKUP($B56,Dunnikier!C:F,4,FALSE)</f>
        <v>#N/A</v>
      </c>
      <c r="Q56" s="8" t="e">
        <f>VLOOKUP($B56,Balmullo!$C:$F,4,FALSE)</f>
        <v>#N/A</v>
      </c>
      <c r="R56" s="8">
        <f>IF(ISERROR(M56),0,1)</f>
        <v>1</v>
      </c>
      <c r="S56" s="8">
        <f>IF(ISERROR(N56),0,1)</f>
        <v>0</v>
      </c>
      <c r="T56" s="8">
        <f>IF(ISERROR(O56),0,1)</f>
        <v>0</v>
      </c>
      <c r="U56" s="8">
        <f>IF(ISERROR(P56),0,1)</f>
        <v>0</v>
      </c>
      <c r="V56" s="8">
        <f>IF(ISERROR(Q56),0,1)</f>
        <v>0</v>
      </c>
    </row>
    <row r="57" spans="1:22" x14ac:dyDescent="0.2">
      <c r="A57" s="7" t="s">
        <v>320</v>
      </c>
      <c r="B57" s="8" t="s">
        <v>268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FSen</v>
      </c>
      <c r="D57" s="8" t="str">
        <f>IFERROR(VLOOKUP($B57,'St A 5M'!C:E,3,FALSE),IFERROR(VLOOKUP($B57,'Strath-Blebo'!C:E,3,FALSE),IFERROR(VLOOKUP($B57,Tarvit!C:E,3,FALSE),IFERROR(VLOOKUP($B57,Dunnikier!C:E,3,FALSE),VLOOKUP($B57,Balmullo!C:E,3,FALSE)))))</f>
        <v>Dundee Roadrunners</v>
      </c>
      <c r="E57" s="7">
        <f>IF(ISERROR(M57),0,M57)</f>
        <v>173</v>
      </c>
      <c r="F57" s="7">
        <f>IF(ISERROR(N57),0,N57)</f>
        <v>0</v>
      </c>
      <c r="G57" s="7">
        <f>IF(ISERROR(O57),0,O57)</f>
        <v>0</v>
      </c>
      <c r="H57" s="7">
        <f>IF(ISERROR(P57),0,P57)</f>
        <v>0</v>
      </c>
      <c r="I57" s="7">
        <f>IF(ISERROR(Q57),0,Q57)</f>
        <v>0</v>
      </c>
      <c r="J57" s="7">
        <f>LARGE(E57:I57,1)+LARGE(E57:I57,2)+LARGE(E57:I57,3)+LARGE(E57:I57,4)</f>
        <v>173</v>
      </c>
      <c r="K57" s="7" t="str">
        <f>IF(SUM(R57:V57)&gt;3,"Y","N")</f>
        <v>N</v>
      </c>
      <c r="M57" s="8">
        <f>VLOOKUP($B57,'St A 5M'!C:G,4,FALSE)</f>
        <v>173</v>
      </c>
      <c r="N57" s="8" t="e">
        <f>VLOOKUP($B57,'Strath-Blebo'!C:F,4,FALSE)</f>
        <v>#N/A</v>
      </c>
      <c r="O57" s="8" t="e">
        <f>VLOOKUP($B57,Tarvit!C:F,4,FALSE)</f>
        <v>#N/A</v>
      </c>
      <c r="P57" s="8" t="e">
        <f>VLOOKUP($B57,Dunnikier!C:F,4,FALSE)</f>
        <v>#N/A</v>
      </c>
      <c r="Q57" s="8" t="e">
        <f>VLOOKUP($B57,Balmullo!$C:$F,4,FALSE)</f>
        <v>#N/A</v>
      </c>
      <c r="R57" s="8">
        <f>IF(ISERROR(M57),0,1)</f>
        <v>1</v>
      </c>
      <c r="S57" s="8">
        <f>IF(ISERROR(N57),0,1)</f>
        <v>0</v>
      </c>
      <c r="T57" s="8">
        <f>IF(ISERROR(O57),0,1)</f>
        <v>0</v>
      </c>
      <c r="U57" s="8">
        <f>IF(ISERROR(P57),0,1)</f>
        <v>0</v>
      </c>
      <c r="V57" s="8">
        <f>IF(ISERROR(Q57),0,1)</f>
        <v>0</v>
      </c>
    </row>
    <row r="58" spans="1:22" x14ac:dyDescent="0.2">
      <c r="A58" s="7" t="s">
        <v>321</v>
      </c>
      <c r="B58" s="8" t="s">
        <v>285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F40</v>
      </c>
      <c r="D58" s="8" t="str">
        <f>IFERROR(VLOOKUP($B58,'St A 5M'!C:E,3,FALSE),IFERROR(VLOOKUP($B58,'Strath-Blebo'!C:E,3,FALSE),IFERROR(VLOOKUP($B58,Tarvit!C:E,3,FALSE),IFERROR(VLOOKUP($B58,Dunnikier!C:E,3,FALSE),VLOOKUP($B58,Balmullo!C:E,3,FALSE)))))</f>
        <v>Dundee Road Runners</v>
      </c>
      <c r="E58" s="7">
        <f>IF(ISERROR(M58),0,M58)</f>
        <v>172</v>
      </c>
      <c r="F58" s="7">
        <f>IF(ISERROR(N58),0,N58)</f>
        <v>0</v>
      </c>
      <c r="G58" s="7">
        <f>IF(ISERROR(O58),0,O58)</f>
        <v>0</v>
      </c>
      <c r="H58" s="7">
        <f>IF(ISERROR(P58),0,P58)</f>
        <v>0</v>
      </c>
      <c r="I58" s="7">
        <f>IF(ISERROR(Q58),0,Q58)</f>
        <v>0</v>
      </c>
      <c r="J58" s="7">
        <f>LARGE(E58:I58,1)+LARGE(E58:I58,2)+LARGE(E58:I58,3)+LARGE(E58:I58,4)</f>
        <v>172</v>
      </c>
      <c r="K58" s="7" t="str">
        <f>IF(SUM(R58:V58)&gt;3,"Y","N")</f>
        <v>N</v>
      </c>
      <c r="M58" s="8">
        <f>VLOOKUP($B58,'St A 5M'!C:G,4,FALSE)</f>
        <v>172</v>
      </c>
      <c r="N58" s="8" t="e">
        <f>VLOOKUP($B58,'Strath-Blebo'!C:F,4,FALSE)</f>
        <v>#N/A</v>
      </c>
      <c r="O58" s="8" t="e">
        <f>VLOOKUP($B58,Tarvit!C:F,4,FALSE)</f>
        <v>#N/A</v>
      </c>
      <c r="P58" s="8" t="e">
        <f>VLOOKUP($B58,Dunnikier!C:F,4,FALSE)</f>
        <v>#N/A</v>
      </c>
      <c r="Q58" s="8" t="e">
        <f>VLOOKUP($B58,Balmullo!$C:$F,4,FALSE)</f>
        <v>#N/A</v>
      </c>
      <c r="R58" s="8">
        <f>IF(ISERROR(M58),0,1)</f>
        <v>1</v>
      </c>
      <c r="S58" s="8">
        <f>IF(ISERROR(N58),0,1)</f>
        <v>0</v>
      </c>
      <c r="T58" s="8">
        <f>IF(ISERROR(O58),0,1)</f>
        <v>0</v>
      </c>
      <c r="U58" s="8">
        <f>IF(ISERROR(P58),0,1)</f>
        <v>0</v>
      </c>
      <c r="V58" s="8">
        <f>IF(ISERROR(Q58),0,1)</f>
        <v>0</v>
      </c>
    </row>
    <row r="59" spans="1:22" x14ac:dyDescent="0.2">
      <c r="A59" s="7" t="s">
        <v>321</v>
      </c>
      <c r="B59" s="8" t="s">
        <v>249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M60</v>
      </c>
      <c r="D59" s="8" t="str">
        <f>IFERROR(VLOOKUP($B59,'St A 5M'!C:E,3,FALSE),IFERROR(VLOOKUP($B59,'Strath-Blebo'!C:E,3,FALSE),IFERROR(VLOOKUP($B59,Tarvit!C:E,3,FALSE),IFERROR(VLOOKUP($B59,Dunnikier!C:E,3,FALSE),VLOOKUP($B59,Balmullo!C:E,3,FALSE)))))</f>
        <v xml:space="preserve">Fife AC </v>
      </c>
      <c r="E59" s="7">
        <f>IF(ISERROR(M59),0,M59)</f>
        <v>172</v>
      </c>
      <c r="F59" s="7">
        <f>IF(ISERROR(N59),0,N59)</f>
        <v>0</v>
      </c>
      <c r="G59" s="7">
        <f>IF(ISERROR(O59),0,O59)</f>
        <v>0</v>
      </c>
      <c r="H59" s="7">
        <f>IF(ISERROR(P59),0,P59)</f>
        <v>0</v>
      </c>
      <c r="I59" s="7">
        <f>IF(ISERROR(Q59),0,Q59)</f>
        <v>0</v>
      </c>
      <c r="J59" s="7">
        <f>LARGE(E59:I59,1)+LARGE(E59:I59,2)+LARGE(E59:I59,3)+LARGE(E59:I59,4)</f>
        <v>172</v>
      </c>
      <c r="K59" s="7" t="str">
        <f>IF(SUM(R59:V59)&gt;3,"Y","N")</f>
        <v>N</v>
      </c>
      <c r="M59" s="8">
        <f>VLOOKUP($B59,'St A 5M'!C:G,4,FALSE)</f>
        <v>172</v>
      </c>
      <c r="N59" s="8" t="e">
        <f>VLOOKUP($B59,'Strath-Blebo'!C:F,4,FALSE)</f>
        <v>#N/A</v>
      </c>
      <c r="O59" s="8" t="e">
        <f>VLOOKUP($B59,Tarvit!C:F,4,FALSE)</f>
        <v>#N/A</v>
      </c>
      <c r="P59" s="8" t="e">
        <f>VLOOKUP($B59,Dunnikier!C:F,4,FALSE)</f>
        <v>#N/A</v>
      </c>
      <c r="Q59" s="8" t="e">
        <f>VLOOKUP($B59,Balmullo!$C:$F,4,FALSE)</f>
        <v>#N/A</v>
      </c>
      <c r="R59" s="8">
        <f>IF(ISERROR(M59),0,1)</f>
        <v>1</v>
      </c>
      <c r="S59" s="8">
        <f>IF(ISERROR(N59),0,1)</f>
        <v>0</v>
      </c>
      <c r="T59" s="8">
        <f>IF(ISERROR(O59),0,1)</f>
        <v>0</v>
      </c>
      <c r="U59" s="8">
        <f>IF(ISERROR(P59),0,1)</f>
        <v>0</v>
      </c>
      <c r="V59" s="8">
        <f>IF(ISERROR(Q59),0,1)</f>
        <v>0</v>
      </c>
    </row>
    <row r="60" spans="1:22" x14ac:dyDescent="0.2">
      <c r="A60" s="7" t="s">
        <v>322</v>
      </c>
      <c r="B60" s="8" t="s">
        <v>222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M40</v>
      </c>
      <c r="D60" s="8" t="str">
        <f>IFERROR(VLOOKUP($B60,'St A 5M'!C:E,3,FALSE),IFERROR(VLOOKUP($B60,'Strath-Blebo'!C:E,3,FALSE),IFERROR(VLOOKUP($B60,Tarvit!C:E,3,FALSE),IFERROR(VLOOKUP($B60,Dunnikier!C:E,3,FALSE),VLOOKUP($B60,Balmullo!C:E,3,FALSE)))))</f>
        <v xml:space="preserve">Fife AC </v>
      </c>
      <c r="E60" s="7">
        <f>IF(ISERROR(M60),0,M60)</f>
        <v>171</v>
      </c>
      <c r="F60" s="7">
        <f>IF(ISERROR(N60),0,N60)</f>
        <v>0</v>
      </c>
      <c r="G60" s="7">
        <f>IF(ISERROR(O60),0,O60)</f>
        <v>0</v>
      </c>
      <c r="H60" s="7">
        <f>IF(ISERROR(P60),0,P60)</f>
        <v>0</v>
      </c>
      <c r="I60" s="7">
        <f>IF(ISERROR(Q60),0,Q60)</f>
        <v>0</v>
      </c>
      <c r="J60" s="7">
        <f>LARGE(E60:I60,1)+LARGE(E60:I60,2)+LARGE(E60:I60,3)+LARGE(E60:I60,4)</f>
        <v>171</v>
      </c>
      <c r="K60" s="7" t="str">
        <f>IF(SUM(R60:V60)&gt;3,"Y","N")</f>
        <v>N</v>
      </c>
      <c r="M60" s="8">
        <f>VLOOKUP($B60,'St A 5M'!C:G,4,FALSE)</f>
        <v>171</v>
      </c>
      <c r="N60" s="8" t="e">
        <f>VLOOKUP($B60,'Strath-Blebo'!C:F,4,FALSE)</f>
        <v>#N/A</v>
      </c>
      <c r="O60" s="8" t="e">
        <f>VLOOKUP($B60,Tarvit!C:F,4,FALSE)</f>
        <v>#N/A</v>
      </c>
      <c r="P60" s="8" t="e">
        <f>VLOOKUP($B60,Dunnikier!C:F,4,FALSE)</f>
        <v>#N/A</v>
      </c>
      <c r="Q60" s="8" t="e">
        <f>VLOOKUP($B60,Balmullo!$C:$F,4,FALSE)</f>
        <v>#N/A</v>
      </c>
      <c r="R60" s="8">
        <f>IF(ISERROR(M60),0,1)</f>
        <v>1</v>
      </c>
      <c r="S60" s="8">
        <f>IF(ISERROR(N60),0,1)</f>
        <v>0</v>
      </c>
      <c r="T60" s="8">
        <f>IF(ISERROR(O60),0,1)</f>
        <v>0</v>
      </c>
      <c r="U60" s="8">
        <f>IF(ISERROR(P60),0,1)</f>
        <v>0</v>
      </c>
      <c r="V60" s="8">
        <f>IF(ISERROR(Q60),0,1)</f>
        <v>0</v>
      </c>
    </row>
    <row r="61" spans="1:22" x14ac:dyDescent="0.2">
      <c r="A61" s="7" t="s">
        <v>322</v>
      </c>
      <c r="B61" s="8" t="s">
        <v>37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F50</v>
      </c>
      <c r="D61" s="8" t="str">
        <f>IFERROR(VLOOKUP($B61,'St A 5M'!C:E,3,FALSE),IFERROR(VLOOKUP($B61,'Strath-Blebo'!C:E,3,FALSE),IFERROR(VLOOKUP($B61,Tarvit!C:E,3,FALSE),IFERROR(VLOOKUP($B61,Dunnikier!C:E,3,FALSE),VLOOKUP($B61,Balmullo!C:E,3,FALSE)))))</f>
        <v>Fife AC</v>
      </c>
      <c r="E61" s="7">
        <f>IF(ISERROR(M61),0,M61)</f>
        <v>171</v>
      </c>
      <c r="F61" s="7">
        <f>IF(ISERROR(N61),0,N61)</f>
        <v>0</v>
      </c>
      <c r="G61" s="7">
        <f>IF(ISERROR(O61),0,O61)</f>
        <v>0</v>
      </c>
      <c r="H61" s="7">
        <f>IF(ISERROR(P61),0,P61)</f>
        <v>0</v>
      </c>
      <c r="I61" s="7">
        <f>IF(ISERROR(Q61),0,Q61)</f>
        <v>0</v>
      </c>
      <c r="J61" s="7">
        <f>LARGE(E61:I61,1)+LARGE(E61:I61,2)+LARGE(E61:I61,3)+LARGE(E61:I61,4)</f>
        <v>171</v>
      </c>
      <c r="K61" s="7" t="str">
        <f>IF(SUM(R61:V61)&gt;3,"Y","N")</f>
        <v>N</v>
      </c>
      <c r="M61" s="8">
        <f>VLOOKUP($B61,'St A 5M'!C:G,4,FALSE)</f>
        <v>171</v>
      </c>
      <c r="N61" s="8" t="e">
        <f>VLOOKUP($B61,'Strath-Blebo'!C:F,4,FALSE)</f>
        <v>#N/A</v>
      </c>
      <c r="O61" s="8" t="e">
        <f>VLOOKUP($B61,Tarvit!C:F,4,FALSE)</f>
        <v>#N/A</v>
      </c>
      <c r="P61" s="8" t="e">
        <f>VLOOKUP($B61,Dunnikier!C:F,4,FALSE)</f>
        <v>#N/A</v>
      </c>
      <c r="Q61" s="8" t="e">
        <f>VLOOKUP($B61,Balmullo!$C:$F,4,FALSE)</f>
        <v>#N/A</v>
      </c>
      <c r="R61" s="8">
        <f>IF(ISERROR(M61),0,1)</f>
        <v>1</v>
      </c>
      <c r="S61" s="8">
        <f>IF(ISERROR(N61),0,1)</f>
        <v>0</v>
      </c>
      <c r="T61" s="8">
        <f>IF(ISERROR(O61),0,1)</f>
        <v>0</v>
      </c>
      <c r="U61" s="8">
        <f>IF(ISERROR(P61),0,1)</f>
        <v>0</v>
      </c>
      <c r="V61" s="8">
        <f>IF(ISERROR(Q61),0,1)</f>
        <v>0</v>
      </c>
    </row>
    <row r="62" spans="1:22" x14ac:dyDescent="0.2">
      <c r="A62" s="7" t="s">
        <v>323</v>
      </c>
      <c r="B62" s="8" t="s">
        <v>250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M40</v>
      </c>
      <c r="D62" s="8" t="str">
        <f>IFERROR(VLOOKUP($B62,'St A 5M'!C:E,3,FALSE),IFERROR(VLOOKUP($B62,'Strath-Blebo'!C:E,3,FALSE),IFERROR(VLOOKUP($B62,Tarvit!C:E,3,FALSE),IFERROR(VLOOKUP($B62,Dunnikier!C:E,3,FALSE),VLOOKUP($B62,Balmullo!C:E,3,FALSE)))))</f>
        <v>Falkland Trail Runners</v>
      </c>
      <c r="E62" s="7">
        <f>IF(ISERROR(M62),0,M62)</f>
        <v>170</v>
      </c>
      <c r="F62" s="7">
        <f>IF(ISERROR(N62),0,N62)</f>
        <v>0</v>
      </c>
      <c r="G62" s="7">
        <f>IF(ISERROR(O62),0,O62)</f>
        <v>0</v>
      </c>
      <c r="H62" s="7">
        <f>IF(ISERROR(P62),0,P62)</f>
        <v>0</v>
      </c>
      <c r="I62" s="7">
        <f>IF(ISERROR(Q62),0,Q62)</f>
        <v>0</v>
      </c>
      <c r="J62" s="7">
        <f>LARGE(E62:I62,1)+LARGE(E62:I62,2)+LARGE(E62:I62,3)+LARGE(E62:I62,4)</f>
        <v>170</v>
      </c>
      <c r="K62" s="7" t="str">
        <f>IF(SUM(R62:V62)&gt;3,"Y","N")</f>
        <v>N</v>
      </c>
      <c r="M62" s="8">
        <f>VLOOKUP($B62,'St A 5M'!C:G,4,FALSE)</f>
        <v>170</v>
      </c>
      <c r="N62" s="8" t="e">
        <f>VLOOKUP($B62,'Strath-Blebo'!C:F,4,FALSE)</f>
        <v>#N/A</v>
      </c>
      <c r="O62" s="8" t="e">
        <f>VLOOKUP($B62,Tarvit!C:F,4,FALSE)</f>
        <v>#N/A</v>
      </c>
      <c r="P62" s="8" t="e">
        <f>VLOOKUP($B62,Dunnikier!C:F,4,FALSE)</f>
        <v>#N/A</v>
      </c>
      <c r="Q62" s="8" t="e">
        <f>VLOOKUP($B62,Balmullo!$C:$F,4,FALSE)</f>
        <v>#N/A</v>
      </c>
      <c r="R62" s="8">
        <f>IF(ISERROR(M62),0,1)</f>
        <v>1</v>
      </c>
      <c r="S62" s="8">
        <f>IF(ISERROR(N62),0,1)</f>
        <v>0</v>
      </c>
      <c r="T62" s="8">
        <f>IF(ISERROR(O62),0,1)</f>
        <v>0</v>
      </c>
      <c r="U62" s="8">
        <f>IF(ISERROR(P62),0,1)</f>
        <v>0</v>
      </c>
      <c r="V62" s="8">
        <f>IF(ISERROR(Q62),0,1)</f>
        <v>0</v>
      </c>
    </row>
    <row r="63" spans="1:22" x14ac:dyDescent="0.2">
      <c r="A63" s="7" t="s">
        <v>323</v>
      </c>
      <c r="B63" s="8" t="s">
        <v>272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F60</v>
      </c>
      <c r="D63" s="8" t="str">
        <f>IFERROR(VLOOKUP($B63,'St A 5M'!C:E,3,FALSE),IFERROR(VLOOKUP($B63,'Strath-Blebo'!C:E,3,FALSE),IFERROR(VLOOKUP($B63,Tarvit!C:E,3,FALSE),IFERROR(VLOOKUP($B63,Dunnikier!C:E,3,FALSE),VLOOKUP($B63,Balmullo!C:E,3,FALSE)))))</f>
        <v>Dundee Road Runners</v>
      </c>
      <c r="E63" s="7">
        <f>IF(ISERROR(M63),0,M63)</f>
        <v>170</v>
      </c>
      <c r="F63" s="7">
        <f>IF(ISERROR(N63),0,N63)</f>
        <v>0</v>
      </c>
      <c r="G63" s="7">
        <f>IF(ISERROR(O63),0,O63)</f>
        <v>0</v>
      </c>
      <c r="H63" s="7">
        <f>IF(ISERROR(P63),0,P63)</f>
        <v>0</v>
      </c>
      <c r="I63" s="7">
        <f>IF(ISERROR(Q63),0,Q63)</f>
        <v>0</v>
      </c>
      <c r="J63" s="7">
        <f>LARGE(E63:I63,1)+LARGE(E63:I63,2)+LARGE(E63:I63,3)+LARGE(E63:I63,4)</f>
        <v>170</v>
      </c>
      <c r="K63" s="7" t="str">
        <f>IF(SUM(R63:V63)&gt;3,"Y","N")</f>
        <v>N</v>
      </c>
      <c r="M63" s="8">
        <f>VLOOKUP($B63,'St A 5M'!C:G,4,FALSE)</f>
        <v>170</v>
      </c>
      <c r="N63" s="8" t="e">
        <f>VLOOKUP($B63,'Strath-Blebo'!C:F,4,FALSE)</f>
        <v>#N/A</v>
      </c>
      <c r="O63" s="8" t="e">
        <f>VLOOKUP($B63,Tarvit!C:F,4,FALSE)</f>
        <v>#N/A</v>
      </c>
      <c r="P63" s="8" t="e">
        <f>VLOOKUP($B63,Dunnikier!C:F,4,FALSE)</f>
        <v>#N/A</v>
      </c>
      <c r="Q63" s="8" t="e">
        <f>VLOOKUP($B63,Balmullo!$C:$F,4,FALSE)</f>
        <v>#N/A</v>
      </c>
      <c r="R63" s="8">
        <f>IF(ISERROR(M63),0,1)</f>
        <v>1</v>
      </c>
      <c r="S63" s="8">
        <f>IF(ISERROR(N63),0,1)</f>
        <v>0</v>
      </c>
      <c r="T63" s="8">
        <f>IF(ISERROR(O63),0,1)</f>
        <v>0</v>
      </c>
      <c r="U63" s="8">
        <f>IF(ISERROR(P63),0,1)</f>
        <v>0</v>
      </c>
      <c r="V63" s="8">
        <f>IF(ISERROR(Q63),0,1)</f>
        <v>0</v>
      </c>
    </row>
    <row r="64" spans="1:22" x14ac:dyDescent="0.2">
      <c r="A64" s="7" t="s">
        <v>324</v>
      </c>
      <c r="B64" t="s">
        <v>252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M50</v>
      </c>
      <c r="D64" s="8" t="str">
        <f>IFERROR(VLOOKUP($B64,'St A 5M'!C:E,3,FALSE),IFERROR(VLOOKUP($B64,'Strath-Blebo'!C:E,3,FALSE),IFERROR(VLOOKUP($B64,Tarvit!C:E,3,FALSE),IFERROR(VLOOKUP($B64,Dunnikier!C:E,3,FALSE),VLOOKUP($B64,Balmullo!C:E,3,FALSE)))))</f>
        <v>Anster Haddies</v>
      </c>
      <c r="E64" s="7">
        <f>IF(ISERROR(M64),0,M64)</f>
        <v>169</v>
      </c>
      <c r="F64" s="7">
        <f>IF(ISERROR(N64),0,N64)</f>
        <v>0</v>
      </c>
      <c r="G64" s="7">
        <f>IF(ISERROR(O64),0,O64)</f>
        <v>0</v>
      </c>
      <c r="H64" s="7">
        <f>IF(ISERROR(P64),0,P64)</f>
        <v>0</v>
      </c>
      <c r="I64" s="7">
        <f>IF(ISERROR(Q64),0,Q64)</f>
        <v>0</v>
      </c>
      <c r="J64" s="7">
        <f>LARGE(E64:I64,1)+LARGE(E64:I64,2)+LARGE(E64:I64,3)+LARGE(E64:I64,4)</f>
        <v>169</v>
      </c>
      <c r="K64" s="7" t="str">
        <f>IF(SUM(R64:V64)&gt;3,"Y","N")</f>
        <v>N</v>
      </c>
      <c r="M64" s="8">
        <f>VLOOKUP($B64,'St A 5M'!C:G,4,FALSE)</f>
        <v>169</v>
      </c>
      <c r="N64" s="8" t="e">
        <f>VLOOKUP($B64,'Strath-Blebo'!C:F,4,FALSE)</f>
        <v>#N/A</v>
      </c>
      <c r="O64" s="8" t="e">
        <f>VLOOKUP($B64,Tarvit!C:F,4,FALSE)</f>
        <v>#N/A</v>
      </c>
      <c r="P64" s="8" t="e">
        <f>VLOOKUP($B64,Dunnikier!C:F,4,FALSE)</f>
        <v>#N/A</v>
      </c>
      <c r="Q64" s="8" t="e">
        <f>VLOOKUP($B64,Balmullo!$C:$F,4,FALSE)</f>
        <v>#N/A</v>
      </c>
      <c r="R64" s="8">
        <f>IF(ISERROR(M64),0,1)</f>
        <v>1</v>
      </c>
      <c r="S64" s="8">
        <f>IF(ISERROR(N64),0,1)</f>
        <v>0</v>
      </c>
      <c r="T64" s="8">
        <f>IF(ISERROR(O64),0,1)</f>
        <v>0</v>
      </c>
      <c r="U64" s="8">
        <f>IF(ISERROR(P64),0,1)</f>
        <v>0</v>
      </c>
      <c r="V64" s="8">
        <f>IF(ISERROR(Q64),0,1)</f>
        <v>0</v>
      </c>
    </row>
    <row r="65" spans="1:22" x14ac:dyDescent="0.2">
      <c r="A65" s="7" t="s">
        <v>324</v>
      </c>
      <c r="B65" s="8" t="s">
        <v>273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F50</v>
      </c>
      <c r="D65" s="8" t="str">
        <f>IFERROR(VLOOKUP($B65,'St A 5M'!C:E,3,FALSE),IFERROR(VLOOKUP($B65,'Strath-Blebo'!C:E,3,FALSE),IFERROR(VLOOKUP($B65,Tarvit!C:E,3,FALSE),IFERROR(VLOOKUP($B65,Dunnikier!C:E,3,FALSE),VLOOKUP($B65,Balmullo!C:E,3,FALSE)))))</f>
        <v>Recreational Running</v>
      </c>
      <c r="E65" s="7">
        <f>IF(ISERROR(M65),0,M65)</f>
        <v>169</v>
      </c>
      <c r="F65" s="7">
        <f>IF(ISERROR(N65),0,N65)</f>
        <v>0</v>
      </c>
      <c r="G65" s="7">
        <f>IF(ISERROR(O65),0,O65)</f>
        <v>0</v>
      </c>
      <c r="H65" s="7">
        <f>IF(ISERROR(P65),0,P65)</f>
        <v>0</v>
      </c>
      <c r="I65" s="7">
        <f>IF(ISERROR(Q65),0,Q65)</f>
        <v>0</v>
      </c>
      <c r="J65" s="7">
        <f>LARGE(E65:I65,1)+LARGE(E65:I65,2)+LARGE(E65:I65,3)+LARGE(E65:I65,4)</f>
        <v>169</v>
      </c>
      <c r="K65" s="7" t="str">
        <f>IF(SUM(R65:V65)&gt;3,"Y","N")</f>
        <v>N</v>
      </c>
      <c r="M65" s="8">
        <f>VLOOKUP($B65,'St A 5M'!C:G,4,FALSE)</f>
        <v>169</v>
      </c>
      <c r="N65" s="8" t="e">
        <f>VLOOKUP($B65,'Strath-Blebo'!C:F,4,FALSE)</f>
        <v>#N/A</v>
      </c>
      <c r="O65" s="8" t="e">
        <f>VLOOKUP($B65,Tarvit!C:F,4,FALSE)</f>
        <v>#N/A</v>
      </c>
      <c r="P65" s="8" t="e">
        <f>VLOOKUP($B65,Dunnikier!C:F,4,FALSE)</f>
        <v>#N/A</v>
      </c>
      <c r="Q65" s="8" t="e">
        <f>VLOOKUP($B65,Balmullo!$C:$F,4,FALSE)</f>
        <v>#N/A</v>
      </c>
      <c r="R65" s="8">
        <f>IF(ISERROR(M65),0,1)</f>
        <v>1</v>
      </c>
      <c r="S65" s="8">
        <f>IF(ISERROR(N65),0,1)</f>
        <v>0</v>
      </c>
      <c r="T65" s="8">
        <f>IF(ISERROR(O65),0,1)</f>
        <v>0</v>
      </c>
      <c r="U65" s="8">
        <f>IF(ISERROR(P65),0,1)</f>
        <v>0</v>
      </c>
      <c r="V65" s="8">
        <f>IF(ISERROR(Q65),0,1)</f>
        <v>0</v>
      </c>
    </row>
    <row r="66" spans="1:22" x14ac:dyDescent="0.2">
      <c r="A66" s="7" t="s">
        <v>325</v>
      </c>
      <c r="B66" s="8" t="s">
        <v>190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F50</v>
      </c>
      <c r="D66" s="8" t="str">
        <f>IFERROR(VLOOKUP($B66,'St A 5M'!C:E,3,FALSE),IFERROR(VLOOKUP($B66,'Strath-Blebo'!C:E,3,FALSE),IFERROR(VLOOKUP($B66,Tarvit!C:E,3,FALSE),IFERROR(VLOOKUP($B66,Dunnikier!C:E,3,FALSE),VLOOKUP($B66,Balmullo!C:E,3,FALSE)))))</f>
        <v xml:space="preserve">Falkland Trail Runners </v>
      </c>
      <c r="E66" s="7">
        <f>IF(ISERROR(M66),0,M66)</f>
        <v>168</v>
      </c>
      <c r="F66" s="7">
        <f>IF(ISERROR(N66),0,N66)</f>
        <v>0</v>
      </c>
      <c r="G66" s="7">
        <f>IF(ISERROR(O66),0,O66)</f>
        <v>0</v>
      </c>
      <c r="H66" s="7">
        <f>IF(ISERROR(P66),0,P66)</f>
        <v>0</v>
      </c>
      <c r="I66" s="7">
        <f>IF(ISERROR(Q66),0,Q66)</f>
        <v>0</v>
      </c>
      <c r="J66" s="7">
        <f>LARGE(E66:I66,1)+LARGE(E66:I66,2)+LARGE(E66:I66,3)+LARGE(E66:I66,4)</f>
        <v>168</v>
      </c>
      <c r="K66" s="7" t="str">
        <f>IF(SUM(R66:V66)&gt;3,"Y","N")</f>
        <v>N</v>
      </c>
      <c r="M66" s="8">
        <f>VLOOKUP($B66,'St A 5M'!C:G,4,FALSE)</f>
        <v>168</v>
      </c>
      <c r="N66" s="8" t="e">
        <f>VLOOKUP($B66,'Strath-Blebo'!C:F,4,FALSE)</f>
        <v>#N/A</v>
      </c>
      <c r="O66" s="8" t="e">
        <f>VLOOKUP($B66,Tarvit!C:F,4,FALSE)</f>
        <v>#N/A</v>
      </c>
      <c r="P66" s="8" t="e">
        <f>VLOOKUP($B66,Dunnikier!C:F,4,FALSE)</f>
        <v>#N/A</v>
      </c>
      <c r="Q66" s="8" t="e">
        <f>VLOOKUP($B66,Balmullo!$C:$F,4,FALSE)</f>
        <v>#N/A</v>
      </c>
      <c r="R66" s="8">
        <f>IF(ISERROR(M66),0,1)</f>
        <v>1</v>
      </c>
      <c r="S66" s="8">
        <f>IF(ISERROR(N66),0,1)</f>
        <v>0</v>
      </c>
      <c r="T66" s="8">
        <f>IF(ISERROR(O66),0,1)</f>
        <v>0</v>
      </c>
      <c r="U66" s="8">
        <f>IF(ISERROR(P66),0,1)</f>
        <v>0</v>
      </c>
      <c r="V66" s="8">
        <f>IF(ISERROR(Q66),0,1)</f>
        <v>0</v>
      </c>
    </row>
    <row r="67" spans="1:22" x14ac:dyDescent="0.2">
      <c r="A67" s="7" t="s">
        <v>325</v>
      </c>
      <c r="B67" s="8" t="s">
        <v>255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M50</v>
      </c>
      <c r="D67" s="8" t="str">
        <f>IFERROR(VLOOKUP($B67,'St A 5M'!C:E,3,FALSE),IFERROR(VLOOKUP($B67,'Strath-Blebo'!C:E,3,FALSE),IFERROR(VLOOKUP($B67,Tarvit!C:E,3,FALSE),IFERROR(VLOOKUP($B67,Dunnikier!C:E,3,FALSE),VLOOKUP($B67,Balmullo!C:E,3,FALSE)))))</f>
        <v>Dundee Road Runners</v>
      </c>
      <c r="E67" s="7">
        <f>IF(ISERROR(M67),0,M67)</f>
        <v>168</v>
      </c>
      <c r="F67" s="7">
        <f>IF(ISERROR(N67),0,N67)</f>
        <v>0</v>
      </c>
      <c r="G67" s="7">
        <f>IF(ISERROR(O67),0,O67)</f>
        <v>0</v>
      </c>
      <c r="H67" s="7">
        <f>IF(ISERROR(P67),0,P67)</f>
        <v>0</v>
      </c>
      <c r="I67" s="7">
        <f>IF(ISERROR(Q67),0,Q67)</f>
        <v>0</v>
      </c>
      <c r="J67" s="7">
        <f>LARGE(E67:I67,1)+LARGE(E67:I67,2)+LARGE(E67:I67,3)+LARGE(E67:I67,4)</f>
        <v>168</v>
      </c>
      <c r="K67" s="7" t="str">
        <f>IF(SUM(R67:V67)&gt;3,"Y","N")</f>
        <v>N</v>
      </c>
      <c r="M67" s="8">
        <f>VLOOKUP($B67,'St A 5M'!C:G,4,FALSE)</f>
        <v>168</v>
      </c>
      <c r="N67" s="8" t="e">
        <f>VLOOKUP($B67,'Strath-Blebo'!C:F,4,FALSE)</f>
        <v>#N/A</v>
      </c>
      <c r="O67" s="8" t="e">
        <f>VLOOKUP($B67,Tarvit!C:F,4,FALSE)</f>
        <v>#N/A</v>
      </c>
      <c r="P67" s="8" t="e">
        <f>VLOOKUP($B67,Dunnikier!C:F,4,FALSE)</f>
        <v>#N/A</v>
      </c>
      <c r="Q67" s="8" t="e">
        <f>VLOOKUP($B67,Balmullo!$C:$F,4,FALSE)</f>
        <v>#N/A</v>
      </c>
      <c r="R67" s="8">
        <f>IF(ISERROR(M67),0,1)</f>
        <v>1</v>
      </c>
      <c r="S67" s="8">
        <f>IF(ISERROR(N67),0,1)</f>
        <v>0</v>
      </c>
      <c r="T67" s="8">
        <f>IF(ISERROR(O67),0,1)</f>
        <v>0</v>
      </c>
      <c r="U67" s="8">
        <f>IF(ISERROR(P67),0,1)</f>
        <v>0</v>
      </c>
      <c r="V67" s="8">
        <f>IF(ISERROR(Q67),0,1)</f>
        <v>0</v>
      </c>
    </row>
    <row r="68" spans="1:22" x14ac:dyDescent="0.2">
      <c r="A68" s="7" t="s">
        <v>326</v>
      </c>
      <c r="B68" s="8" t="s">
        <v>186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M50</v>
      </c>
      <c r="D68" s="8" t="str">
        <f>IFERROR(VLOOKUP($B68,'St A 5M'!C:E,3,FALSE),IFERROR(VLOOKUP($B68,'Strath-Blebo'!C:E,3,FALSE),IFERROR(VLOOKUP($B68,Tarvit!C:E,3,FALSE),IFERROR(VLOOKUP($B68,Dunnikier!C:E,3,FALSE),VLOOKUP($B68,Balmullo!C:E,3,FALSE)))))</f>
        <v>Dundee Road Runners</v>
      </c>
      <c r="E68" s="7">
        <f>IF(ISERROR(M68),0,M68)</f>
        <v>167</v>
      </c>
      <c r="F68" s="7">
        <f>IF(ISERROR(N68),0,N68)</f>
        <v>0</v>
      </c>
      <c r="G68" s="7">
        <f>IF(ISERROR(O68),0,O68)</f>
        <v>0</v>
      </c>
      <c r="H68" s="7">
        <f>IF(ISERROR(P68),0,P68)</f>
        <v>0</v>
      </c>
      <c r="I68" s="7">
        <f>IF(ISERROR(Q68),0,Q68)</f>
        <v>0</v>
      </c>
      <c r="J68" s="7">
        <f>LARGE(E68:I68,1)+LARGE(E68:I68,2)+LARGE(E68:I68,3)+LARGE(E68:I68,4)</f>
        <v>167</v>
      </c>
      <c r="K68" s="7" t="str">
        <f>IF(SUM(R68:V68)&gt;3,"Y","N")</f>
        <v>N</v>
      </c>
      <c r="M68" s="8">
        <f>VLOOKUP($B68,'St A 5M'!C:G,4,FALSE)</f>
        <v>167</v>
      </c>
      <c r="N68" s="8" t="e">
        <f>VLOOKUP($B68,'Strath-Blebo'!C:F,4,FALSE)</f>
        <v>#N/A</v>
      </c>
      <c r="O68" s="8" t="e">
        <f>VLOOKUP($B68,Tarvit!C:F,4,FALSE)</f>
        <v>#N/A</v>
      </c>
      <c r="P68" s="8" t="e">
        <f>VLOOKUP($B68,Dunnikier!C:F,4,FALSE)</f>
        <v>#N/A</v>
      </c>
      <c r="Q68" s="8" t="e">
        <f>VLOOKUP($B68,Balmullo!$C:$F,4,FALSE)</f>
        <v>#N/A</v>
      </c>
      <c r="R68" s="8">
        <f>IF(ISERROR(M68),0,1)</f>
        <v>1</v>
      </c>
      <c r="S68" s="8">
        <f>IF(ISERROR(N68),0,1)</f>
        <v>0</v>
      </c>
      <c r="T68" s="8">
        <f>IF(ISERROR(O68),0,1)</f>
        <v>0</v>
      </c>
      <c r="U68" s="8">
        <f>IF(ISERROR(P68),0,1)</f>
        <v>0</v>
      </c>
      <c r="V68" s="8">
        <f>IF(ISERROR(Q68),0,1)</f>
        <v>0</v>
      </c>
    </row>
    <row r="69" spans="1:22" x14ac:dyDescent="0.2">
      <c r="A69" s="7" t="s">
        <v>326</v>
      </c>
      <c r="B69" s="8" t="s">
        <v>221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F60</v>
      </c>
      <c r="D69" s="8" t="str">
        <f>IFERROR(VLOOKUP($B69,'St A 5M'!C:E,3,FALSE),IFERROR(VLOOKUP($B69,'Strath-Blebo'!C:E,3,FALSE),IFERROR(VLOOKUP($B69,Tarvit!C:E,3,FALSE),IFERROR(VLOOKUP($B69,Dunnikier!C:E,3,FALSE),VLOOKUP($B69,Balmullo!C:E,3,FALSE)))))</f>
        <v xml:space="preserve">Falkland Trail Runners </v>
      </c>
      <c r="E69" s="7">
        <f>IF(ISERROR(M69),0,M69)</f>
        <v>167</v>
      </c>
      <c r="F69" s="7">
        <f>IF(ISERROR(N69),0,N69)</f>
        <v>0</v>
      </c>
      <c r="G69" s="7">
        <f>IF(ISERROR(O69),0,O69)</f>
        <v>0</v>
      </c>
      <c r="H69" s="7">
        <f>IF(ISERROR(P69),0,P69)</f>
        <v>0</v>
      </c>
      <c r="I69" s="7">
        <f>IF(ISERROR(Q69),0,Q69)</f>
        <v>0</v>
      </c>
      <c r="J69" s="7">
        <f>LARGE(E69:I69,1)+LARGE(E69:I69,2)+LARGE(E69:I69,3)+LARGE(E69:I69,4)</f>
        <v>167</v>
      </c>
      <c r="K69" s="7" t="str">
        <f>IF(SUM(R69:V69)&gt;3,"Y","N")</f>
        <v>N</v>
      </c>
      <c r="M69" s="8">
        <f>VLOOKUP($B69,'St A 5M'!C:G,4,FALSE)</f>
        <v>167</v>
      </c>
      <c r="N69" s="8" t="e">
        <f>VLOOKUP($B69,'Strath-Blebo'!C:F,4,FALSE)</f>
        <v>#N/A</v>
      </c>
      <c r="O69" s="8" t="e">
        <f>VLOOKUP($B69,Tarvit!C:F,4,FALSE)</f>
        <v>#N/A</v>
      </c>
      <c r="P69" s="8" t="e">
        <f>VLOOKUP($B69,Dunnikier!C:F,4,FALSE)</f>
        <v>#N/A</v>
      </c>
      <c r="Q69" s="8" t="e">
        <f>VLOOKUP($B69,Balmullo!$C:$F,4,FALSE)</f>
        <v>#N/A</v>
      </c>
      <c r="R69" s="8">
        <f>IF(ISERROR(M69),0,1)</f>
        <v>1</v>
      </c>
      <c r="S69" s="8">
        <f>IF(ISERROR(N69),0,1)</f>
        <v>0</v>
      </c>
      <c r="T69" s="8">
        <f>IF(ISERROR(O69),0,1)</f>
        <v>0</v>
      </c>
      <c r="U69" s="8">
        <f>IF(ISERROR(P69),0,1)</f>
        <v>0</v>
      </c>
      <c r="V69" s="8">
        <f>IF(ISERROR(Q69),0,1)</f>
        <v>0</v>
      </c>
    </row>
    <row r="70" spans="1:22" x14ac:dyDescent="0.2">
      <c r="A70" s="7" t="s">
        <v>327</v>
      </c>
      <c r="B70" s="8" t="s">
        <v>274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F70</v>
      </c>
      <c r="D70" s="8" t="str">
        <f>IFERROR(VLOOKUP($B70,'St A 5M'!C:E,3,FALSE),IFERROR(VLOOKUP($B70,'Strath-Blebo'!C:E,3,FALSE),IFERROR(VLOOKUP($B70,Tarvit!C:E,3,FALSE),IFERROR(VLOOKUP($B70,Dunnikier!C:E,3,FALSE),VLOOKUP($B70,Balmullo!C:E,3,FALSE)))))</f>
        <v>Dundee Road Runners</v>
      </c>
      <c r="E70" s="7">
        <f>IF(ISERROR(M70),0,M70)</f>
        <v>166</v>
      </c>
      <c r="F70" s="7">
        <f>IF(ISERROR(N70),0,N70)</f>
        <v>0</v>
      </c>
      <c r="G70" s="7">
        <f>IF(ISERROR(O70),0,O70)</f>
        <v>0</v>
      </c>
      <c r="H70" s="7">
        <f>IF(ISERROR(P70),0,P70)</f>
        <v>0</v>
      </c>
      <c r="I70" s="7">
        <f>IF(ISERROR(Q70),0,Q70)</f>
        <v>0</v>
      </c>
      <c r="J70" s="7">
        <f>LARGE(E70:I70,1)+LARGE(E70:I70,2)+LARGE(E70:I70,3)+LARGE(E70:I70,4)</f>
        <v>166</v>
      </c>
      <c r="K70" s="7" t="str">
        <f>IF(SUM(R70:V70)&gt;3,"Y","N")</f>
        <v>N</v>
      </c>
      <c r="M70" s="8">
        <f>VLOOKUP($B70,'St A 5M'!C:G,4,FALSE)</f>
        <v>166</v>
      </c>
      <c r="N70" s="8" t="e">
        <f>VLOOKUP($B70,'Strath-Blebo'!C:F,4,FALSE)</f>
        <v>#N/A</v>
      </c>
      <c r="O70" s="8" t="e">
        <f>VLOOKUP($B70,Tarvit!C:F,4,FALSE)</f>
        <v>#N/A</v>
      </c>
      <c r="P70" s="8" t="e">
        <f>VLOOKUP($B70,Dunnikier!C:F,4,FALSE)</f>
        <v>#N/A</v>
      </c>
      <c r="Q70" s="8" t="e">
        <f>VLOOKUP($B70,Balmullo!$C:$F,4,FALSE)</f>
        <v>#N/A</v>
      </c>
      <c r="R70" s="8">
        <f>IF(ISERROR(M70),0,1)</f>
        <v>1</v>
      </c>
      <c r="S70" s="8">
        <f>IF(ISERROR(N70),0,1)</f>
        <v>0</v>
      </c>
      <c r="T70" s="8">
        <f>IF(ISERROR(O70),0,1)</f>
        <v>0</v>
      </c>
      <c r="U70" s="8">
        <f>IF(ISERROR(P70),0,1)</f>
        <v>0</v>
      </c>
      <c r="V70" s="8">
        <f>IF(ISERROR(Q70),0,1)</f>
        <v>0</v>
      </c>
    </row>
    <row r="71" spans="1:22" x14ac:dyDescent="0.2">
      <c r="A71" s="7" t="s">
        <v>327</v>
      </c>
      <c r="B71" s="8" t="s">
        <v>256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M70</v>
      </c>
      <c r="D71" s="8" t="str">
        <f>IFERROR(VLOOKUP($B71,'St A 5M'!C:E,3,FALSE),IFERROR(VLOOKUP($B71,'Strath-Blebo'!C:E,3,FALSE),IFERROR(VLOOKUP($B71,Tarvit!C:E,3,FALSE),IFERROR(VLOOKUP($B71,Dunnikier!C:E,3,FALSE),VLOOKUP($B71,Balmullo!C:E,3,FALSE)))))</f>
        <v>Falkland Trail Runners</v>
      </c>
      <c r="E71" s="7">
        <f>IF(ISERROR(M71),0,M71)</f>
        <v>166</v>
      </c>
      <c r="F71" s="7">
        <f>IF(ISERROR(N71),0,N71)</f>
        <v>0</v>
      </c>
      <c r="G71" s="7">
        <f>IF(ISERROR(O71),0,O71)</f>
        <v>0</v>
      </c>
      <c r="H71" s="7">
        <f>IF(ISERROR(P71),0,P71)</f>
        <v>0</v>
      </c>
      <c r="I71" s="7">
        <f>IF(ISERROR(Q71),0,Q71)</f>
        <v>0</v>
      </c>
      <c r="J71" s="7">
        <f>LARGE(E71:I71,1)+LARGE(E71:I71,2)+LARGE(E71:I71,3)+LARGE(E71:I71,4)</f>
        <v>166</v>
      </c>
      <c r="K71" s="7" t="str">
        <f>IF(SUM(R71:V71)&gt;3,"Y","N")</f>
        <v>N</v>
      </c>
      <c r="M71" s="8">
        <f>VLOOKUP($B71,'St A 5M'!C:G,4,FALSE)</f>
        <v>166</v>
      </c>
      <c r="N71" s="8" t="e">
        <f>VLOOKUP($B71,'Strath-Blebo'!C:F,4,FALSE)</f>
        <v>#N/A</v>
      </c>
      <c r="O71" s="8" t="e">
        <f>VLOOKUP($B71,Tarvit!C:F,4,FALSE)</f>
        <v>#N/A</v>
      </c>
      <c r="P71" s="8" t="e">
        <f>VLOOKUP($B71,Dunnikier!C:F,4,FALSE)</f>
        <v>#N/A</v>
      </c>
      <c r="Q71" s="8" t="e">
        <f>VLOOKUP($B71,Balmullo!$C:$F,4,FALSE)</f>
        <v>#N/A</v>
      </c>
      <c r="R71" s="8">
        <f>IF(ISERROR(M71),0,1)</f>
        <v>1</v>
      </c>
      <c r="S71" s="8">
        <f>IF(ISERROR(N71),0,1)</f>
        <v>0</v>
      </c>
      <c r="T71" s="8">
        <f>IF(ISERROR(O71),0,1)</f>
        <v>0</v>
      </c>
      <c r="U71" s="8">
        <f>IF(ISERROR(P71),0,1)</f>
        <v>0</v>
      </c>
      <c r="V71" s="8">
        <f>IF(ISERROR(Q71),0,1)</f>
        <v>0</v>
      </c>
    </row>
    <row r="72" spans="1:22" x14ac:dyDescent="0.2">
      <c r="A72" s="7" t="s">
        <v>328</v>
      </c>
      <c r="B72" s="8" t="s">
        <v>276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F40</v>
      </c>
      <c r="D72" s="8" t="str">
        <f>IFERROR(VLOOKUP($B72,'St A 5M'!C:E,3,FALSE),IFERROR(VLOOKUP($B72,'Strath-Blebo'!C:E,3,FALSE),IFERROR(VLOOKUP($B72,Tarvit!C:E,3,FALSE),IFERROR(VLOOKUP($B72,Dunnikier!C:E,3,FALSE),VLOOKUP($B72,Balmullo!C:E,3,FALSE)))))</f>
        <v>Recreational  Runners</v>
      </c>
      <c r="E72" s="7">
        <f>IF(ISERROR(M72),0,M72)</f>
        <v>165</v>
      </c>
      <c r="F72" s="7">
        <f>IF(ISERROR(N72),0,N72)</f>
        <v>0</v>
      </c>
      <c r="G72" s="7">
        <f>IF(ISERROR(O72),0,O72)</f>
        <v>0</v>
      </c>
      <c r="H72" s="7">
        <f>IF(ISERROR(P72),0,P72)</f>
        <v>0</v>
      </c>
      <c r="I72" s="7">
        <f>IF(ISERROR(Q72),0,Q72)</f>
        <v>0</v>
      </c>
      <c r="J72" s="7">
        <f>LARGE(E72:I72,1)+LARGE(E72:I72,2)+LARGE(E72:I72,3)+LARGE(E72:I72,4)</f>
        <v>165</v>
      </c>
      <c r="K72" s="7" t="str">
        <f>IF(SUM(R72:V72)&gt;3,"Y","N")</f>
        <v>N</v>
      </c>
      <c r="M72" s="8">
        <f>VLOOKUP($B72,'St A 5M'!C:G,4,FALSE)</f>
        <v>165</v>
      </c>
      <c r="N72" s="8" t="e">
        <f>VLOOKUP($B72,'Strath-Blebo'!C:F,4,FALSE)</f>
        <v>#N/A</v>
      </c>
      <c r="O72" s="8" t="e">
        <f>VLOOKUP($B72,Tarvit!C:F,4,FALSE)</f>
        <v>#N/A</v>
      </c>
      <c r="P72" s="8" t="e">
        <f>VLOOKUP($B72,Dunnikier!C:F,4,FALSE)</f>
        <v>#N/A</v>
      </c>
      <c r="Q72" s="8" t="e">
        <f>VLOOKUP($B72,Balmullo!$C:$F,4,FALSE)</f>
        <v>#N/A</v>
      </c>
      <c r="R72" s="8">
        <f>IF(ISERROR(M72),0,1)</f>
        <v>1</v>
      </c>
      <c r="S72" s="8">
        <f>IF(ISERROR(N72),0,1)</f>
        <v>0</v>
      </c>
      <c r="T72" s="8">
        <f>IF(ISERROR(O72),0,1)</f>
        <v>0</v>
      </c>
      <c r="U72" s="8">
        <f>IF(ISERROR(P72),0,1)</f>
        <v>0</v>
      </c>
      <c r="V72" s="8">
        <f>IF(ISERROR(Q72),0,1)</f>
        <v>0</v>
      </c>
    </row>
    <row r="73" spans="1:22" x14ac:dyDescent="0.2">
      <c r="A73" s="7" t="s">
        <v>328</v>
      </c>
      <c r="B73" s="8" t="s">
        <v>212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M40</v>
      </c>
      <c r="D73" s="8" t="str">
        <f>IFERROR(VLOOKUP($B73,'St A 5M'!C:E,3,FALSE),IFERROR(VLOOKUP($B73,'Strath-Blebo'!C:E,3,FALSE),IFERROR(VLOOKUP($B73,Tarvit!C:E,3,FALSE),IFERROR(VLOOKUP($B73,Dunnikier!C:E,3,FALSE),VLOOKUP($B73,Balmullo!C:E,3,FALSE)))))</f>
        <v>Dundee Road Runners</v>
      </c>
      <c r="E73" s="7">
        <f>IF(ISERROR(M73),0,M73)</f>
        <v>165</v>
      </c>
      <c r="F73" s="7">
        <f>IF(ISERROR(N73),0,N73)</f>
        <v>0</v>
      </c>
      <c r="G73" s="7">
        <f>IF(ISERROR(O73),0,O73)</f>
        <v>0</v>
      </c>
      <c r="H73" s="7">
        <f>IF(ISERROR(P73),0,P73)</f>
        <v>0</v>
      </c>
      <c r="I73" s="7">
        <f>IF(ISERROR(Q73),0,Q73)</f>
        <v>0</v>
      </c>
      <c r="J73" s="7">
        <f>LARGE(E73:I73,1)+LARGE(E73:I73,2)+LARGE(E73:I73,3)+LARGE(E73:I73,4)</f>
        <v>165</v>
      </c>
      <c r="K73" s="7" t="str">
        <f>IF(SUM(R73:V73)&gt;3,"Y","N")</f>
        <v>N</v>
      </c>
      <c r="M73" s="8">
        <f>VLOOKUP($B73,'St A 5M'!C:G,4,FALSE)</f>
        <v>165</v>
      </c>
      <c r="N73" s="8" t="e">
        <f>VLOOKUP($B73,'Strath-Blebo'!C:F,4,FALSE)</f>
        <v>#N/A</v>
      </c>
      <c r="O73" s="8" t="e">
        <f>VLOOKUP($B73,Tarvit!C:F,4,FALSE)</f>
        <v>#N/A</v>
      </c>
      <c r="P73" s="8" t="e">
        <f>VLOOKUP($B73,Dunnikier!C:F,4,FALSE)</f>
        <v>#N/A</v>
      </c>
      <c r="Q73" s="8" t="e">
        <f>VLOOKUP($B73,Balmullo!$C:$F,4,FALSE)</f>
        <v>#N/A</v>
      </c>
      <c r="R73" s="8">
        <f>IF(ISERROR(M73),0,1)</f>
        <v>1</v>
      </c>
      <c r="S73" s="8">
        <f>IF(ISERROR(N73),0,1)</f>
        <v>0</v>
      </c>
      <c r="T73" s="8">
        <f>IF(ISERROR(O73),0,1)</f>
        <v>0</v>
      </c>
      <c r="U73" s="8">
        <f>IF(ISERROR(P73),0,1)</f>
        <v>0</v>
      </c>
      <c r="V73" s="8">
        <f>IF(ISERROR(Q73),0,1)</f>
        <v>0</v>
      </c>
    </row>
    <row r="74" spans="1:22" x14ac:dyDescent="0.2">
      <c r="A74" s="7" t="s">
        <v>329</v>
      </c>
      <c r="B74" s="8" t="s">
        <v>232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M50</v>
      </c>
      <c r="D74" s="8" t="str">
        <f>IFERROR(VLOOKUP($B74,'St A 5M'!C:E,3,FALSE),IFERROR(VLOOKUP($B74,'Strath-Blebo'!C:E,3,FALSE),IFERROR(VLOOKUP($B74,Tarvit!C:E,3,FALSE),IFERROR(VLOOKUP($B74,Dunnikier!C:E,3,FALSE),VLOOKUP($B74,Balmullo!C:E,3,FALSE)))))</f>
        <v>RunSum Running Group</v>
      </c>
      <c r="E74" s="7">
        <f>IF(ISERROR(M74),0,M74)</f>
        <v>164</v>
      </c>
      <c r="F74" s="7">
        <f>IF(ISERROR(N74),0,N74)</f>
        <v>0</v>
      </c>
      <c r="G74" s="7">
        <f>IF(ISERROR(O74),0,O74)</f>
        <v>0</v>
      </c>
      <c r="H74" s="7">
        <f>IF(ISERROR(P74),0,P74)</f>
        <v>0</v>
      </c>
      <c r="I74" s="7">
        <f>IF(ISERROR(Q74),0,Q74)</f>
        <v>0</v>
      </c>
      <c r="J74" s="7">
        <f>LARGE(E74:I74,1)+LARGE(E74:I74,2)+LARGE(E74:I74,3)+LARGE(E74:I74,4)</f>
        <v>164</v>
      </c>
      <c r="K74" s="7" t="str">
        <f>IF(SUM(R74:V74)&gt;3,"Y","N")</f>
        <v>N</v>
      </c>
      <c r="M74" s="8">
        <f>VLOOKUP($B74,'St A 5M'!C:G,4,FALSE)</f>
        <v>164</v>
      </c>
      <c r="N74" s="8" t="e">
        <f>VLOOKUP($B74,'Strath-Blebo'!C:F,4,FALSE)</f>
        <v>#N/A</v>
      </c>
      <c r="O74" s="8" t="e">
        <f>VLOOKUP($B74,Tarvit!C:F,4,FALSE)</f>
        <v>#N/A</v>
      </c>
      <c r="P74" s="8" t="e">
        <f>VLOOKUP($B74,Dunnikier!C:F,4,FALSE)</f>
        <v>#N/A</v>
      </c>
      <c r="Q74" s="8" t="e">
        <f>VLOOKUP($B74,Balmullo!$C:$F,4,FALSE)</f>
        <v>#N/A</v>
      </c>
      <c r="R74" s="8">
        <f>IF(ISERROR(M74),0,1)</f>
        <v>1</v>
      </c>
      <c r="S74" s="8">
        <f>IF(ISERROR(N74),0,1)</f>
        <v>0</v>
      </c>
      <c r="T74" s="8">
        <f>IF(ISERROR(O74),0,1)</f>
        <v>0</v>
      </c>
      <c r="U74" s="8">
        <f>IF(ISERROR(P74),0,1)</f>
        <v>0</v>
      </c>
      <c r="V74" s="8">
        <f>IF(ISERROR(Q74),0,1)</f>
        <v>0</v>
      </c>
    </row>
    <row r="75" spans="1:22" x14ac:dyDescent="0.2">
      <c r="A75" s="7" t="s">
        <v>329</v>
      </c>
      <c r="B75" s="8" t="s">
        <v>278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F40</v>
      </c>
      <c r="D75" s="8" t="str">
        <f>IFERROR(VLOOKUP($B75,'St A 5M'!C:E,3,FALSE),IFERROR(VLOOKUP($B75,'Strath-Blebo'!C:E,3,FALSE),IFERROR(VLOOKUP($B75,Tarvit!C:E,3,FALSE),IFERROR(VLOOKUP($B75,Dunnikier!C:E,3,FALSE),VLOOKUP($B75,Balmullo!C:E,3,FALSE)))))</f>
        <v xml:space="preserve">Recreational Running </v>
      </c>
      <c r="E75" s="7">
        <f>IF(ISERROR(M75),0,M75)</f>
        <v>164</v>
      </c>
      <c r="F75" s="7">
        <f>IF(ISERROR(N75),0,N75)</f>
        <v>0</v>
      </c>
      <c r="G75" s="7">
        <f>IF(ISERROR(O75),0,O75)</f>
        <v>0</v>
      </c>
      <c r="H75" s="7">
        <f>IF(ISERROR(P75),0,P75)</f>
        <v>0</v>
      </c>
      <c r="I75" s="7">
        <f>IF(ISERROR(Q75),0,Q75)</f>
        <v>0</v>
      </c>
      <c r="J75" s="7">
        <f>LARGE(E75:I75,1)+LARGE(E75:I75,2)+LARGE(E75:I75,3)+LARGE(E75:I75,4)</f>
        <v>164</v>
      </c>
      <c r="K75" s="7" t="str">
        <f>IF(SUM(R75:V75)&gt;3,"Y","N")</f>
        <v>N</v>
      </c>
      <c r="M75" s="8">
        <f>VLOOKUP($B75,'St A 5M'!C:G,4,FALSE)</f>
        <v>164</v>
      </c>
      <c r="N75" s="8" t="e">
        <f>VLOOKUP($B75,'Strath-Blebo'!C:F,4,FALSE)</f>
        <v>#N/A</v>
      </c>
      <c r="O75" s="8" t="e">
        <f>VLOOKUP($B75,Tarvit!C:F,4,FALSE)</f>
        <v>#N/A</v>
      </c>
      <c r="P75" s="8" t="e">
        <f>VLOOKUP($B75,Dunnikier!C:F,4,FALSE)</f>
        <v>#N/A</v>
      </c>
      <c r="Q75" s="8" t="e">
        <f>VLOOKUP($B75,Balmullo!$C:$F,4,FALSE)</f>
        <v>#N/A</v>
      </c>
      <c r="R75" s="8">
        <f>IF(ISERROR(M75),0,1)</f>
        <v>1</v>
      </c>
      <c r="S75" s="8">
        <f>IF(ISERROR(N75),0,1)</f>
        <v>0</v>
      </c>
      <c r="T75" s="8">
        <f>IF(ISERROR(O75),0,1)</f>
        <v>0</v>
      </c>
      <c r="U75" s="8">
        <f>IF(ISERROR(P75),0,1)</f>
        <v>0</v>
      </c>
      <c r="V75" s="8">
        <f>IF(ISERROR(Q75),0,1)</f>
        <v>0</v>
      </c>
    </row>
    <row r="76" spans="1:22" x14ac:dyDescent="0.2">
      <c r="A76" s="7" t="s">
        <v>330</v>
      </c>
      <c r="B76" s="8" t="s">
        <v>230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F60</v>
      </c>
      <c r="D76" s="8" t="str">
        <f>IFERROR(VLOOKUP($B76,'St A 5M'!C:E,3,FALSE),IFERROR(VLOOKUP($B76,'Strath-Blebo'!C:E,3,FALSE),IFERROR(VLOOKUP($B76,Tarvit!C:E,3,FALSE),IFERROR(VLOOKUP($B76,Dunnikier!C:E,3,FALSE),VLOOKUP($B76,Balmullo!C:E,3,FALSE)))))</f>
        <v>Dundee Road Runners</v>
      </c>
      <c r="E76" s="7">
        <f>IF(ISERROR(M76),0,M76)</f>
        <v>163</v>
      </c>
      <c r="F76" s="7">
        <f>IF(ISERROR(N76),0,N76)</f>
        <v>0</v>
      </c>
      <c r="G76" s="7">
        <f>IF(ISERROR(O76),0,O76)</f>
        <v>0</v>
      </c>
      <c r="H76" s="7">
        <f>IF(ISERROR(P76),0,P76)</f>
        <v>0</v>
      </c>
      <c r="I76" s="7">
        <f>IF(ISERROR(Q76),0,Q76)</f>
        <v>0</v>
      </c>
      <c r="J76" s="7">
        <f>LARGE(E76:I76,1)+LARGE(E76:I76,2)+LARGE(E76:I76,3)+LARGE(E76:I76,4)</f>
        <v>163</v>
      </c>
      <c r="K76" s="7" t="str">
        <f>IF(SUM(R76:V76)&gt;3,"Y","N")</f>
        <v>N</v>
      </c>
      <c r="M76" s="8">
        <f>VLOOKUP($B76,'St A 5M'!C:G,4,FALSE)</f>
        <v>163</v>
      </c>
      <c r="N76" s="8" t="e">
        <f>VLOOKUP($B76,'Strath-Blebo'!C:F,4,FALSE)</f>
        <v>#N/A</v>
      </c>
      <c r="O76" s="8" t="e">
        <f>VLOOKUP($B76,Tarvit!C:F,4,FALSE)</f>
        <v>#N/A</v>
      </c>
      <c r="P76" s="8" t="e">
        <f>VLOOKUP($B76,Dunnikier!C:F,4,FALSE)</f>
        <v>#N/A</v>
      </c>
      <c r="Q76" s="8" t="e">
        <f>VLOOKUP($B76,Balmullo!$C:$F,4,FALSE)</f>
        <v>#N/A</v>
      </c>
      <c r="R76" s="8">
        <f>IF(ISERROR(M76),0,1)</f>
        <v>1</v>
      </c>
      <c r="S76" s="8">
        <f>IF(ISERROR(N76),0,1)</f>
        <v>0</v>
      </c>
      <c r="T76" s="8">
        <f>IF(ISERROR(O76),0,1)</f>
        <v>0</v>
      </c>
      <c r="U76" s="8">
        <f>IF(ISERROR(P76),0,1)</f>
        <v>0</v>
      </c>
      <c r="V76" s="8">
        <f>IF(ISERROR(Q76),0,1)</f>
        <v>0</v>
      </c>
    </row>
    <row r="77" spans="1:22" x14ac:dyDescent="0.2">
      <c r="A77" s="7" t="s">
        <v>330</v>
      </c>
      <c r="B77" s="8" t="s">
        <v>213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M50</v>
      </c>
      <c r="D77" s="8" t="str">
        <f>IFERROR(VLOOKUP($B77,'St A 5M'!C:E,3,FALSE),IFERROR(VLOOKUP($B77,'Strath-Blebo'!C:E,3,FALSE),IFERROR(VLOOKUP($B77,Tarvit!C:E,3,FALSE),IFERROR(VLOOKUP($B77,Dunnikier!C:E,3,FALSE),VLOOKUP($B77,Balmullo!C:E,3,FALSE)))))</f>
        <v>Dundee Road Runners</v>
      </c>
      <c r="E77" s="7">
        <f>IF(ISERROR(M77),0,M77)</f>
        <v>163</v>
      </c>
      <c r="F77" s="7">
        <f>IF(ISERROR(N77),0,N77)</f>
        <v>0</v>
      </c>
      <c r="G77" s="7">
        <f>IF(ISERROR(O77),0,O77)</f>
        <v>0</v>
      </c>
      <c r="H77" s="7">
        <f>IF(ISERROR(P77),0,P77)</f>
        <v>0</v>
      </c>
      <c r="I77" s="7">
        <f>IF(ISERROR(Q77),0,Q77)</f>
        <v>0</v>
      </c>
      <c r="J77" s="7">
        <f>LARGE(E77:I77,1)+LARGE(E77:I77,2)+LARGE(E77:I77,3)+LARGE(E77:I77,4)</f>
        <v>163</v>
      </c>
      <c r="K77" s="7" t="str">
        <f>IF(SUM(R77:V77)&gt;3,"Y","N")</f>
        <v>N</v>
      </c>
      <c r="M77" s="8">
        <f>VLOOKUP($B77,'St A 5M'!C:G,4,FALSE)</f>
        <v>163</v>
      </c>
      <c r="N77" s="8" t="e">
        <f>VLOOKUP($B77,'Strath-Blebo'!C:F,4,FALSE)</f>
        <v>#N/A</v>
      </c>
      <c r="O77" s="8" t="e">
        <f>VLOOKUP($B77,Tarvit!C:F,4,FALSE)</f>
        <v>#N/A</v>
      </c>
      <c r="P77" s="8" t="e">
        <f>VLOOKUP($B77,Dunnikier!C:F,4,FALSE)</f>
        <v>#N/A</v>
      </c>
      <c r="Q77" s="8" t="e">
        <f>VLOOKUP($B77,Balmullo!$C:$F,4,FALSE)</f>
        <v>#N/A</v>
      </c>
      <c r="R77" s="8">
        <f>IF(ISERROR(M77),0,1)</f>
        <v>1</v>
      </c>
      <c r="S77" s="8">
        <f>IF(ISERROR(N77),0,1)</f>
        <v>0</v>
      </c>
      <c r="T77" s="8">
        <f>IF(ISERROR(O77),0,1)</f>
        <v>0</v>
      </c>
      <c r="U77" s="8">
        <f>IF(ISERROR(P77),0,1)</f>
        <v>0</v>
      </c>
      <c r="V77" s="8">
        <f>IF(ISERROR(Q77),0,1)</f>
        <v>0</v>
      </c>
    </row>
    <row r="78" spans="1:22" x14ac:dyDescent="0.2">
      <c r="A78" s="7" t="s">
        <v>331</v>
      </c>
      <c r="B78" s="8" t="s">
        <v>205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M40</v>
      </c>
      <c r="D78" s="8" t="str">
        <f>IFERROR(VLOOKUP($B78,'St A 5M'!C:E,3,FALSE),IFERROR(VLOOKUP($B78,'Strath-Blebo'!C:E,3,FALSE),IFERROR(VLOOKUP($B78,Tarvit!C:E,3,FALSE),IFERROR(VLOOKUP($B78,Dunnikier!C:E,3,FALSE),VLOOKUP($B78,Balmullo!C:E,3,FALSE)))))</f>
        <v>Falkland Trail Runners</v>
      </c>
      <c r="E78" s="7">
        <f>IF(ISERROR(M78),0,M78)</f>
        <v>162</v>
      </c>
      <c r="F78" s="7">
        <f>IF(ISERROR(N78),0,N78)</f>
        <v>0</v>
      </c>
      <c r="G78" s="7">
        <f>IF(ISERROR(O78),0,O78)</f>
        <v>0</v>
      </c>
      <c r="H78" s="7">
        <f>IF(ISERROR(P78),0,P78)</f>
        <v>0</v>
      </c>
      <c r="I78" s="7">
        <f>IF(ISERROR(Q78),0,Q78)</f>
        <v>0</v>
      </c>
      <c r="J78" s="7">
        <f>LARGE(E78:I78,1)+LARGE(E78:I78,2)+LARGE(E78:I78,3)+LARGE(E78:I78,4)</f>
        <v>162</v>
      </c>
      <c r="K78" s="7" t="str">
        <f>IF(SUM(R78:V78)&gt;3,"Y","N")</f>
        <v>N</v>
      </c>
      <c r="M78" s="8">
        <f>VLOOKUP($B78,'St A 5M'!C:G,4,FALSE)</f>
        <v>162</v>
      </c>
      <c r="N78" s="8" t="e">
        <f>VLOOKUP($B78,'Strath-Blebo'!C:F,4,FALSE)</f>
        <v>#N/A</v>
      </c>
      <c r="O78" s="8" t="e">
        <f>VLOOKUP($B78,Tarvit!C:F,4,FALSE)</f>
        <v>#N/A</v>
      </c>
      <c r="P78" s="8" t="e">
        <f>VLOOKUP($B78,Dunnikier!C:F,4,FALSE)</f>
        <v>#N/A</v>
      </c>
      <c r="Q78" s="8" t="e">
        <f>VLOOKUP($B78,Balmullo!$C:$F,4,FALSE)</f>
        <v>#N/A</v>
      </c>
      <c r="R78" s="8">
        <f>IF(ISERROR(M78),0,1)</f>
        <v>1</v>
      </c>
      <c r="S78" s="8">
        <f>IF(ISERROR(N78),0,1)</f>
        <v>0</v>
      </c>
      <c r="T78" s="8">
        <f>IF(ISERROR(O78),0,1)</f>
        <v>0</v>
      </c>
      <c r="U78" s="8">
        <f>IF(ISERROR(P78),0,1)</f>
        <v>0</v>
      </c>
      <c r="V78" s="8">
        <f>IF(ISERROR(Q78),0,1)</f>
        <v>0</v>
      </c>
    </row>
    <row r="79" spans="1:22" x14ac:dyDescent="0.2">
      <c r="A79" s="7" t="s">
        <v>331</v>
      </c>
      <c r="B79" s="8" t="s">
        <v>281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FSen</v>
      </c>
      <c r="D79" s="8" t="str">
        <f>IFERROR(VLOOKUP($B79,'St A 5M'!C:E,3,FALSE),IFERROR(VLOOKUP($B79,'Strath-Blebo'!C:E,3,FALSE),IFERROR(VLOOKUP($B79,Tarvit!C:E,3,FALSE),IFERROR(VLOOKUP($B79,Dunnikier!C:E,3,FALSE),VLOOKUP($B79,Balmullo!C:E,3,FALSE)))))</f>
        <v xml:space="preserve">Dundee Road Runners </v>
      </c>
      <c r="E79" s="7">
        <f>IF(ISERROR(M79),0,M79)</f>
        <v>162</v>
      </c>
      <c r="F79" s="7">
        <f>IF(ISERROR(N79),0,N79)</f>
        <v>0</v>
      </c>
      <c r="G79" s="7">
        <f>IF(ISERROR(O79),0,O79)</f>
        <v>0</v>
      </c>
      <c r="H79" s="7">
        <f>IF(ISERROR(P79),0,P79)</f>
        <v>0</v>
      </c>
      <c r="I79" s="7">
        <f>IF(ISERROR(Q79),0,Q79)</f>
        <v>0</v>
      </c>
      <c r="J79" s="7">
        <f>LARGE(E79:I79,1)+LARGE(E79:I79,2)+LARGE(E79:I79,3)+LARGE(E79:I79,4)</f>
        <v>162</v>
      </c>
      <c r="K79" s="7" t="str">
        <f>IF(SUM(R79:V79)&gt;3,"Y","N")</f>
        <v>N</v>
      </c>
      <c r="M79" s="8">
        <f>VLOOKUP($B79,'St A 5M'!C:G,4,FALSE)</f>
        <v>162</v>
      </c>
      <c r="N79" s="8" t="e">
        <f>VLOOKUP($B79,'Strath-Blebo'!C:F,4,FALSE)</f>
        <v>#N/A</v>
      </c>
      <c r="O79" s="8" t="e">
        <f>VLOOKUP($B79,Tarvit!C:F,4,FALSE)</f>
        <v>#N/A</v>
      </c>
      <c r="P79" s="8" t="e">
        <f>VLOOKUP($B79,Dunnikier!C:F,4,FALSE)</f>
        <v>#N/A</v>
      </c>
      <c r="Q79" s="8" t="e">
        <f>VLOOKUP($B79,Balmullo!$C:$F,4,FALSE)</f>
        <v>#N/A</v>
      </c>
      <c r="R79" s="8">
        <f>IF(ISERROR(M79),0,1)</f>
        <v>1</v>
      </c>
      <c r="S79" s="8">
        <f>IF(ISERROR(N79),0,1)</f>
        <v>0</v>
      </c>
      <c r="T79" s="8">
        <f>IF(ISERROR(O79),0,1)</f>
        <v>0</v>
      </c>
      <c r="U79" s="8">
        <f>IF(ISERROR(P79),0,1)</f>
        <v>0</v>
      </c>
      <c r="V79" s="8">
        <f>IF(ISERROR(Q79),0,1)</f>
        <v>0</v>
      </c>
    </row>
    <row r="80" spans="1:22" x14ac:dyDescent="0.2">
      <c r="A80" s="7" t="s">
        <v>332</v>
      </c>
      <c r="B80" s="8" t="s">
        <v>258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M70</v>
      </c>
      <c r="D80" s="8" t="str">
        <f>IFERROR(VLOOKUP($B80,'St A 5M'!C:E,3,FALSE),IFERROR(VLOOKUP($B80,'Strath-Blebo'!C:E,3,FALSE),IFERROR(VLOOKUP($B80,Tarvit!C:E,3,FALSE),IFERROR(VLOOKUP($B80,Dunnikier!C:E,3,FALSE),VLOOKUP($B80,Balmullo!C:E,3,FALSE)))))</f>
        <v>Fife AC</v>
      </c>
      <c r="E80" s="7">
        <f>IF(ISERROR(M80),0,M80)</f>
        <v>161</v>
      </c>
      <c r="F80" s="7">
        <f>IF(ISERROR(N80),0,N80)</f>
        <v>0</v>
      </c>
      <c r="G80" s="7">
        <f>IF(ISERROR(O80),0,O80)</f>
        <v>0</v>
      </c>
      <c r="H80" s="7">
        <f>IF(ISERROR(P80),0,P80)</f>
        <v>0</v>
      </c>
      <c r="I80" s="7">
        <f>IF(ISERROR(Q80),0,Q80)</f>
        <v>0</v>
      </c>
      <c r="J80" s="7">
        <f>LARGE(E80:I80,1)+LARGE(E80:I80,2)+LARGE(E80:I80,3)+LARGE(E80:I80,4)</f>
        <v>161</v>
      </c>
      <c r="K80" s="7" t="str">
        <f>IF(SUM(R80:V80)&gt;3,"Y","N")</f>
        <v>N</v>
      </c>
      <c r="M80" s="8">
        <f>VLOOKUP($B80,'St A 5M'!C:G,4,FALSE)</f>
        <v>161</v>
      </c>
      <c r="N80" s="8" t="e">
        <f>VLOOKUP($B80,'Strath-Blebo'!C:F,4,FALSE)</f>
        <v>#N/A</v>
      </c>
      <c r="O80" s="8" t="e">
        <f>VLOOKUP($B80,Tarvit!C:F,4,FALSE)</f>
        <v>#N/A</v>
      </c>
      <c r="P80" s="8" t="e">
        <f>VLOOKUP($B80,Dunnikier!C:F,4,FALSE)</f>
        <v>#N/A</v>
      </c>
      <c r="Q80" s="8" t="e">
        <f>VLOOKUP($B80,Balmullo!$C:$F,4,FALSE)</f>
        <v>#N/A</v>
      </c>
      <c r="R80" s="8">
        <f>IF(ISERROR(M80),0,1)</f>
        <v>1</v>
      </c>
      <c r="S80" s="8">
        <f>IF(ISERROR(N80),0,1)</f>
        <v>0</v>
      </c>
      <c r="T80" s="8">
        <f>IF(ISERROR(O80),0,1)</f>
        <v>0</v>
      </c>
      <c r="U80" s="8">
        <f>IF(ISERROR(P80),0,1)</f>
        <v>0</v>
      </c>
      <c r="V80" s="8">
        <f>IF(ISERROR(Q80),0,1)</f>
        <v>0</v>
      </c>
    </row>
    <row r="81" spans="1:22" x14ac:dyDescent="0.2">
      <c r="A81" s="7" t="s">
        <v>332</v>
      </c>
      <c r="B81" s="8" t="s">
        <v>282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F50</v>
      </c>
      <c r="D81" s="8" t="str">
        <f>IFERROR(VLOOKUP($B81,'St A 5M'!C:E,3,FALSE),IFERROR(VLOOKUP($B81,'Strath-Blebo'!C:E,3,FALSE),IFERROR(VLOOKUP($B81,Tarvit!C:E,3,FALSE),IFERROR(VLOOKUP($B81,Dunnikier!C:E,3,FALSE),VLOOKUP($B81,Balmullo!C:E,3,FALSE)))))</f>
        <v>Dundee Road Runners</v>
      </c>
      <c r="E81" s="7">
        <f>IF(ISERROR(M81),0,M81)</f>
        <v>161</v>
      </c>
      <c r="F81" s="7">
        <f>IF(ISERROR(N81),0,N81)</f>
        <v>0</v>
      </c>
      <c r="G81" s="7">
        <f>IF(ISERROR(O81),0,O81)</f>
        <v>0</v>
      </c>
      <c r="H81" s="7">
        <f>IF(ISERROR(P81),0,P81)</f>
        <v>0</v>
      </c>
      <c r="I81" s="7">
        <f>IF(ISERROR(Q81),0,Q81)</f>
        <v>0</v>
      </c>
      <c r="J81" s="7">
        <f>LARGE(E81:I81,1)+LARGE(E81:I81,2)+LARGE(E81:I81,3)+LARGE(E81:I81,4)</f>
        <v>161</v>
      </c>
      <c r="K81" s="7" t="str">
        <f>IF(SUM(R81:V81)&gt;3,"Y","N")</f>
        <v>N</v>
      </c>
      <c r="M81" s="8">
        <f>VLOOKUP($B81,'St A 5M'!C:G,4,FALSE)</f>
        <v>161</v>
      </c>
      <c r="N81" s="8" t="e">
        <f>VLOOKUP($B81,'Strath-Blebo'!C:F,4,FALSE)</f>
        <v>#N/A</v>
      </c>
      <c r="O81" s="8" t="e">
        <f>VLOOKUP($B81,Tarvit!C:F,4,FALSE)</f>
        <v>#N/A</v>
      </c>
      <c r="P81" s="8" t="e">
        <f>VLOOKUP($B81,Dunnikier!C:F,4,FALSE)</f>
        <v>#N/A</v>
      </c>
      <c r="Q81" s="8" t="e">
        <f>VLOOKUP($B81,Balmullo!$C:$F,4,FALSE)</f>
        <v>#N/A</v>
      </c>
      <c r="R81" s="8">
        <f>IF(ISERROR(M81),0,1)</f>
        <v>1</v>
      </c>
      <c r="S81" s="8">
        <f>IF(ISERROR(N81),0,1)</f>
        <v>0</v>
      </c>
      <c r="T81" s="8">
        <f>IF(ISERROR(O81),0,1)</f>
        <v>0</v>
      </c>
      <c r="U81" s="8">
        <f>IF(ISERROR(P81),0,1)</f>
        <v>0</v>
      </c>
      <c r="V81" s="8">
        <f>IF(ISERROR(Q81),0,1)</f>
        <v>0</v>
      </c>
    </row>
    <row r="82" spans="1:22" x14ac:dyDescent="0.2">
      <c r="A82" s="7">
        <v>81</v>
      </c>
      <c r="B82" s="8" t="s">
        <v>259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M50</v>
      </c>
      <c r="D82" s="8" t="str">
        <f>IFERROR(VLOOKUP($B82,'St A 5M'!C:E,3,FALSE),IFERROR(VLOOKUP($B82,'Strath-Blebo'!C:E,3,FALSE),IFERROR(VLOOKUP($B82,Tarvit!C:E,3,FALSE),IFERROR(VLOOKUP($B82,Dunnikier!C:E,3,FALSE),VLOOKUP($B82,Balmullo!C:E,3,FALSE)))))</f>
        <v>GTC</v>
      </c>
      <c r="E82" s="7">
        <f>IF(ISERROR(M82),0,M82)</f>
        <v>160</v>
      </c>
      <c r="F82" s="7">
        <f>IF(ISERROR(N82),0,N82)</f>
        <v>0</v>
      </c>
      <c r="G82" s="7">
        <f>IF(ISERROR(O82),0,O82)</f>
        <v>0</v>
      </c>
      <c r="H82" s="7">
        <f>IF(ISERROR(P82),0,P82)</f>
        <v>0</v>
      </c>
      <c r="I82" s="7">
        <f>IF(ISERROR(Q82),0,Q82)</f>
        <v>0</v>
      </c>
      <c r="J82" s="7">
        <f>LARGE(E82:I82,1)+LARGE(E82:I82,2)+LARGE(E82:I82,3)+LARGE(E82:I82,4)</f>
        <v>160</v>
      </c>
      <c r="K82" s="7" t="str">
        <f>IF(SUM(R82:V82)&gt;3,"Y","N")</f>
        <v>N</v>
      </c>
      <c r="M82" s="8">
        <f>VLOOKUP($B82,'St A 5M'!C:G,4,FALSE)</f>
        <v>160</v>
      </c>
      <c r="N82" s="8" t="e">
        <f>VLOOKUP($B82,'Strath-Blebo'!C:F,4,FALSE)</f>
        <v>#N/A</v>
      </c>
      <c r="O82" s="8" t="e">
        <f>VLOOKUP($B82,Tarvit!C:F,4,FALSE)</f>
        <v>#N/A</v>
      </c>
      <c r="P82" s="8" t="e">
        <f>VLOOKUP($B82,Dunnikier!C:F,4,FALSE)</f>
        <v>#N/A</v>
      </c>
      <c r="Q82" s="8" t="e">
        <f>VLOOKUP($B82,Balmullo!$C:$F,4,FALSE)</f>
        <v>#N/A</v>
      </c>
      <c r="R82" s="8">
        <f>IF(ISERROR(M82),0,1)</f>
        <v>1</v>
      </c>
      <c r="S82" s="8">
        <f>IF(ISERROR(N82),0,1)</f>
        <v>0</v>
      </c>
      <c r="T82" s="8">
        <f>IF(ISERROR(O82),0,1)</f>
        <v>0</v>
      </c>
      <c r="U82" s="8">
        <f>IF(ISERROR(P82),0,1)</f>
        <v>0</v>
      </c>
      <c r="V82" s="8">
        <f>IF(ISERROR(Q82),0,1)</f>
        <v>0</v>
      </c>
    </row>
    <row r="83" spans="1:22" x14ac:dyDescent="0.2">
      <c r="A83" s="7">
        <v>82</v>
      </c>
      <c r="B83" s="8" t="s">
        <v>262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M50</v>
      </c>
      <c r="D83" s="8" t="str">
        <f>IFERROR(VLOOKUP($B83,'St A 5M'!C:E,3,FALSE),IFERROR(VLOOKUP($B83,'Strath-Blebo'!C:E,3,FALSE),IFERROR(VLOOKUP($B83,Tarvit!C:E,3,FALSE),IFERROR(VLOOKUP($B83,Dunnikier!C:E,3,FALSE),VLOOKUP($B83,Balmullo!C:E,3,FALSE)))))</f>
        <v xml:space="preserve">Dundee Road Runners </v>
      </c>
      <c r="E83" s="7">
        <f>IF(ISERROR(M83),0,M83)</f>
        <v>159</v>
      </c>
      <c r="F83" s="7">
        <f>IF(ISERROR(N83),0,N83)</f>
        <v>0</v>
      </c>
      <c r="G83" s="7">
        <f>IF(ISERROR(O83),0,O83)</f>
        <v>0</v>
      </c>
      <c r="H83" s="7">
        <f>IF(ISERROR(P83),0,P83)</f>
        <v>0</v>
      </c>
      <c r="I83" s="7">
        <f>IF(ISERROR(Q83),0,Q83)</f>
        <v>0</v>
      </c>
      <c r="J83" s="7">
        <f>LARGE(E83:I83,1)+LARGE(E83:I83,2)+LARGE(E83:I83,3)+LARGE(E83:I83,4)</f>
        <v>159</v>
      </c>
      <c r="K83" s="7" t="str">
        <f>IF(SUM(R83:V83)&gt;3,"Y","N")</f>
        <v>N</v>
      </c>
      <c r="M83" s="8">
        <f>VLOOKUP($B83,'St A 5M'!C:G,4,FALSE)</f>
        <v>159</v>
      </c>
      <c r="N83" s="8" t="e">
        <f>VLOOKUP($B83,'Strath-Blebo'!C:F,4,FALSE)</f>
        <v>#N/A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>IF(ISERROR(M83),0,1)</f>
        <v>1</v>
      </c>
      <c r="S83" s="8">
        <f>IF(ISERROR(N83),0,1)</f>
        <v>0</v>
      </c>
      <c r="T83" s="8">
        <f>IF(ISERROR(O83),0,1)</f>
        <v>0</v>
      </c>
      <c r="U83" s="8">
        <f>IF(ISERROR(P83),0,1)</f>
        <v>0</v>
      </c>
      <c r="V83" s="8">
        <f>IF(ISERROR(Q83),0,1)</f>
        <v>0</v>
      </c>
    </row>
    <row r="84" spans="1:22" x14ac:dyDescent="0.2">
      <c r="A84" s="7">
        <v>83</v>
      </c>
      <c r="B84" s="8" t="s">
        <v>148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M60</v>
      </c>
      <c r="D84" s="8" t="str">
        <f>IFERROR(VLOOKUP($B84,'St A 5M'!C:E,3,FALSE),IFERROR(VLOOKUP($B84,'Strath-Blebo'!C:E,3,FALSE),IFERROR(VLOOKUP($B84,Tarvit!C:E,3,FALSE),IFERROR(VLOOKUP($B84,Dunnikier!C:E,3,FALSE),VLOOKUP($B84,Balmullo!C:E,3,FALSE)))))</f>
        <v>Fife AC</v>
      </c>
      <c r="E84" s="7">
        <f>IF(ISERROR(M84),0,M84)</f>
        <v>158</v>
      </c>
      <c r="F84" s="7">
        <f>IF(ISERROR(N84),0,N84)</f>
        <v>0</v>
      </c>
      <c r="G84" s="7">
        <f>IF(ISERROR(O84),0,O84)</f>
        <v>0</v>
      </c>
      <c r="H84" s="7">
        <f>IF(ISERROR(P84),0,P84)</f>
        <v>0</v>
      </c>
      <c r="I84" s="7">
        <f>IF(ISERROR(Q84),0,Q84)</f>
        <v>0</v>
      </c>
      <c r="J84" s="7">
        <f>LARGE(E84:I84,1)+LARGE(E84:I84,2)+LARGE(E84:I84,3)+LARGE(E84:I84,4)</f>
        <v>158</v>
      </c>
      <c r="K84" s="7" t="str">
        <f>IF(SUM(R84:V84)&gt;3,"Y","N")</f>
        <v>N</v>
      </c>
      <c r="M84" s="8">
        <f>VLOOKUP($B84,'St A 5M'!C:G,4,FALSE)</f>
        <v>158</v>
      </c>
      <c r="N84" s="8" t="e">
        <f>VLOOKUP($B84,'Strath-Blebo'!C:F,4,FALSE)</f>
        <v>#N/A</v>
      </c>
      <c r="O84" s="8" t="e">
        <f>VLOOKUP($B84,Tarvit!C:F,4,FALSE)</f>
        <v>#N/A</v>
      </c>
      <c r="P84" s="8" t="e">
        <f>VLOOKUP($B84,Dunnikier!C:F,4,FALSE)</f>
        <v>#N/A</v>
      </c>
      <c r="Q84" s="8" t="e">
        <f>VLOOKUP($B84,Balmullo!$C:$F,4,FALSE)</f>
        <v>#N/A</v>
      </c>
      <c r="R84" s="8">
        <f>IF(ISERROR(M84),0,1)</f>
        <v>1</v>
      </c>
      <c r="S84" s="8">
        <f>IF(ISERROR(N84),0,1)</f>
        <v>0</v>
      </c>
      <c r="T84" s="8">
        <f>IF(ISERROR(O84),0,1)</f>
        <v>0</v>
      </c>
      <c r="U84" s="8">
        <f>IF(ISERROR(P84),0,1)</f>
        <v>0</v>
      </c>
      <c r="V84" s="8">
        <f>IF(ISERROR(Q84),0,1)</f>
        <v>0</v>
      </c>
    </row>
    <row r="85" spans="1:22" x14ac:dyDescent="0.2">
      <c r="A85" s="7">
        <v>84</v>
      </c>
      <c r="B85" s="8" t="s">
        <v>267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M60</v>
      </c>
      <c r="D85" s="8" t="str">
        <f>IFERROR(VLOOKUP($B85,'St A 5M'!C:E,3,FALSE),IFERROR(VLOOKUP($B85,'Strath-Blebo'!C:E,3,FALSE),IFERROR(VLOOKUP($B85,Tarvit!C:E,3,FALSE),IFERROR(VLOOKUP($B85,Dunnikier!C:E,3,FALSE),VLOOKUP($B85,Balmullo!C:E,3,FALSE)))))</f>
        <v>Anster Haddies</v>
      </c>
      <c r="E85" s="7">
        <f>IF(ISERROR(M85),0,M85)</f>
        <v>157</v>
      </c>
      <c r="F85" s="7">
        <f>IF(ISERROR(N85),0,N85)</f>
        <v>0</v>
      </c>
      <c r="G85" s="7">
        <f>IF(ISERROR(O85),0,O85)</f>
        <v>0</v>
      </c>
      <c r="H85" s="7">
        <f>IF(ISERROR(P85),0,P85)</f>
        <v>0</v>
      </c>
      <c r="I85" s="7">
        <f>IF(ISERROR(Q85),0,Q85)</f>
        <v>0</v>
      </c>
      <c r="J85" s="7">
        <f>LARGE(E85:I85,1)+LARGE(E85:I85,2)+LARGE(E85:I85,3)+LARGE(E85:I85,4)</f>
        <v>157</v>
      </c>
      <c r="K85" s="7" t="str">
        <f>IF(SUM(R85:V85)&gt;3,"Y","N")</f>
        <v>N</v>
      </c>
      <c r="M85" s="8">
        <f>VLOOKUP($B85,'St A 5M'!C:G,4,FALSE)</f>
        <v>157</v>
      </c>
      <c r="N85" s="8" t="e">
        <f>VLOOKUP($B85,'Strath-Blebo'!C:F,4,FALSE)</f>
        <v>#N/A</v>
      </c>
      <c r="O85" s="8" t="e">
        <f>VLOOKUP($B85,Tarvit!C:F,4,FALSE)</f>
        <v>#N/A</v>
      </c>
      <c r="P85" s="8" t="e">
        <f>VLOOKUP($B85,Dunnikier!C:F,4,FALSE)</f>
        <v>#N/A</v>
      </c>
      <c r="Q85" s="8" t="e">
        <f>VLOOKUP($B85,Balmullo!$C:$F,4,FALSE)</f>
        <v>#N/A</v>
      </c>
      <c r="R85" s="8">
        <f>IF(ISERROR(M85),0,1)</f>
        <v>1</v>
      </c>
      <c r="S85" s="8">
        <f>IF(ISERROR(N85),0,1)</f>
        <v>0</v>
      </c>
      <c r="T85" s="8">
        <f>IF(ISERROR(O85),0,1)</f>
        <v>0</v>
      </c>
      <c r="U85" s="8">
        <f>IF(ISERROR(P85),0,1)</f>
        <v>0</v>
      </c>
      <c r="V85" s="8">
        <f>IF(ISERROR(Q85),0,1)</f>
        <v>0</v>
      </c>
    </row>
    <row r="86" spans="1:22" x14ac:dyDescent="0.2">
      <c r="A86" s="7">
        <v>85</v>
      </c>
      <c r="B86" s="8" t="s">
        <v>214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M70</v>
      </c>
      <c r="D86" s="8" t="str">
        <f>IFERROR(VLOOKUP($B86,'St A 5M'!C:E,3,FALSE),IFERROR(VLOOKUP($B86,'Strath-Blebo'!C:E,3,FALSE),IFERROR(VLOOKUP($B86,Tarvit!C:E,3,FALSE),IFERROR(VLOOKUP($B86,Dunnikier!C:E,3,FALSE),VLOOKUP($B86,Balmullo!C:E,3,FALSE)))))</f>
        <v>Anster Haddies</v>
      </c>
      <c r="E86" s="7">
        <f>IF(ISERROR(M86),0,M86)</f>
        <v>156</v>
      </c>
      <c r="F86" s="7">
        <f>IF(ISERROR(N86),0,N86)</f>
        <v>0</v>
      </c>
      <c r="G86" s="7">
        <f>IF(ISERROR(O86),0,O86)</f>
        <v>0</v>
      </c>
      <c r="H86" s="7">
        <f>IF(ISERROR(P86),0,P86)</f>
        <v>0</v>
      </c>
      <c r="I86" s="7">
        <f>IF(ISERROR(Q86),0,Q86)</f>
        <v>0</v>
      </c>
      <c r="J86" s="7">
        <f>LARGE(E86:I86,1)+LARGE(E86:I86,2)+LARGE(E86:I86,3)+LARGE(E86:I86,4)</f>
        <v>156</v>
      </c>
      <c r="K86" s="7" t="str">
        <f>IF(SUM(R86:V86)&gt;3,"Y","N")</f>
        <v>N</v>
      </c>
      <c r="M86" s="8">
        <f>VLOOKUP($B86,'St A 5M'!C:G,4,FALSE)</f>
        <v>156</v>
      </c>
      <c r="N86" s="8" t="e">
        <f>VLOOKUP($B86,'Strath-Blebo'!C:F,4,FALSE)</f>
        <v>#N/A</v>
      </c>
      <c r="O86" s="8" t="e">
        <f>VLOOKUP($B86,Tarvit!C:F,4,FALSE)</f>
        <v>#N/A</v>
      </c>
      <c r="P86" s="8" t="e">
        <f>VLOOKUP($B86,Dunnikier!C:F,4,FALSE)</f>
        <v>#N/A</v>
      </c>
      <c r="Q86" s="8" t="e">
        <f>VLOOKUP($B86,Balmullo!$C:$F,4,FALSE)</f>
        <v>#N/A</v>
      </c>
      <c r="R86" s="8">
        <f>IF(ISERROR(M86),0,1)</f>
        <v>1</v>
      </c>
      <c r="S86" s="8">
        <f>IF(ISERROR(N86),0,1)</f>
        <v>0</v>
      </c>
      <c r="T86" s="8">
        <f>IF(ISERROR(O86),0,1)</f>
        <v>0</v>
      </c>
      <c r="U86" s="8">
        <f>IF(ISERROR(P86),0,1)</f>
        <v>0</v>
      </c>
      <c r="V86" s="8">
        <f>IF(ISERROR(Q86),0,1)</f>
        <v>0</v>
      </c>
    </row>
    <row r="87" spans="1:22" x14ac:dyDescent="0.2">
      <c r="A87" s="7">
        <v>86</v>
      </c>
      <c r="B87" s="8" t="s">
        <v>291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M40</v>
      </c>
      <c r="D87" s="8" t="str">
        <f>IFERROR(VLOOKUP($B87,'St A 5M'!C:E,3,FALSE),IFERROR(VLOOKUP($B87,'Strath-Blebo'!C:E,3,FALSE),IFERROR(VLOOKUP($B87,Tarvit!C:E,3,FALSE),IFERROR(VLOOKUP($B87,Dunnikier!C:E,3,FALSE),VLOOKUP($B87,Balmullo!C:E,3,FALSE)))))</f>
        <v xml:space="preserve">Dundee Road Runners </v>
      </c>
      <c r="E87" s="7">
        <f>IF(ISERROR(M87),0,M87)</f>
        <v>155</v>
      </c>
      <c r="F87" s="7">
        <f>IF(ISERROR(N87),0,N87)</f>
        <v>0</v>
      </c>
      <c r="G87" s="7">
        <f>IF(ISERROR(O87),0,O87)</f>
        <v>0</v>
      </c>
      <c r="H87" s="7">
        <f>IF(ISERROR(P87),0,P87)</f>
        <v>0</v>
      </c>
      <c r="I87" s="7">
        <f>IF(ISERROR(Q87),0,Q87)</f>
        <v>0</v>
      </c>
      <c r="J87" s="7">
        <f>LARGE(E87:I87,1)+LARGE(E87:I87,2)+LARGE(E87:I87,3)+LARGE(E87:I87,4)</f>
        <v>155</v>
      </c>
      <c r="K87" s="7" t="str">
        <f>IF(SUM(R87:V87)&gt;3,"Y","N")</f>
        <v>N</v>
      </c>
      <c r="M87" s="8">
        <f>VLOOKUP($B87,'St A 5M'!C:G,4,FALSE)</f>
        <v>155</v>
      </c>
      <c r="N87" s="8" t="e">
        <f>VLOOKUP($B87,'Strath-Blebo'!C:F,4,FALSE)</f>
        <v>#N/A</v>
      </c>
      <c r="O87" s="8" t="e">
        <f>VLOOKUP($B87,Tarvit!C:F,4,FALSE)</f>
        <v>#N/A</v>
      </c>
      <c r="P87" s="8" t="e">
        <f>VLOOKUP($B87,Dunnikier!C:F,4,FALSE)</f>
        <v>#N/A</v>
      </c>
      <c r="Q87" s="8" t="e">
        <f>VLOOKUP($B87,Balmullo!$C:$F,4,FALSE)</f>
        <v>#N/A</v>
      </c>
      <c r="R87" s="8">
        <f>IF(ISERROR(M87),0,1)</f>
        <v>1</v>
      </c>
      <c r="S87" s="8">
        <f>IF(ISERROR(N87),0,1)</f>
        <v>0</v>
      </c>
      <c r="T87" s="8">
        <f>IF(ISERROR(O87),0,1)</f>
        <v>0</v>
      </c>
      <c r="U87" s="8">
        <f>IF(ISERROR(P87),0,1)</f>
        <v>0</v>
      </c>
      <c r="V87" s="8">
        <f>IF(ISERROR(Q87),0,1)</f>
        <v>0</v>
      </c>
    </row>
    <row r="88" spans="1:22" x14ac:dyDescent="0.2">
      <c r="A88" s="7">
        <v>87</v>
      </c>
      <c r="B88" s="8" t="s">
        <v>270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MSen</v>
      </c>
      <c r="D88" s="8" t="str">
        <f>IFERROR(VLOOKUP($B88,'St A 5M'!C:E,3,FALSE),IFERROR(VLOOKUP($B88,'Strath-Blebo'!C:E,3,FALSE),IFERROR(VLOOKUP($B88,Tarvit!C:E,3,FALSE),IFERROR(VLOOKUP($B88,Dunnikier!C:E,3,FALSE),VLOOKUP($B88,Balmullo!C:E,3,FALSE)))))</f>
        <v>Dundee Road Runners</v>
      </c>
      <c r="E88" s="7">
        <f>IF(ISERROR(M88),0,M88)</f>
        <v>154</v>
      </c>
      <c r="F88" s="7">
        <f>IF(ISERROR(N88),0,N88)</f>
        <v>0</v>
      </c>
      <c r="G88" s="7">
        <f>IF(ISERROR(O88),0,O88)</f>
        <v>0</v>
      </c>
      <c r="H88" s="7">
        <f>IF(ISERROR(P88),0,P88)</f>
        <v>0</v>
      </c>
      <c r="I88" s="7">
        <f>IF(ISERROR(Q88),0,Q88)</f>
        <v>0</v>
      </c>
      <c r="J88" s="7">
        <f>LARGE(E88:I88,1)+LARGE(E88:I88,2)+LARGE(E88:I88,3)+LARGE(E88:I88,4)</f>
        <v>154</v>
      </c>
      <c r="K88" s="7" t="str">
        <f>IF(SUM(R88:V88)&gt;3,"Y","N")</f>
        <v>N</v>
      </c>
      <c r="M88" s="8">
        <f>VLOOKUP($B88,'St A 5M'!C:G,4,FALSE)</f>
        <v>154</v>
      </c>
      <c r="N88" s="8" t="e">
        <f>VLOOKUP($B88,'Strath-Blebo'!C:F,4,FALSE)</f>
        <v>#N/A</v>
      </c>
      <c r="O88" s="8" t="e">
        <f>VLOOKUP($B88,Tarvit!C:F,4,FALSE)</f>
        <v>#N/A</v>
      </c>
      <c r="P88" s="8" t="e">
        <f>VLOOKUP($B88,Dunnikier!C:F,4,FALSE)</f>
        <v>#N/A</v>
      </c>
      <c r="Q88" s="8" t="e">
        <f>VLOOKUP($B88,Balmullo!$C:$F,4,FALSE)</f>
        <v>#N/A</v>
      </c>
      <c r="R88" s="8">
        <f>IF(ISERROR(M88),0,1)</f>
        <v>1</v>
      </c>
      <c r="S88" s="8">
        <f>IF(ISERROR(N88),0,1)</f>
        <v>0</v>
      </c>
      <c r="T88" s="8">
        <f>IF(ISERROR(O88),0,1)</f>
        <v>0</v>
      </c>
      <c r="U88" s="8">
        <f>IF(ISERROR(P88),0,1)</f>
        <v>0</v>
      </c>
      <c r="V88" s="8">
        <f>IF(ISERROR(Q88),0,1)</f>
        <v>0</v>
      </c>
    </row>
    <row r="89" spans="1:22" x14ac:dyDescent="0.2">
      <c r="A89" s="7">
        <v>88</v>
      </c>
      <c r="B89" s="8" t="s">
        <v>271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M70</v>
      </c>
      <c r="D89" s="8" t="str">
        <f>IFERROR(VLOOKUP($B89,'St A 5M'!C:E,3,FALSE),IFERROR(VLOOKUP($B89,'Strath-Blebo'!C:E,3,FALSE),IFERROR(VLOOKUP($B89,Tarvit!C:E,3,FALSE),IFERROR(VLOOKUP($B89,Dunnikier!C:E,3,FALSE),VLOOKUP($B89,Balmullo!C:E,3,FALSE)))))</f>
        <v>Fife AC</v>
      </c>
      <c r="E89" s="7">
        <f>IF(ISERROR(M89),0,M89)</f>
        <v>153</v>
      </c>
      <c r="F89" s="7">
        <f>IF(ISERROR(N89),0,N89)</f>
        <v>0</v>
      </c>
      <c r="G89" s="7">
        <f>IF(ISERROR(O89),0,O89)</f>
        <v>0</v>
      </c>
      <c r="H89" s="7">
        <f>IF(ISERROR(P89),0,P89)</f>
        <v>0</v>
      </c>
      <c r="I89" s="7">
        <f>IF(ISERROR(Q89),0,Q89)</f>
        <v>0</v>
      </c>
      <c r="J89" s="7">
        <f>LARGE(E89:I89,1)+LARGE(E89:I89,2)+LARGE(E89:I89,3)+LARGE(E89:I89,4)</f>
        <v>153</v>
      </c>
      <c r="K89" s="7" t="str">
        <f>IF(SUM(R89:V89)&gt;3,"Y","N")</f>
        <v>N</v>
      </c>
      <c r="M89" s="8">
        <f>VLOOKUP($B89,'St A 5M'!C:G,4,FALSE)</f>
        <v>153</v>
      </c>
      <c r="N89" s="8" t="e">
        <f>VLOOKUP($B89,'Strath-Blebo'!C:F,4,FALSE)</f>
        <v>#N/A</v>
      </c>
      <c r="O89" s="8" t="e">
        <f>VLOOKUP($B89,Tarvit!C:F,4,FALSE)</f>
        <v>#N/A</v>
      </c>
      <c r="P89" s="8" t="e">
        <f>VLOOKUP($B89,Dunnikier!C:F,4,FALSE)</f>
        <v>#N/A</v>
      </c>
      <c r="Q89" s="8" t="e">
        <f>VLOOKUP($B89,Balmullo!$C:$F,4,FALSE)</f>
        <v>#N/A</v>
      </c>
      <c r="R89" s="8">
        <f>IF(ISERROR(M89),0,1)</f>
        <v>1</v>
      </c>
      <c r="S89" s="8">
        <f>IF(ISERROR(N89),0,1)</f>
        <v>0</v>
      </c>
      <c r="T89" s="8">
        <f>IF(ISERROR(O89),0,1)</f>
        <v>0</v>
      </c>
      <c r="U89" s="8">
        <f>IF(ISERROR(P89),0,1)</f>
        <v>0</v>
      </c>
      <c r="V89" s="8">
        <f>IF(ISERROR(Q89),0,1)</f>
        <v>0</v>
      </c>
    </row>
    <row r="90" spans="1:22" x14ac:dyDescent="0.2">
      <c r="A90" s="7">
        <v>89</v>
      </c>
      <c r="B90" s="8" t="s">
        <v>162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M70</v>
      </c>
      <c r="D90" s="8" t="str">
        <f>IFERROR(VLOOKUP($B90,'St A 5M'!C:E,3,FALSE),IFERROR(VLOOKUP($B90,'Strath-Blebo'!C:E,3,FALSE),IFERROR(VLOOKUP($B90,Tarvit!C:E,3,FALSE),IFERROR(VLOOKUP($B90,Dunnikier!C:E,3,FALSE),VLOOKUP($B90,Balmullo!C:E,3,FALSE)))))</f>
        <v>Fife AC</v>
      </c>
      <c r="E90" s="7">
        <f>IF(ISERROR(M90),0,M90)</f>
        <v>152</v>
      </c>
      <c r="F90" s="7">
        <f>IF(ISERROR(N90),0,N90)</f>
        <v>0</v>
      </c>
      <c r="G90" s="7">
        <f>IF(ISERROR(O90),0,O90)</f>
        <v>0</v>
      </c>
      <c r="H90" s="7">
        <f>IF(ISERROR(P90),0,P90)</f>
        <v>0</v>
      </c>
      <c r="I90" s="7">
        <f>IF(ISERROR(Q90),0,Q90)</f>
        <v>0</v>
      </c>
      <c r="J90" s="7">
        <f>LARGE(E90:I90,1)+LARGE(E90:I90,2)+LARGE(E90:I90,3)+LARGE(E90:I90,4)</f>
        <v>152</v>
      </c>
      <c r="K90" s="7" t="str">
        <f>IF(SUM(R90:V90)&gt;3,"Y","N")</f>
        <v>N</v>
      </c>
      <c r="M90" s="8">
        <f>VLOOKUP($B90,'St A 5M'!C:G,4,FALSE)</f>
        <v>152</v>
      </c>
      <c r="N90" s="8" t="e">
        <f>VLOOKUP($B90,'Strath-Blebo'!C:F,4,FALSE)</f>
        <v>#N/A</v>
      </c>
      <c r="O90" s="8" t="e">
        <f>VLOOKUP($B90,Tarvit!C:F,4,FALSE)</f>
        <v>#N/A</v>
      </c>
      <c r="P90" s="8" t="e">
        <f>VLOOKUP($B90,Dunnikier!C:F,4,FALSE)</f>
        <v>#N/A</v>
      </c>
      <c r="Q90" s="8" t="e">
        <f>VLOOKUP($B90,Balmullo!$C:$F,4,FALSE)</f>
        <v>#N/A</v>
      </c>
      <c r="R90" s="8">
        <f>IF(ISERROR(M90),0,1)</f>
        <v>1</v>
      </c>
      <c r="S90" s="8">
        <f>IF(ISERROR(N90),0,1)</f>
        <v>0</v>
      </c>
      <c r="T90" s="8">
        <f>IF(ISERROR(O90),0,1)</f>
        <v>0</v>
      </c>
      <c r="U90" s="8">
        <f>IF(ISERROR(P90),0,1)</f>
        <v>0</v>
      </c>
      <c r="V90" s="8">
        <f>IF(ISERROR(Q90),0,1)</f>
        <v>0</v>
      </c>
    </row>
    <row r="91" spans="1:22" x14ac:dyDescent="0.2">
      <c r="A91" s="7">
        <v>90</v>
      </c>
      <c r="B91" s="8" t="s">
        <v>149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M70</v>
      </c>
      <c r="D91" s="8" t="str">
        <f>IFERROR(VLOOKUP($B91,'St A 5M'!C:E,3,FALSE),IFERROR(VLOOKUP($B91,'Strath-Blebo'!C:E,3,FALSE),IFERROR(VLOOKUP($B91,Tarvit!C:E,3,FALSE),IFERROR(VLOOKUP($B91,Dunnikier!C:E,3,FALSE),VLOOKUP($B91,Balmullo!C:E,3,FALSE)))))</f>
        <v>Fife AC</v>
      </c>
      <c r="E91" s="7">
        <f>IF(ISERROR(M91),0,M91)</f>
        <v>151</v>
      </c>
      <c r="F91" s="7">
        <f>IF(ISERROR(N91),0,N91)</f>
        <v>0</v>
      </c>
      <c r="G91" s="7">
        <f>IF(ISERROR(O91),0,O91)</f>
        <v>0</v>
      </c>
      <c r="H91" s="7">
        <f>IF(ISERROR(P91),0,P91)</f>
        <v>0</v>
      </c>
      <c r="I91" s="7">
        <f>IF(ISERROR(Q91),0,Q91)</f>
        <v>0</v>
      </c>
      <c r="J91" s="7">
        <f>LARGE(E91:I91,1)+LARGE(E91:I91,2)+LARGE(E91:I91,3)+LARGE(E91:I91,4)</f>
        <v>151</v>
      </c>
      <c r="K91" s="7" t="str">
        <f>IF(SUM(R91:V91)&gt;3,"Y","N")</f>
        <v>N</v>
      </c>
      <c r="M91" s="8">
        <f>VLOOKUP($B91,'St A 5M'!C:G,4,FALSE)</f>
        <v>151</v>
      </c>
      <c r="N91" s="8" t="e">
        <f>VLOOKUP($B91,'Strath-Blebo'!C:F,4,FALSE)</f>
        <v>#N/A</v>
      </c>
      <c r="O91" s="8" t="e">
        <f>VLOOKUP($B91,Tarvit!C:F,4,FALSE)</f>
        <v>#N/A</v>
      </c>
      <c r="P91" s="8" t="e">
        <f>VLOOKUP($B91,Dunnikier!C:F,4,FALSE)</f>
        <v>#N/A</v>
      </c>
      <c r="Q91" s="8" t="e">
        <f>VLOOKUP($B91,Balmullo!$C:$F,4,FALSE)</f>
        <v>#N/A</v>
      </c>
      <c r="R91" s="8">
        <f>IF(ISERROR(M91),0,1)</f>
        <v>1</v>
      </c>
      <c r="S91" s="8">
        <f>IF(ISERROR(N91),0,1)</f>
        <v>0</v>
      </c>
      <c r="T91" s="8">
        <f>IF(ISERROR(O91),0,1)</f>
        <v>0</v>
      </c>
      <c r="U91" s="8">
        <f>IF(ISERROR(P91),0,1)</f>
        <v>0</v>
      </c>
      <c r="V91" s="8">
        <f>IF(ISERROR(Q91),0,1)</f>
        <v>0</v>
      </c>
    </row>
    <row r="92" spans="1:22" x14ac:dyDescent="0.2">
      <c r="A92" s="7">
        <v>91</v>
      </c>
      <c r="B92" s="8" t="s">
        <v>219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M60</v>
      </c>
      <c r="D92" s="8" t="str">
        <f>IFERROR(VLOOKUP($B92,'St A 5M'!C:E,3,FALSE),IFERROR(VLOOKUP($B92,'Strath-Blebo'!C:E,3,FALSE),IFERROR(VLOOKUP($B92,Tarvit!C:E,3,FALSE),IFERROR(VLOOKUP($B92,Dunnikier!C:E,3,FALSE),VLOOKUP($B92,Balmullo!C:E,3,FALSE)))))</f>
        <v xml:space="preserve">Falkland Trail Runners </v>
      </c>
      <c r="E92" s="7">
        <f>IF(ISERROR(M92),0,M92)</f>
        <v>150</v>
      </c>
      <c r="F92" s="7">
        <f>IF(ISERROR(N92),0,N92)</f>
        <v>0</v>
      </c>
      <c r="G92" s="7">
        <f>IF(ISERROR(O92),0,O92)</f>
        <v>0</v>
      </c>
      <c r="H92" s="7">
        <f>IF(ISERROR(P92),0,P92)</f>
        <v>0</v>
      </c>
      <c r="I92" s="7">
        <f>IF(ISERROR(Q92),0,Q92)</f>
        <v>0</v>
      </c>
      <c r="J92" s="7">
        <f>LARGE(E92:I92,1)+LARGE(E92:I92,2)+LARGE(E92:I92,3)+LARGE(E92:I92,4)</f>
        <v>150</v>
      </c>
      <c r="K92" s="7" t="str">
        <f>IF(SUM(R92:V92)&gt;3,"Y","N")</f>
        <v>N</v>
      </c>
      <c r="M92" s="8">
        <f>VLOOKUP($B92,'St A 5M'!C:G,4,FALSE)</f>
        <v>150</v>
      </c>
      <c r="N92" s="8" t="e">
        <f>VLOOKUP($B92,'Strath-Blebo'!C:F,4,FALSE)</f>
        <v>#N/A</v>
      </c>
      <c r="O92" s="8" t="e">
        <f>VLOOKUP($B92,Tarvit!C:F,4,FALSE)</f>
        <v>#N/A</v>
      </c>
      <c r="P92" s="8" t="e">
        <f>VLOOKUP($B92,Dunnikier!C:F,4,FALSE)</f>
        <v>#N/A</v>
      </c>
      <c r="Q92" s="8" t="e">
        <f>VLOOKUP($B92,Balmullo!$C:$F,4,FALSE)</f>
        <v>#N/A</v>
      </c>
      <c r="R92" s="8">
        <f>IF(ISERROR(M92),0,1)</f>
        <v>1</v>
      </c>
      <c r="S92" s="8">
        <f>IF(ISERROR(N92),0,1)</f>
        <v>0</v>
      </c>
      <c r="T92" s="8">
        <f>IF(ISERROR(O92),0,1)</f>
        <v>0</v>
      </c>
      <c r="U92" s="8">
        <f>IF(ISERROR(P92),0,1)</f>
        <v>0</v>
      </c>
      <c r="V92" s="8">
        <f>IF(ISERROR(Q92),0,1)</f>
        <v>0</v>
      </c>
    </row>
    <row r="93" spans="1:22" x14ac:dyDescent="0.2">
      <c r="A93" s="7">
        <v>92</v>
      </c>
      <c r="B93" s="8" t="s">
        <v>159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M70</v>
      </c>
      <c r="D93" s="8" t="str">
        <f>IFERROR(VLOOKUP($B93,'St A 5M'!C:E,3,FALSE),IFERROR(VLOOKUP($B93,'Strath-Blebo'!C:E,3,FALSE),IFERROR(VLOOKUP($B93,Tarvit!C:E,3,FALSE),IFERROR(VLOOKUP($B93,Dunnikier!C:E,3,FALSE),VLOOKUP($B93,Balmullo!C:E,3,FALSE)))))</f>
        <v xml:space="preserve">Fife AC </v>
      </c>
      <c r="E93" s="7">
        <f>IF(ISERROR(M93),0,M93)</f>
        <v>149</v>
      </c>
      <c r="F93" s="7">
        <f>IF(ISERROR(N93),0,N93)</f>
        <v>0</v>
      </c>
      <c r="G93" s="7">
        <f>IF(ISERROR(O93),0,O93)</f>
        <v>0</v>
      </c>
      <c r="H93" s="7">
        <f>IF(ISERROR(P93),0,P93)</f>
        <v>0</v>
      </c>
      <c r="I93" s="7">
        <f>IF(ISERROR(Q93),0,Q93)</f>
        <v>0</v>
      </c>
      <c r="J93" s="7">
        <f>LARGE(E93:I93,1)+LARGE(E93:I93,2)+LARGE(E93:I93,3)+LARGE(E93:I93,4)</f>
        <v>149</v>
      </c>
      <c r="K93" s="7" t="str">
        <f>IF(SUM(R93:V93)&gt;3,"Y","N")</f>
        <v>N</v>
      </c>
      <c r="M93" s="8">
        <f>VLOOKUP($B93,'St A 5M'!C:G,4,FALSE)</f>
        <v>149</v>
      </c>
      <c r="N93" s="8" t="e">
        <f>VLOOKUP($B93,'Strath-Blebo'!C:F,4,FALSE)</f>
        <v>#N/A</v>
      </c>
      <c r="O93" s="8" t="e">
        <f>VLOOKUP($B93,Tarvit!C:F,4,FALSE)</f>
        <v>#N/A</v>
      </c>
      <c r="P93" s="8" t="e">
        <f>VLOOKUP($B93,Dunnikier!C:F,4,FALSE)</f>
        <v>#N/A</v>
      </c>
      <c r="Q93" s="8" t="e">
        <f>VLOOKUP($B93,Balmullo!$C:$F,4,FALSE)</f>
        <v>#N/A</v>
      </c>
      <c r="R93" s="8">
        <f>IF(ISERROR(M93),0,1)</f>
        <v>1</v>
      </c>
      <c r="S93" s="8">
        <f>IF(ISERROR(N93),0,1)</f>
        <v>0</v>
      </c>
      <c r="T93" s="8">
        <f>IF(ISERROR(O93),0,1)</f>
        <v>0</v>
      </c>
      <c r="U93" s="8">
        <f>IF(ISERROR(P93),0,1)</f>
        <v>0</v>
      </c>
      <c r="V93" s="8">
        <f>IF(ISERROR(Q93),0,1)</f>
        <v>0</v>
      </c>
    </row>
    <row r="94" spans="1:22" x14ac:dyDescent="0.2">
      <c r="A94" s="7">
        <v>93</v>
      </c>
      <c r="B94" s="8" t="s">
        <v>280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M70</v>
      </c>
      <c r="D94" s="8" t="str">
        <f>IFERROR(VLOOKUP($B94,'St A 5M'!C:E,3,FALSE),IFERROR(VLOOKUP($B94,'Strath-Blebo'!C:E,3,FALSE),IFERROR(VLOOKUP($B94,Tarvit!C:E,3,FALSE),IFERROR(VLOOKUP($B94,Dunnikier!C:E,3,FALSE),VLOOKUP($B94,Balmullo!C:E,3,FALSE)))))</f>
        <v>Falkland Trail Runners</v>
      </c>
      <c r="E94" s="7">
        <f>IF(ISERROR(M94),0,M94)</f>
        <v>148</v>
      </c>
      <c r="F94" s="7">
        <f>IF(ISERROR(N94),0,N94)</f>
        <v>0</v>
      </c>
      <c r="G94" s="7">
        <f>IF(ISERROR(O94),0,O94)</f>
        <v>0</v>
      </c>
      <c r="H94" s="7">
        <f>IF(ISERROR(P94),0,P94)</f>
        <v>0</v>
      </c>
      <c r="I94" s="7">
        <f>IF(ISERROR(Q94),0,Q94)</f>
        <v>0</v>
      </c>
      <c r="J94" s="7">
        <f>LARGE(E94:I94,1)+LARGE(E94:I94,2)+LARGE(E94:I94,3)+LARGE(E94:I94,4)</f>
        <v>148</v>
      </c>
      <c r="K94" s="7" t="str">
        <f>IF(SUM(R94:V94)&gt;3,"Y","N")</f>
        <v>N</v>
      </c>
      <c r="M94" s="8">
        <f>VLOOKUP($B94,'St A 5M'!C:G,4,FALSE)</f>
        <v>148</v>
      </c>
      <c r="N94" s="8" t="e">
        <f>VLOOKUP($B94,'Strath-Blebo'!C:F,4,FALSE)</f>
        <v>#N/A</v>
      </c>
      <c r="O94" s="8" t="e">
        <f>VLOOKUP($B94,Tarvit!C:F,4,FALSE)</f>
        <v>#N/A</v>
      </c>
      <c r="P94" s="8" t="e">
        <f>VLOOKUP($B94,Dunnikier!C:F,4,FALSE)</f>
        <v>#N/A</v>
      </c>
      <c r="Q94" s="8" t="e">
        <f>VLOOKUP($B94,Balmullo!$C:$F,4,FALSE)</f>
        <v>#N/A</v>
      </c>
      <c r="R94" s="8">
        <f>IF(ISERROR(M94),0,1)</f>
        <v>1</v>
      </c>
      <c r="S94" s="8">
        <f>IF(ISERROR(N94),0,1)</f>
        <v>0</v>
      </c>
      <c r="T94" s="8">
        <f>IF(ISERROR(O94),0,1)</f>
        <v>0</v>
      </c>
      <c r="U94" s="8">
        <f>IF(ISERROR(P94),0,1)</f>
        <v>0</v>
      </c>
      <c r="V94" s="8">
        <f>IF(ISERROR(Q94),0,1)</f>
        <v>0</v>
      </c>
    </row>
    <row r="100" spans="2:2" x14ac:dyDescent="0.2">
      <c r="B100"/>
    </row>
    <row r="107" spans="2:2" x14ac:dyDescent="0.2">
      <c r="B107"/>
    </row>
    <row r="126" spans="2:2" x14ac:dyDescent="0.2">
      <c r="B126"/>
    </row>
    <row r="164" spans="2:2" x14ac:dyDescent="0.2">
      <c r="B164"/>
    </row>
    <row r="176" spans="2:2" x14ac:dyDescent="0.2">
      <c r="B176"/>
    </row>
    <row r="178" spans="2:2" x14ac:dyDescent="0.2">
      <c r="B178"/>
    </row>
    <row r="179" spans="2:2" x14ac:dyDescent="0.2">
      <c r="B179"/>
    </row>
    <row r="207" spans="2:2" x14ac:dyDescent="0.2">
      <c r="B207"/>
    </row>
    <row r="209" spans="2:2" x14ac:dyDescent="0.2">
      <c r="B209"/>
    </row>
    <row r="211" spans="2:2" x14ac:dyDescent="0.2">
      <c r="B211"/>
    </row>
    <row r="214" spans="2:2" x14ac:dyDescent="0.2">
      <c r="B214"/>
    </row>
    <row r="218" spans="2:2" x14ac:dyDescent="0.2">
      <c r="B218"/>
    </row>
    <row r="227" spans="2:2" x14ac:dyDescent="0.2">
      <c r="B227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</sheetData>
  <autoFilter ref="A1:V181" xr:uid="{6ACA6E55-3327-994A-A69D-1033434B612F}">
    <sortState xmlns:xlrd2="http://schemas.microsoft.com/office/spreadsheetml/2017/richdata2" ref="A2:V226">
      <sortCondition descending="1" ref="J1:J226"/>
    </sortState>
  </autoFilter>
  <sortState xmlns:xlrd2="http://schemas.microsoft.com/office/spreadsheetml/2017/richdata2" ref="A2:V297">
    <sortCondition descending="1" ref="K2:K297"/>
    <sortCondition descending="1" ref="J2:J297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topLeftCell="A58" workbookViewId="0">
      <selection activeCell="E7" sqref="E7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1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2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4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6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7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9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10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11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12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13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14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15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16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17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18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19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20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21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22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23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24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25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26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27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28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29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30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31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32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33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34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35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36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37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38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39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40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41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42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43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44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45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46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47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49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50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51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52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53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54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55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56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57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58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59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60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61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62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63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64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65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66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67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68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69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70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71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72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73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74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75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76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77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78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79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80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81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82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83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84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85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86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87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89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90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91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92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93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F94" s="9"/>
      <c r="G94" s="9"/>
    </row>
    <row r="95" spans="1:7" x14ac:dyDescent="0.2">
      <c r="F95" s="9"/>
      <c r="G95" s="9"/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59"/>
  <sheetViews>
    <sheetView workbookViewId="0">
      <selection activeCell="E2" sqref="A1:G159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2:11" x14ac:dyDescent="0.2">
      <c r="B1" s="4"/>
      <c r="F1" s="9"/>
      <c r="G1" s="9"/>
      <c r="K1" s="4"/>
    </row>
    <row r="2" spans="2:11" x14ac:dyDescent="0.2">
      <c r="B2" s="4"/>
      <c r="F2" s="9"/>
      <c r="G2" s="9"/>
      <c r="K2" s="4"/>
    </row>
    <row r="3" spans="2:11" x14ac:dyDescent="0.2">
      <c r="B3" s="4"/>
      <c r="F3" s="9"/>
      <c r="G3" s="9"/>
      <c r="K3" s="4"/>
    </row>
    <row r="4" spans="2:11" x14ac:dyDescent="0.2">
      <c r="B4" s="4"/>
      <c r="F4" s="9"/>
      <c r="G4" s="9"/>
      <c r="K4" s="4"/>
    </row>
    <row r="5" spans="2:11" x14ac:dyDescent="0.2">
      <c r="B5" s="4"/>
      <c r="F5" s="9"/>
      <c r="G5" s="9"/>
      <c r="K5" s="4"/>
    </row>
    <row r="6" spans="2:11" x14ac:dyDescent="0.2">
      <c r="B6" s="4"/>
      <c r="F6" s="9"/>
      <c r="G6" s="9"/>
      <c r="K6" s="4"/>
    </row>
    <row r="7" spans="2:11" x14ac:dyDescent="0.2">
      <c r="B7" s="4"/>
      <c r="F7" s="9"/>
      <c r="G7" s="9"/>
      <c r="K7" s="4"/>
    </row>
    <row r="8" spans="2:11" x14ac:dyDescent="0.2">
      <c r="B8" s="4"/>
      <c r="F8" s="9"/>
      <c r="G8" s="9"/>
      <c r="K8" s="4"/>
    </row>
    <row r="9" spans="2:11" x14ac:dyDescent="0.2">
      <c r="B9" s="4"/>
      <c r="F9" s="9"/>
      <c r="G9" s="9"/>
      <c r="K9" s="4"/>
    </row>
    <row r="10" spans="2:11" x14ac:dyDescent="0.2">
      <c r="B10" s="4"/>
      <c r="F10" s="9"/>
      <c r="G10" s="9"/>
      <c r="K10" s="4"/>
    </row>
    <row r="11" spans="2:11" x14ac:dyDescent="0.2">
      <c r="B11" s="4"/>
      <c r="F11" s="9"/>
      <c r="G11" s="9"/>
      <c r="K11" s="4"/>
    </row>
    <row r="12" spans="2:11" x14ac:dyDescent="0.2">
      <c r="B12" s="4"/>
      <c r="F12" s="9"/>
      <c r="G12" s="9"/>
      <c r="K12" s="4"/>
    </row>
    <row r="13" spans="2:11" x14ac:dyDescent="0.2">
      <c r="B13" s="4"/>
      <c r="F13" s="9"/>
      <c r="G13" s="9"/>
      <c r="K13" s="4"/>
    </row>
    <row r="14" spans="2:11" x14ac:dyDescent="0.2">
      <c r="B14" s="4"/>
      <c r="F14" s="9"/>
      <c r="G14" s="9"/>
      <c r="K14" s="4"/>
    </row>
    <row r="15" spans="2:11" x14ac:dyDescent="0.2">
      <c r="B15" s="4"/>
      <c r="F15" s="9"/>
      <c r="G15" s="9"/>
      <c r="K15" s="4"/>
    </row>
    <row r="16" spans="2:11" x14ac:dyDescent="0.2">
      <c r="B16" s="4"/>
      <c r="F16" s="9"/>
      <c r="G16" s="9"/>
      <c r="K16" s="4"/>
    </row>
    <row r="17" spans="2:11" x14ac:dyDescent="0.2">
      <c r="B17" s="4"/>
      <c r="F17" s="9"/>
      <c r="G17" s="9"/>
      <c r="K17" s="4"/>
    </row>
    <row r="18" spans="2:11" x14ac:dyDescent="0.2">
      <c r="B18" s="4"/>
      <c r="F18" s="9"/>
      <c r="G18" s="9"/>
      <c r="K18" s="4"/>
    </row>
    <row r="19" spans="2:11" x14ac:dyDescent="0.2">
      <c r="B19" s="4"/>
      <c r="F19" s="9"/>
      <c r="G19" s="9"/>
      <c r="K19" s="4"/>
    </row>
    <row r="20" spans="2:11" x14ac:dyDescent="0.2">
      <c r="B20" s="4"/>
      <c r="F20" s="9"/>
      <c r="G20" s="9"/>
      <c r="K20" s="4"/>
    </row>
    <row r="21" spans="2:11" x14ac:dyDescent="0.2">
      <c r="B21" s="4"/>
      <c r="F21" s="9"/>
      <c r="G21" s="9"/>
      <c r="K21" s="4"/>
    </row>
    <row r="22" spans="2:11" x14ac:dyDescent="0.2">
      <c r="B22" s="4"/>
      <c r="F22" s="9"/>
      <c r="G22" s="9"/>
      <c r="K22" s="4"/>
    </row>
    <row r="23" spans="2:11" x14ac:dyDescent="0.2">
      <c r="B23" s="4"/>
      <c r="F23" s="9"/>
      <c r="G23" s="9"/>
      <c r="K23" s="4"/>
    </row>
    <row r="24" spans="2:11" x14ac:dyDescent="0.2">
      <c r="B24" s="4"/>
      <c r="F24" s="9"/>
      <c r="G24" s="9"/>
      <c r="K24" s="4"/>
    </row>
    <row r="25" spans="2:11" x14ac:dyDescent="0.2">
      <c r="B25" s="4"/>
      <c r="F25" s="9"/>
      <c r="G25" s="9"/>
      <c r="K25" s="4"/>
    </row>
    <row r="26" spans="2:11" x14ac:dyDescent="0.2">
      <c r="B26" s="4"/>
      <c r="F26" s="9"/>
      <c r="G26" s="9"/>
      <c r="K26" s="4"/>
    </row>
    <row r="27" spans="2:11" x14ac:dyDescent="0.2">
      <c r="B27" s="4"/>
      <c r="F27" s="9"/>
      <c r="G27" s="9"/>
      <c r="K27" s="4"/>
    </row>
    <row r="28" spans="2:11" x14ac:dyDescent="0.2">
      <c r="B28" s="4"/>
      <c r="F28" s="9"/>
      <c r="G28" s="9"/>
      <c r="K28" s="4"/>
    </row>
    <row r="29" spans="2:11" x14ac:dyDescent="0.2">
      <c r="B29" s="4"/>
      <c r="F29" s="9"/>
      <c r="G29" s="9"/>
      <c r="K29" s="4"/>
    </row>
    <row r="30" spans="2:11" x14ac:dyDescent="0.2">
      <c r="B30" s="4"/>
      <c r="F30" s="9"/>
      <c r="G30" s="9"/>
      <c r="K30" s="4"/>
    </row>
    <row r="31" spans="2:11" x14ac:dyDescent="0.2">
      <c r="B31" s="4"/>
      <c r="F31" s="9"/>
      <c r="G31" s="9"/>
      <c r="K31" s="4"/>
    </row>
    <row r="32" spans="2:11" x14ac:dyDescent="0.2">
      <c r="B32" s="4"/>
      <c r="F32" s="9"/>
      <c r="G32" s="9"/>
      <c r="K32" s="4"/>
    </row>
    <row r="33" spans="2:11" x14ac:dyDescent="0.2">
      <c r="B33" s="4"/>
      <c r="F33" s="9"/>
      <c r="G33" s="9"/>
      <c r="K33" s="4"/>
    </row>
    <row r="34" spans="2:11" x14ac:dyDescent="0.2">
      <c r="B34" s="4"/>
      <c r="F34" s="9"/>
      <c r="G34" s="9"/>
      <c r="K34" s="4"/>
    </row>
    <row r="35" spans="2:11" x14ac:dyDescent="0.2">
      <c r="B35" s="4"/>
      <c r="F35" s="9"/>
      <c r="G35" s="9"/>
      <c r="K35" s="4"/>
    </row>
    <row r="36" spans="2:11" x14ac:dyDescent="0.2">
      <c r="B36" s="4"/>
      <c r="F36" s="9"/>
      <c r="G36" s="9"/>
      <c r="K36" s="4"/>
    </row>
    <row r="37" spans="2:11" x14ac:dyDescent="0.2">
      <c r="B37" s="4"/>
      <c r="F37" s="9"/>
      <c r="G37" s="9"/>
      <c r="K37" s="4"/>
    </row>
    <row r="38" spans="2:11" x14ac:dyDescent="0.2">
      <c r="B38" s="4"/>
      <c r="F38" s="9"/>
      <c r="G38" s="9"/>
      <c r="K38" s="4"/>
    </row>
    <row r="39" spans="2:11" x14ac:dyDescent="0.2">
      <c r="B39" s="4"/>
      <c r="F39" s="9"/>
      <c r="G39" s="9"/>
      <c r="K39" s="4"/>
    </row>
    <row r="40" spans="2:11" x14ac:dyDescent="0.2">
      <c r="B40" s="4"/>
      <c r="F40" s="9"/>
      <c r="G40" s="9"/>
      <c r="K40" s="4"/>
    </row>
    <row r="41" spans="2:11" x14ac:dyDescent="0.2">
      <c r="B41" s="4"/>
      <c r="F41" s="9"/>
      <c r="G41" s="9"/>
      <c r="K41" s="4"/>
    </row>
    <row r="42" spans="2:11" x14ac:dyDescent="0.2">
      <c r="B42" s="4"/>
      <c r="F42" s="9"/>
      <c r="G42" s="9"/>
      <c r="K42" s="4"/>
    </row>
    <row r="43" spans="2:11" x14ac:dyDescent="0.2">
      <c r="B43" s="4"/>
      <c r="F43" s="9"/>
      <c r="G43" s="9"/>
      <c r="K43" s="4"/>
    </row>
    <row r="44" spans="2:11" x14ac:dyDescent="0.2">
      <c r="B44" s="4"/>
      <c r="F44" s="9"/>
      <c r="G44" s="9"/>
      <c r="K44" s="4"/>
    </row>
    <row r="45" spans="2:11" x14ac:dyDescent="0.2">
      <c r="B45" s="4"/>
      <c r="F45" s="9"/>
      <c r="G45" s="9"/>
      <c r="K45" s="4"/>
    </row>
    <row r="46" spans="2:11" x14ac:dyDescent="0.2">
      <c r="B46" s="4"/>
      <c r="F46" s="9"/>
      <c r="G46" s="9"/>
      <c r="K46" s="4"/>
    </row>
    <row r="47" spans="2:11" x14ac:dyDescent="0.2">
      <c r="B47" s="4"/>
      <c r="F47" s="9"/>
      <c r="G47" s="9"/>
      <c r="K47" s="4"/>
    </row>
    <row r="48" spans="2:11" x14ac:dyDescent="0.2">
      <c r="B48" s="4"/>
      <c r="F48" s="9"/>
      <c r="G48" s="9"/>
      <c r="K48" s="4"/>
    </row>
    <row r="49" spans="2:11" x14ac:dyDescent="0.2">
      <c r="B49" s="4"/>
      <c r="F49" s="9"/>
      <c r="G49" s="9"/>
      <c r="K49" s="4"/>
    </row>
    <row r="50" spans="2:11" x14ac:dyDescent="0.2">
      <c r="B50" s="4"/>
      <c r="F50" s="9"/>
      <c r="G50" s="9"/>
      <c r="K50" s="4"/>
    </row>
    <row r="51" spans="2:11" x14ac:dyDescent="0.2">
      <c r="B51" s="4"/>
      <c r="F51" s="9"/>
      <c r="G51" s="9"/>
      <c r="K51" s="4"/>
    </row>
    <row r="52" spans="2:11" x14ac:dyDescent="0.2">
      <c r="B52" s="4"/>
      <c r="F52" s="9"/>
      <c r="G52" s="9"/>
      <c r="K52" s="4"/>
    </row>
    <row r="53" spans="2:11" x14ac:dyDescent="0.2">
      <c r="B53" s="4"/>
      <c r="F53" s="9"/>
      <c r="G53" s="9"/>
      <c r="K53" s="4"/>
    </row>
    <row r="54" spans="2:11" x14ac:dyDescent="0.2">
      <c r="B54" s="4"/>
      <c r="F54" s="9"/>
      <c r="G54" s="9"/>
      <c r="K54" s="4"/>
    </row>
    <row r="55" spans="2:11" x14ac:dyDescent="0.2">
      <c r="B55" s="4"/>
      <c r="F55" s="9"/>
      <c r="G55" s="9"/>
      <c r="K55" s="4"/>
    </row>
    <row r="56" spans="2:11" x14ac:dyDescent="0.2">
      <c r="B56" s="4"/>
      <c r="F56" s="9"/>
      <c r="G56" s="9"/>
      <c r="K56" s="4"/>
    </row>
    <row r="57" spans="2:11" x14ac:dyDescent="0.2">
      <c r="B57" s="4"/>
      <c r="F57" s="9"/>
      <c r="G57" s="9"/>
      <c r="K57" s="4"/>
    </row>
    <row r="58" spans="2:11" x14ac:dyDescent="0.2">
      <c r="B58" s="4"/>
      <c r="F58" s="9"/>
      <c r="G58" s="9"/>
      <c r="K58" s="4"/>
    </row>
    <row r="59" spans="2:11" x14ac:dyDescent="0.2">
      <c r="B59" s="4"/>
      <c r="F59" s="9"/>
      <c r="G59" s="9"/>
      <c r="K59" s="4"/>
    </row>
    <row r="60" spans="2:11" x14ac:dyDescent="0.2">
      <c r="B60" s="4"/>
      <c r="F60" s="9"/>
      <c r="G60" s="9"/>
      <c r="K60" s="4"/>
    </row>
    <row r="61" spans="2:11" x14ac:dyDescent="0.2">
      <c r="B61" s="4"/>
      <c r="F61" s="9"/>
      <c r="G61" s="9"/>
      <c r="K61" s="4"/>
    </row>
    <row r="62" spans="2:11" x14ac:dyDescent="0.2">
      <c r="B62" s="4"/>
      <c r="F62" s="9"/>
      <c r="G62" s="9"/>
      <c r="K62" s="4"/>
    </row>
    <row r="63" spans="2:11" x14ac:dyDescent="0.2">
      <c r="B63" s="4"/>
      <c r="F63" s="9"/>
      <c r="G63" s="9"/>
      <c r="K63" s="4"/>
    </row>
    <row r="64" spans="2:11" x14ac:dyDescent="0.2">
      <c r="B64" s="4"/>
      <c r="F64" s="9"/>
      <c r="G64" s="9"/>
      <c r="K64" s="4"/>
    </row>
    <row r="65" spans="2:11" x14ac:dyDescent="0.2">
      <c r="B65" s="4"/>
      <c r="F65" s="9"/>
      <c r="G65" s="9"/>
      <c r="K65" s="4"/>
    </row>
    <row r="66" spans="2:11" x14ac:dyDescent="0.2">
      <c r="B66" s="4"/>
      <c r="F66" s="9"/>
      <c r="G66" s="9"/>
      <c r="K66" s="4"/>
    </row>
    <row r="67" spans="2:11" x14ac:dyDescent="0.2">
      <c r="B67" s="4"/>
      <c r="F67" s="9"/>
      <c r="G67" s="9"/>
      <c r="K67" s="4"/>
    </row>
    <row r="68" spans="2:11" x14ac:dyDescent="0.2">
      <c r="B68" s="4"/>
      <c r="F68" s="9"/>
      <c r="G68" s="9"/>
      <c r="K68" s="4"/>
    </row>
    <row r="69" spans="2:11" x14ac:dyDescent="0.2">
      <c r="B69" s="4"/>
      <c r="F69" s="9"/>
      <c r="G69" s="9"/>
      <c r="K69" s="4"/>
    </row>
    <row r="70" spans="2:11" x14ac:dyDescent="0.2">
      <c r="B70" s="4"/>
      <c r="F70" s="9"/>
      <c r="G70" s="9"/>
      <c r="K70" s="4"/>
    </row>
    <row r="71" spans="2:11" x14ac:dyDescent="0.2">
      <c r="B71" s="4"/>
      <c r="F71" s="9"/>
      <c r="G71" s="9"/>
      <c r="K71" s="4"/>
    </row>
    <row r="72" spans="2:11" x14ac:dyDescent="0.2">
      <c r="B72" s="4"/>
      <c r="F72" s="9"/>
      <c r="G72" s="9"/>
      <c r="K72" s="4"/>
    </row>
    <row r="73" spans="2:11" x14ac:dyDescent="0.2">
      <c r="B73" s="4"/>
      <c r="F73" s="9"/>
      <c r="G73" s="9"/>
      <c r="K73" s="4"/>
    </row>
    <row r="74" spans="2:11" x14ac:dyDescent="0.2">
      <c r="B74" s="4"/>
      <c r="F74" s="9"/>
      <c r="G74" s="9"/>
      <c r="K74" s="4"/>
    </row>
    <row r="75" spans="2:11" x14ac:dyDescent="0.2">
      <c r="B75" s="4"/>
      <c r="F75" s="9"/>
      <c r="G75" s="9"/>
      <c r="K75" s="4"/>
    </row>
    <row r="76" spans="2:11" x14ac:dyDescent="0.2">
      <c r="B76" s="4"/>
      <c r="F76" s="9"/>
      <c r="G76" s="9"/>
      <c r="K76" s="4"/>
    </row>
    <row r="77" spans="2:11" x14ac:dyDescent="0.2">
      <c r="B77" s="4"/>
      <c r="F77" s="9"/>
      <c r="G77" s="9"/>
      <c r="K77" s="4"/>
    </row>
    <row r="78" spans="2:11" x14ac:dyDescent="0.2">
      <c r="B78" s="4"/>
      <c r="F78" s="9"/>
      <c r="G78" s="9"/>
      <c r="K78" s="4"/>
    </row>
    <row r="79" spans="2:11" x14ac:dyDescent="0.2">
      <c r="B79" s="4"/>
      <c r="F79" s="9"/>
      <c r="G79" s="9"/>
      <c r="K79" s="4"/>
    </row>
    <row r="80" spans="2:11" x14ac:dyDescent="0.2">
      <c r="B80" s="4"/>
      <c r="F80" s="9"/>
      <c r="G80" s="9"/>
      <c r="K80" s="4"/>
    </row>
    <row r="81" spans="2:11" x14ac:dyDescent="0.2">
      <c r="B81" s="4"/>
      <c r="F81" s="9"/>
      <c r="G81" s="9"/>
      <c r="K81" s="4"/>
    </row>
    <row r="82" spans="2:11" x14ac:dyDescent="0.2">
      <c r="B82" s="4"/>
      <c r="F82" s="9"/>
      <c r="G82" s="9"/>
      <c r="K82" s="4"/>
    </row>
    <row r="83" spans="2:11" x14ac:dyDescent="0.2">
      <c r="B83" s="4"/>
      <c r="F83" s="9"/>
      <c r="G83" s="9"/>
      <c r="K83" s="4"/>
    </row>
    <row r="84" spans="2:11" x14ac:dyDescent="0.2">
      <c r="F84" s="9"/>
      <c r="G84" s="9"/>
    </row>
    <row r="85" spans="2:11" x14ac:dyDescent="0.2">
      <c r="F85" s="9"/>
      <c r="G85" s="9"/>
    </row>
    <row r="86" spans="2:11" x14ac:dyDescent="0.2">
      <c r="F86" s="9"/>
      <c r="G86" s="9"/>
    </row>
    <row r="87" spans="2:11" x14ac:dyDescent="0.2">
      <c r="F87" s="9"/>
      <c r="G87" s="9"/>
    </row>
    <row r="88" spans="2:11" x14ac:dyDescent="0.2">
      <c r="F88" s="9"/>
      <c r="G88" s="9"/>
    </row>
    <row r="89" spans="2:11" x14ac:dyDescent="0.2">
      <c r="F89" s="9"/>
      <c r="G89" s="9"/>
    </row>
    <row r="90" spans="2:11" x14ac:dyDescent="0.2">
      <c r="F90" s="9"/>
      <c r="G90" s="9"/>
    </row>
    <row r="91" spans="2:11" x14ac:dyDescent="0.2">
      <c r="F91" s="9"/>
      <c r="G91" s="9"/>
    </row>
    <row r="92" spans="2:11" x14ac:dyDescent="0.2">
      <c r="F92" s="9"/>
      <c r="G92" s="9"/>
    </row>
    <row r="93" spans="2:11" x14ac:dyDescent="0.2">
      <c r="F93" s="9"/>
      <c r="G93" s="9"/>
    </row>
    <row r="94" spans="2:11" x14ac:dyDescent="0.2">
      <c r="F94" s="9"/>
      <c r="G94" s="9"/>
    </row>
    <row r="95" spans="2:11" x14ac:dyDescent="0.2">
      <c r="F95" s="9"/>
      <c r="G95" s="9"/>
    </row>
    <row r="96" spans="2:11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2"/>
  <sheetViews>
    <sheetView workbookViewId="0">
      <selection activeCell="K31" sqref="A1:XFD1048576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2:7" x14ac:dyDescent="0.2">
      <c r="B1" s="10"/>
      <c r="F1" s="9"/>
      <c r="G1" s="9"/>
    </row>
    <row r="2" spans="2:7" x14ac:dyDescent="0.2">
      <c r="B2" s="10"/>
      <c r="F2" s="9"/>
      <c r="G2" s="9"/>
    </row>
    <row r="3" spans="2:7" x14ac:dyDescent="0.2">
      <c r="B3" s="10"/>
      <c r="F3" s="9"/>
      <c r="G3" s="9"/>
    </row>
    <row r="4" spans="2:7" x14ac:dyDescent="0.2">
      <c r="B4" s="10"/>
      <c r="F4" s="9"/>
      <c r="G4" s="9"/>
    </row>
    <row r="5" spans="2:7" x14ac:dyDescent="0.2">
      <c r="B5" s="10"/>
      <c r="F5" s="9"/>
      <c r="G5" s="9"/>
    </row>
    <row r="6" spans="2:7" x14ac:dyDescent="0.2">
      <c r="B6" s="10"/>
      <c r="F6" s="9"/>
      <c r="G6" s="9"/>
    </row>
    <row r="7" spans="2:7" x14ac:dyDescent="0.2">
      <c r="B7" s="10"/>
      <c r="F7" s="9"/>
      <c r="G7" s="9"/>
    </row>
    <row r="8" spans="2:7" x14ac:dyDescent="0.2">
      <c r="B8" s="10"/>
      <c r="F8" s="9"/>
      <c r="G8" s="9"/>
    </row>
    <row r="9" spans="2:7" x14ac:dyDescent="0.2">
      <c r="B9" s="10"/>
      <c r="F9" s="9"/>
      <c r="G9" s="9"/>
    </row>
    <row r="10" spans="2:7" x14ac:dyDescent="0.2">
      <c r="B10" s="10"/>
      <c r="F10" s="9"/>
      <c r="G10" s="9"/>
    </row>
    <row r="11" spans="2:7" x14ac:dyDescent="0.2">
      <c r="B11" s="10"/>
      <c r="F11" s="9"/>
      <c r="G11" s="9"/>
    </row>
    <row r="12" spans="2:7" x14ac:dyDescent="0.2">
      <c r="B12" s="10"/>
      <c r="F12" s="9"/>
      <c r="G12" s="9"/>
    </row>
    <row r="13" spans="2:7" x14ac:dyDescent="0.2">
      <c r="B13" s="10"/>
      <c r="F13" s="9"/>
      <c r="G13" s="9"/>
    </row>
    <row r="14" spans="2:7" x14ac:dyDescent="0.2">
      <c r="B14" s="10"/>
      <c r="F14" s="9"/>
      <c r="G14" s="9"/>
    </row>
    <row r="15" spans="2:7" x14ac:dyDescent="0.2">
      <c r="B15" s="10"/>
      <c r="F15" s="9"/>
      <c r="G15" s="9"/>
    </row>
    <row r="16" spans="2:7" x14ac:dyDescent="0.2">
      <c r="B16" s="10"/>
      <c r="F16" s="9"/>
      <c r="G16" s="9"/>
    </row>
    <row r="17" spans="2:7" x14ac:dyDescent="0.2">
      <c r="B17" s="10"/>
      <c r="F17" s="9"/>
      <c r="G17" s="9"/>
    </row>
    <row r="18" spans="2:7" x14ac:dyDescent="0.2">
      <c r="B18" s="10"/>
      <c r="F18" s="9"/>
      <c r="G18" s="9"/>
    </row>
    <row r="19" spans="2:7" x14ac:dyDescent="0.2">
      <c r="B19" s="10"/>
      <c r="F19" s="9"/>
      <c r="G19" s="9"/>
    </row>
    <row r="20" spans="2:7" x14ac:dyDescent="0.2">
      <c r="B20" s="10"/>
      <c r="F20" s="9"/>
      <c r="G20" s="9"/>
    </row>
    <row r="21" spans="2:7" x14ac:dyDescent="0.2">
      <c r="B21" s="10"/>
      <c r="F21" s="9"/>
      <c r="G21" s="9"/>
    </row>
    <row r="22" spans="2:7" x14ac:dyDescent="0.2">
      <c r="B22" s="10"/>
      <c r="F22" s="9"/>
      <c r="G22" s="9"/>
    </row>
    <row r="23" spans="2:7" x14ac:dyDescent="0.2">
      <c r="B23" s="10"/>
      <c r="F23" s="9"/>
      <c r="G23" s="9"/>
    </row>
    <row r="24" spans="2:7" x14ac:dyDescent="0.2">
      <c r="B24" s="10"/>
      <c r="F24" s="9"/>
      <c r="G24" s="9"/>
    </row>
    <row r="25" spans="2:7" x14ac:dyDescent="0.2">
      <c r="B25" s="10"/>
      <c r="F25" s="9"/>
      <c r="G25" s="9"/>
    </row>
    <row r="26" spans="2:7" x14ac:dyDescent="0.2">
      <c r="B26" s="10"/>
      <c r="F26" s="9"/>
      <c r="G26" s="9"/>
    </row>
    <row r="27" spans="2:7" x14ac:dyDescent="0.2">
      <c r="B27" s="10"/>
      <c r="F27" s="9"/>
      <c r="G27" s="9"/>
    </row>
    <row r="28" spans="2:7" x14ac:dyDescent="0.2">
      <c r="B28" s="10"/>
      <c r="F28" s="9"/>
      <c r="G28" s="9"/>
    </row>
    <row r="29" spans="2:7" x14ac:dyDescent="0.2">
      <c r="B29" s="10"/>
      <c r="F29" s="9"/>
      <c r="G29" s="9"/>
    </row>
    <row r="30" spans="2:7" x14ac:dyDescent="0.2">
      <c r="B30" s="10"/>
      <c r="F30" s="9"/>
      <c r="G30" s="9"/>
    </row>
    <row r="31" spans="2:7" x14ac:dyDescent="0.2">
      <c r="B31" s="10"/>
      <c r="F31" s="9"/>
      <c r="G31" s="9"/>
    </row>
    <row r="32" spans="2:7" x14ac:dyDescent="0.2">
      <c r="B32" s="10"/>
      <c r="F32" s="9"/>
      <c r="G32" s="9"/>
    </row>
    <row r="33" spans="2:7" x14ac:dyDescent="0.2">
      <c r="B33" s="10"/>
      <c r="F33" s="9"/>
      <c r="G33" s="9"/>
    </row>
    <row r="34" spans="2:7" x14ac:dyDescent="0.2">
      <c r="B34" s="10"/>
      <c r="F34" s="9"/>
      <c r="G34" s="9"/>
    </row>
    <row r="35" spans="2:7" x14ac:dyDescent="0.2">
      <c r="B35" s="10"/>
      <c r="F35" s="9"/>
      <c r="G35" s="9"/>
    </row>
    <row r="36" spans="2:7" x14ac:dyDescent="0.2">
      <c r="B36" s="10"/>
      <c r="F36" s="9"/>
      <c r="G36" s="9"/>
    </row>
    <row r="37" spans="2:7" x14ac:dyDescent="0.2">
      <c r="B37" s="10"/>
      <c r="F37" s="9"/>
      <c r="G37" s="9"/>
    </row>
    <row r="38" spans="2:7" x14ac:dyDescent="0.2">
      <c r="B38" s="10"/>
      <c r="F38" s="9"/>
      <c r="G38" s="9"/>
    </row>
    <row r="39" spans="2:7" x14ac:dyDescent="0.2">
      <c r="B39" s="10"/>
      <c r="F39" s="9"/>
      <c r="G39" s="9"/>
    </row>
    <row r="40" spans="2:7" x14ac:dyDescent="0.2">
      <c r="B40" s="10"/>
      <c r="F40" s="9"/>
      <c r="G40" s="9"/>
    </row>
    <row r="41" spans="2:7" x14ac:dyDescent="0.2">
      <c r="B41" s="10"/>
      <c r="F41" s="9"/>
      <c r="G41" s="9"/>
    </row>
    <row r="42" spans="2:7" x14ac:dyDescent="0.2">
      <c r="B42" s="10"/>
      <c r="F42" s="9"/>
      <c r="G42" s="9"/>
    </row>
    <row r="43" spans="2:7" x14ac:dyDescent="0.2">
      <c r="B43" s="10"/>
      <c r="F43" s="9"/>
      <c r="G43" s="9"/>
    </row>
    <row r="44" spans="2:7" x14ac:dyDescent="0.2">
      <c r="B44" s="10"/>
      <c r="F44" s="9"/>
      <c r="G44" s="9"/>
    </row>
    <row r="45" spans="2:7" x14ac:dyDescent="0.2">
      <c r="B45" s="10"/>
      <c r="F45" s="9"/>
      <c r="G45" s="9"/>
    </row>
    <row r="46" spans="2:7" x14ac:dyDescent="0.2">
      <c r="B46" s="10"/>
      <c r="F46" s="9"/>
      <c r="G46" s="9"/>
    </row>
    <row r="47" spans="2:7" x14ac:dyDescent="0.2">
      <c r="B47" s="10"/>
      <c r="F47" s="9"/>
      <c r="G47" s="9"/>
    </row>
    <row r="48" spans="2:7" x14ac:dyDescent="0.2">
      <c r="B48" s="10"/>
      <c r="F48" s="9"/>
      <c r="G48" s="9"/>
    </row>
    <row r="49" spans="2:7" x14ac:dyDescent="0.2">
      <c r="B49" s="10"/>
      <c r="F49" s="9"/>
      <c r="G49" s="9"/>
    </row>
    <row r="50" spans="2:7" x14ac:dyDescent="0.2">
      <c r="B50" s="10"/>
      <c r="F50" s="9"/>
      <c r="G50" s="9"/>
    </row>
    <row r="51" spans="2:7" x14ac:dyDescent="0.2">
      <c r="B51" s="10"/>
      <c r="F51" s="9"/>
      <c r="G51" s="9"/>
    </row>
    <row r="52" spans="2:7" x14ac:dyDescent="0.2">
      <c r="B52" s="10"/>
      <c r="F52" s="9"/>
      <c r="G52" s="9"/>
    </row>
    <row r="53" spans="2:7" x14ac:dyDescent="0.2">
      <c r="B53" s="10"/>
      <c r="F53" s="9"/>
      <c r="G53" s="9"/>
    </row>
    <row r="54" spans="2:7" x14ac:dyDescent="0.2">
      <c r="B54" s="10"/>
      <c r="F54" s="9"/>
      <c r="G54" s="9"/>
    </row>
    <row r="55" spans="2:7" x14ac:dyDescent="0.2">
      <c r="B55" s="10"/>
      <c r="F55" s="9"/>
      <c r="G55" s="9"/>
    </row>
    <row r="56" spans="2:7" x14ac:dyDescent="0.2">
      <c r="B56" s="10"/>
      <c r="F56" s="9"/>
      <c r="G56" s="9"/>
    </row>
    <row r="57" spans="2:7" x14ac:dyDescent="0.2">
      <c r="B57" s="10"/>
      <c r="F57" s="9"/>
      <c r="G57" s="9"/>
    </row>
    <row r="58" spans="2:7" x14ac:dyDescent="0.2">
      <c r="B58" s="10"/>
      <c r="F58" s="9"/>
      <c r="G58" s="9"/>
    </row>
    <row r="59" spans="2:7" x14ac:dyDescent="0.2">
      <c r="B59" s="10"/>
      <c r="F59" s="9"/>
      <c r="G59" s="9"/>
    </row>
    <row r="60" spans="2:7" x14ac:dyDescent="0.2">
      <c r="B60" s="10"/>
      <c r="F60" s="9"/>
      <c r="G60" s="9"/>
    </row>
    <row r="61" spans="2:7" x14ac:dyDescent="0.2">
      <c r="B61" s="10"/>
      <c r="F61" s="9"/>
      <c r="G61" s="9"/>
    </row>
    <row r="62" spans="2:7" x14ac:dyDescent="0.2">
      <c r="B62" s="10"/>
      <c r="F62" s="9"/>
      <c r="G62" s="9"/>
    </row>
    <row r="63" spans="2:7" x14ac:dyDescent="0.2">
      <c r="B63" s="10"/>
      <c r="F63" s="9"/>
      <c r="G63" s="9"/>
    </row>
    <row r="64" spans="2:7" x14ac:dyDescent="0.2">
      <c r="B64" s="10"/>
      <c r="F64" s="9"/>
      <c r="G64" s="9"/>
    </row>
    <row r="65" spans="2:7" x14ac:dyDescent="0.2">
      <c r="B65" s="10"/>
      <c r="F65" s="9"/>
      <c r="G65" s="9"/>
    </row>
    <row r="66" spans="2:7" x14ac:dyDescent="0.2">
      <c r="B66" s="10"/>
      <c r="F66" s="9"/>
      <c r="G66" s="9"/>
    </row>
    <row r="67" spans="2:7" x14ac:dyDescent="0.2">
      <c r="B67" s="10"/>
      <c r="F67" s="9"/>
      <c r="G67" s="9"/>
    </row>
    <row r="68" spans="2:7" x14ac:dyDescent="0.2">
      <c r="B68" s="10"/>
      <c r="F68" s="9"/>
      <c r="G68" s="9"/>
    </row>
    <row r="69" spans="2:7" x14ac:dyDescent="0.2">
      <c r="B69" s="10"/>
      <c r="F69" s="9"/>
      <c r="G69" s="9"/>
    </row>
    <row r="70" spans="2:7" x14ac:dyDescent="0.2">
      <c r="B70" s="10"/>
      <c r="F70" s="9"/>
      <c r="G70" s="9"/>
    </row>
    <row r="71" spans="2:7" x14ac:dyDescent="0.2">
      <c r="B71" s="10"/>
      <c r="F71" s="9"/>
      <c r="G71" s="9"/>
    </row>
    <row r="72" spans="2:7" x14ac:dyDescent="0.2">
      <c r="B72" s="10"/>
      <c r="F72" s="9"/>
      <c r="G72" s="9"/>
    </row>
    <row r="73" spans="2:7" x14ac:dyDescent="0.2">
      <c r="B73" s="10"/>
      <c r="F73" s="9"/>
      <c r="G73" s="9"/>
    </row>
    <row r="74" spans="2:7" x14ac:dyDescent="0.2">
      <c r="B74" s="10"/>
      <c r="F74" s="9"/>
      <c r="G74" s="9"/>
    </row>
    <row r="75" spans="2:7" x14ac:dyDescent="0.2">
      <c r="B75" s="10"/>
      <c r="F75" s="9"/>
      <c r="G75" s="9"/>
    </row>
    <row r="76" spans="2:7" x14ac:dyDescent="0.2">
      <c r="B76" s="10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9"/>
  <sheetViews>
    <sheetView workbookViewId="0">
      <selection sqref="A1:G56"/>
    </sheetView>
  </sheetViews>
  <sheetFormatPr baseColWidth="10" defaultRowHeight="15" x14ac:dyDescent="0.2"/>
  <cols>
    <col min="3" max="3" width="15.5" bestFit="1" customWidth="1"/>
    <col min="10" max="10" width="10.83203125" style="10"/>
  </cols>
  <sheetData>
    <row r="1" spans="2:7" x14ac:dyDescent="0.2">
      <c r="B1" s="4"/>
      <c r="F1" s="9"/>
      <c r="G1" s="9"/>
    </row>
    <row r="2" spans="2:7" x14ac:dyDescent="0.2">
      <c r="B2" s="4"/>
      <c r="F2" s="9"/>
      <c r="G2" s="9"/>
    </row>
    <row r="3" spans="2:7" x14ac:dyDescent="0.2">
      <c r="B3" s="4"/>
      <c r="F3" s="9"/>
      <c r="G3" s="9"/>
    </row>
    <row r="4" spans="2:7" x14ac:dyDescent="0.2">
      <c r="B4" s="4"/>
      <c r="F4" s="9"/>
      <c r="G4" s="9"/>
    </row>
    <row r="5" spans="2:7" x14ac:dyDescent="0.2">
      <c r="B5" s="4"/>
      <c r="F5" s="9"/>
      <c r="G5" s="9"/>
    </row>
    <row r="6" spans="2:7" x14ac:dyDescent="0.2">
      <c r="B6" s="4"/>
      <c r="F6" s="9"/>
      <c r="G6" s="9"/>
    </row>
    <row r="7" spans="2:7" x14ac:dyDescent="0.2">
      <c r="B7" s="4"/>
      <c r="F7" s="9"/>
      <c r="G7" s="9"/>
    </row>
    <row r="8" spans="2:7" x14ac:dyDescent="0.2">
      <c r="B8" s="4"/>
      <c r="F8" s="9"/>
      <c r="G8" s="9"/>
    </row>
    <row r="9" spans="2:7" x14ac:dyDescent="0.2">
      <c r="B9" s="4"/>
      <c r="F9" s="9"/>
      <c r="G9" s="9"/>
    </row>
    <row r="10" spans="2:7" x14ac:dyDescent="0.2">
      <c r="B10" s="4"/>
      <c r="F10" s="9"/>
      <c r="G10" s="9"/>
    </row>
    <row r="11" spans="2:7" x14ac:dyDescent="0.2">
      <c r="B11" s="4"/>
      <c r="F11" s="9"/>
      <c r="G11" s="9"/>
    </row>
    <row r="12" spans="2:7" x14ac:dyDescent="0.2">
      <c r="B12" s="4"/>
      <c r="F12" s="9"/>
      <c r="G12" s="9"/>
    </row>
    <row r="13" spans="2:7" x14ac:dyDescent="0.2">
      <c r="B13" s="4"/>
      <c r="F13" s="9"/>
      <c r="G13" s="9"/>
    </row>
    <row r="14" spans="2:7" x14ac:dyDescent="0.2">
      <c r="B14" s="4"/>
      <c r="F14" s="9"/>
      <c r="G14" s="9"/>
    </row>
    <row r="15" spans="2:7" x14ac:dyDescent="0.2">
      <c r="B15" s="4"/>
      <c r="F15" s="9"/>
      <c r="G15" s="9"/>
    </row>
    <row r="16" spans="2:7" x14ac:dyDescent="0.2">
      <c r="B16" s="4"/>
      <c r="F16" s="9"/>
      <c r="G16" s="9"/>
    </row>
    <row r="17" spans="2:7" x14ac:dyDescent="0.2">
      <c r="B17" s="4"/>
      <c r="F17" s="9"/>
      <c r="G17" s="9"/>
    </row>
    <row r="18" spans="2:7" x14ac:dyDescent="0.2">
      <c r="B18" s="4"/>
      <c r="F18" s="9"/>
      <c r="G18" s="9"/>
    </row>
    <row r="19" spans="2:7" x14ac:dyDescent="0.2">
      <c r="B19" s="4"/>
      <c r="F19" s="9"/>
      <c r="G19" s="9"/>
    </row>
    <row r="20" spans="2:7" x14ac:dyDescent="0.2">
      <c r="B20" s="4"/>
      <c r="F20" s="9"/>
      <c r="G20" s="9"/>
    </row>
    <row r="21" spans="2:7" x14ac:dyDescent="0.2">
      <c r="B21" s="4"/>
      <c r="F21" s="9"/>
      <c r="G21" s="9"/>
    </row>
    <row r="22" spans="2:7" x14ac:dyDescent="0.2">
      <c r="B22" s="4"/>
      <c r="F22" s="9"/>
      <c r="G22" s="9"/>
    </row>
    <row r="23" spans="2:7" x14ac:dyDescent="0.2">
      <c r="B23" s="4"/>
      <c r="F23" s="9"/>
      <c r="G23" s="9"/>
    </row>
    <row r="24" spans="2:7" x14ac:dyDescent="0.2">
      <c r="B24" s="4"/>
      <c r="F24" s="9"/>
      <c r="G24" s="9"/>
    </row>
    <row r="25" spans="2:7" x14ac:dyDescent="0.2">
      <c r="B25" s="4"/>
      <c r="F25" s="9"/>
      <c r="G25" s="9"/>
    </row>
    <row r="26" spans="2:7" x14ac:dyDescent="0.2">
      <c r="B26" s="4"/>
      <c r="F26" s="9"/>
      <c r="G26" s="9"/>
    </row>
    <row r="27" spans="2:7" x14ac:dyDescent="0.2">
      <c r="B27" s="4"/>
      <c r="F27" s="9"/>
      <c r="G27" s="9"/>
    </row>
    <row r="28" spans="2:7" x14ac:dyDescent="0.2">
      <c r="B28" s="4"/>
      <c r="F28" s="9"/>
      <c r="G28" s="9"/>
    </row>
    <row r="29" spans="2:7" x14ac:dyDescent="0.2">
      <c r="B29" s="4"/>
      <c r="F29" s="9"/>
      <c r="G29" s="9"/>
    </row>
    <row r="30" spans="2:7" x14ac:dyDescent="0.2">
      <c r="B30" s="4"/>
      <c r="F30" s="9"/>
      <c r="G30" s="9"/>
    </row>
    <row r="31" spans="2:7" x14ac:dyDescent="0.2">
      <c r="B31" s="4"/>
      <c r="F31" s="9"/>
      <c r="G31" s="9"/>
    </row>
    <row r="32" spans="2:7" x14ac:dyDescent="0.2">
      <c r="B32" s="4"/>
      <c r="F32" s="9"/>
      <c r="G32" s="9"/>
    </row>
    <row r="33" spans="2:7" x14ac:dyDescent="0.2">
      <c r="B33" s="4"/>
      <c r="F33" s="9"/>
      <c r="G33" s="9"/>
    </row>
    <row r="34" spans="2:7" x14ac:dyDescent="0.2">
      <c r="B34" s="4"/>
      <c r="F34" s="9"/>
      <c r="G34" s="9"/>
    </row>
    <row r="35" spans="2:7" x14ac:dyDescent="0.2">
      <c r="B35" s="4"/>
      <c r="F35" s="9"/>
      <c r="G35" s="9"/>
    </row>
    <row r="36" spans="2:7" x14ac:dyDescent="0.2">
      <c r="B36" s="4"/>
      <c r="F36" s="9"/>
      <c r="G36" s="9"/>
    </row>
    <row r="37" spans="2:7" x14ac:dyDescent="0.2">
      <c r="B37" s="4"/>
      <c r="F37" s="9"/>
      <c r="G37" s="9"/>
    </row>
    <row r="38" spans="2:7" x14ac:dyDescent="0.2">
      <c r="B38" s="4"/>
      <c r="F38" s="9"/>
      <c r="G38" s="9"/>
    </row>
    <row r="39" spans="2:7" x14ac:dyDescent="0.2">
      <c r="B39" s="4"/>
      <c r="F39" s="9"/>
      <c r="G39" s="9"/>
    </row>
    <row r="40" spans="2:7" x14ac:dyDescent="0.2">
      <c r="B40" s="4"/>
      <c r="F40" s="9"/>
      <c r="G40" s="9"/>
    </row>
    <row r="41" spans="2:7" x14ac:dyDescent="0.2">
      <c r="B41" s="4"/>
      <c r="F41" s="9"/>
      <c r="G41" s="9"/>
    </row>
    <row r="42" spans="2:7" x14ac:dyDescent="0.2">
      <c r="B42" s="4"/>
      <c r="F42" s="9"/>
      <c r="G42" s="9"/>
    </row>
    <row r="43" spans="2:7" x14ac:dyDescent="0.2">
      <c r="B43" s="4"/>
      <c r="F43" s="9"/>
      <c r="G43" s="9"/>
    </row>
    <row r="44" spans="2:7" x14ac:dyDescent="0.2">
      <c r="B44" s="4"/>
      <c r="F44" s="9"/>
      <c r="G44" s="9"/>
    </row>
    <row r="45" spans="2:7" x14ac:dyDescent="0.2">
      <c r="B45" s="4"/>
      <c r="F45" s="9"/>
      <c r="G45" s="9"/>
    </row>
    <row r="46" spans="2:7" x14ac:dyDescent="0.2">
      <c r="B46" s="4"/>
      <c r="F46" s="9"/>
      <c r="G46" s="9"/>
    </row>
    <row r="47" spans="2:7" x14ac:dyDescent="0.2">
      <c r="B47" s="4"/>
      <c r="F47" s="9"/>
      <c r="G47" s="9"/>
    </row>
    <row r="48" spans="2:7" x14ac:dyDescent="0.2">
      <c r="B48" s="4"/>
      <c r="F48" s="9"/>
      <c r="G48" s="9"/>
    </row>
    <row r="49" spans="2:7" x14ac:dyDescent="0.2">
      <c r="B49" s="4"/>
      <c r="F49" s="9"/>
      <c r="G49" s="9"/>
    </row>
    <row r="50" spans="2:7" x14ac:dyDescent="0.2">
      <c r="B50" s="4"/>
      <c r="F50" s="9"/>
      <c r="G50" s="9"/>
    </row>
    <row r="51" spans="2:7" x14ac:dyDescent="0.2">
      <c r="B51" s="4"/>
      <c r="F51" s="9"/>
      <c r="G51" s="9"/>
    </row>
    <row r="52" spans="2:7" x14ac:dyDescent="0.2">
      <c r="B52" s="4"/>
      <c r="F52" s="9"/>
      <c r="G52" s="9"/>
    </row>
    <row r="53" spans="2:7" x14ac:dyDescent="0.2">
      <c r="B53" s="4"/>
      <c r="F53" s="9"/>
      <c r="G53" s="9"/>
    </row>
    <row r="54" spans="2:7" x14ac:dyDescent="0.2">
      <c r="B54" s="4"/>
      <c r="F54" s="9"/>
      <c r="G54" s="9"/>
    </row>
    <row r="55" spans="2:7" x14ac:dyDescent="0.2">
      <c r="B55" s="4"/>
      <c r="F55" s="9"/>
      <c r="G55" s="9"/>
    </row>
    <row r="56" spans="2:7" x14ac:dyDescent="0.2">
      <c r="B56" s="4"/>
      <c r="F56" s="9"/>
      <c r="G56" s="9"/>
    </row>
    <row r="57" spans="2:7" x14ac:dyDescent="0.2">
      <c r="F57" s="9"/>
      <c r="G57" s="9"/>
    </row>
    <row r="58" spans="2:7" x14ac:dyDescent="0.2">
      <c r="B58" s="4"/>
      <c r="F58" s="9"/>
      <c r="G58" s="9"/>
    </row>
    <row r="59" spans="2:7" x14ac:dyDescent="0.2">
      <c r="B59" s="4"/>
      <c r="F59" s="9"/>
      <c r="G59" s="9"/>
    </row>
    <row r="60" spans="2:7" x14ac:dyDescent="0.2">
      <c r="B60" s="4"/>
      <c r="F60" s="9"/>
      <c r="G60" s="9"/>
    </row>
    <row r="61" spans="2:7" x14ac:dyDescent="0.2">
      <c r="B61" s="4"/>
      <c r="F61" s="9"/>
      <c r="G61" s="9"/>
    </row>
    <row r="62" spans="2:7" x14ac:dyDescent="0.2">
      <c r="B62" s="4"/>
      <c r="F62" s="9"/>
      <c r="G62" s="9"/>
    </row>
    <row r="63" spans="2:7" x14ac:dyDescent="0.2">
      <c r="B63" s="4"/>
      <c r="F63" s="9"/>
      <c r="G63" s="9"/>
    </row>
    <row r="64" spans="2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9"/>
  <sheetViews>
    <sheetView zoomScale="150" zoomScaleNormal="150" zoomScalePageLayoutView="150" workbookViewId="0">
      <selection activeCell="D12" sqref="B1:G128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6:7" x14ac:dyDescent="0.2">
      <c r="F1" s="9"/>
      <c r="G1" s="9"/>
    </row>
    <row r="2" spans="6:7" x14ac:dyDescent="0.2">
      <c r="F2" s="9"/>
      <c r="G2" s="9"/>
    </row>
    <row r="3" spans="6:7" x14ac:dyDescent="0.2">
      <c r="F3" s="9"/>
      <c r="G3" s="9"/>
    </row>
    <row r="4" spans="6:7" x14ac:dyDescent="0.2">
      <c r="F4" s="9"/>
      <c r="G4" s="9"/>
    </row>
    <row r="5" spans="6:7" x14ac:dyDescent="0.2">
      <c r="F5" s="9"/>
      <c r="G5" s="9"/>
    </row>
    <row r="6" spans="6:7" x14ac:dyDescent="0.2">
      <c r="F6" s="9"/>
      <c r="G6" s="9"/>
    </row>
    <row r="7" spans="6:7" x14ac:dyDescent="0.2">
      <c r="F7" s="9"/>
      <c r="G7" s="9"/>
    </row>
    <row r="8" spans="6:7" x14ac:dyDescent="0.2">
      <c r="F8" s="9"/>
      <c r="G8" s="9"/>
    </row>
    <row r="9" spans="6:7" x14ac:dyDescent="0.2">
      <c r="F9" s="9"/>
      <c r="G9" s="9"/>
    </row>
    <row r="10" spans="6:7" x14ac:dyDescent="0.2">
      <c r="F10" s="9"/>
      <c r="G10" s="9"/>
    </row>
    <row r="11" spans="6:7" x14ac:dyDescent="0.2">
      <c r="F11" s="9"/>
      <c r="G11" s="9"/>
    </row>
    <row r="12" spans="6:7" x14ac:dyDescent="0.2">
      <c r="F12" s="9"/>
      <c r="G12" s="9"/>
    </row>
    <row r="13" spans="6:7" x14ac:dyDescent="0.2">
      <c r="F13" s="9"/>
      <c r="G13" s="9"/>
    </row>
    <row r="14" spans="6:7" x14ac:dyDescent="0.2">
      <c r="F14" s="9"/>
      <c r="G14" s="9"/>
    </row>
    <row r="15" spans="6:7" x14ac:dyDescent="0.2">
      <c r="F15" s="9"/>
      <c r="G15" s="9"/>
    </row>
    <row r="16" spans="6:7" x14ac:dyDescent="0.2">
      <c r="F16" s="9"/>
      <c r="G16" s="9"/>
    </row>
    <row r="17" spans="6:7" x14ac:dyDescent="0.2">
      <c r="F17" s="9"/>
      <c r="G17" s="9"/>
    </row>
    <row r="18" spans="6:7" x14ac:dyDescent="0.2">
      <c r="F18" s="9"/>
      <c r="G18" s="9"/>
    </row>
    <row r="19" spans="6:7" x14ac:dyDescent="0.2">
      <c r="F19" s="9"/>
      <c r="G19" s="9"/>
    </row>
    <row r="20" spans="6:7" x14ac:dyDescent="0.2">
      <c r="F20" s="9"/>
      <c r="G20" s="9"/>
    </row>
    <row r="21" spans="6:7" x14ac:dyDescent="0.2">
      <c r="F21" s="9"/>
      <c r="G21" s="9"/>
    </row>
    <row r="22" spans="6:7" x14ac:dyDescent="0.2">
      <c r="F22" s="9"/>
      <c r="G22" s="9"/>
    </row>
    <row r="23" spans="6:7" x14ac:dyDescent="0.2">
      <c r="F23" s="9"/>
      <c r="G23" s="9"/>
    </row>
    <row r="24" spans="6:7" x14ac:dyDescent="0.2">
      <c r="F24" s="9"/>
      <c r="G24" s="9"/>
    </row>
    <row r="25" spans="6:7" x14ac:dyDescent="0.2">
      <c r="F25" s="9"/>
      <c r="G25" s="9"/>
    </row>
    <row r="26" spans="6:7" x14ac:dyDescent="0.2">
      <c r="F26" s="9"/>
      <c r="G26" s="9"/>
    </row>
    <row r="27" spans="6:7" x14ac:dyDescent="0.2">
      <c r="F27" s="9"/>
      <c r="G27" s="9"/>
    </row>
    <row r="28" spans="6:7" x14ac:dyDescent="0.2">
      <c r="F28" s="9"/>
      <c r="G28" s="9"/>
    </row>
    <row r="29" spans="6:7" x14ac:dyDescent="0.2">
      <c r="F29" s="9"/>
      <c r="G29" s="9"/>
    </row>
    <row r="30" spans="6:7" x14ac:dyDescent="0.2">
      <c r="F30" s="9"/>
      <c r="G30" s="9"/>
    </row>
    <row r="31" spans="6:7" x14ac:dyDescent="0.2">
      <c r="F31" s="9"/>
      <c r="G31" s="9"/>
    </row>
    <row r="32" spans="6:7" x14ac:dyDescent="0.2">
      <c r="F32" s="9"/>
      <c r="G32" s="9"/>
    </row>
    <row r="33" spans="6:7" x14ac:dyDescent="0.2">
      <c r="F33" s="9"/>
      <c r="G33" s="9"/>
    </row>
    <row r="34" spans="6:7" x14ac:dyDescent="0.2">
      <c r="F34" s="9"/>
      <c r="G34" s="9"/>
    </row>
    <row r="35" spans="6:7" x14ac:dyDescent="0.2">
      <c r="F35" s="9"/>
      <c r="G35" s="9"/>
    </row>
    <row r="36" spans="6:7" x14ac:dyDescent="0.2">
      <c r="F36" s="9"/>
      <c r="G36" s="9"/>
    </row>
    <row r="37" spans="6:7" x14ac:dyDescent="0.2">
      <c r="F37" s="9"/>
      <c r="G37" s="9"/>
    </row>
    <row r="38" spans="6:7" x14ac:dyDescent="0.2">
      <c r="F38" s="9"/>
      <c r="G38" s="9"/>
    </row>
    <row r="39" spans="6:7" x14ac:dyDescent="0.2">
      <c r="F39" s="9"/>
      <c r="G39" s="9"/>
    </row>
    <row r="40" spans="6:7" x14ac:dyDescent="0.2">
      <c r="F40" s="9"/>
      <c r="G40" s="9"/>
    </row>
    <row r="41" spans="6:7" x14ac:dyDescent="0.2">
      <c r="F41" s="9"/>
      <c r="G41" s="9"/>
    </row>
    <row r="42" spans="6:7" x14ac:dyDescent="0.2">
      <c r="F42" s="9"/>
      <c r="G42" s="9"/>
    </row>
    <row r="43" spans="6:7" x14ac:dyDescent="0.2">
      <c r="F43" s="9"/>
      <c r="G43" s="9"/>
    </row>
    <row r="44" spans="6:7" x14ac:dyDescent="0.2">
      <c r="F44" s="9"/>
      <c r="G44" s="9"/>
    </row>
    <row r="45" spans="6:7" x14ac:dyDescent="0.2">
      <c r="F45" s="9"/>
      <c r="G45" s="9"/>
    </row>
    <row r="46" spans="6:7" x14ac:dyDescent="0.2">
      <c r="F46" s="9"/>
      <c r="G46" s="9"/>
    </row>
    <row r="47" spans="6:7" x14ac:dyDescent="0.2">
      <c r="F47" s="9"/>
      <c r="G47" s="9"/>
    </row>
    <row r="48" spans="6:7" x14ac:dyDescent="0.2">
      <c r="F48" s="9"/>
      <c r="G48" s="9"/>
    </row>
    <row r="49" spans="6:7" x14ac:dyDescent="0.2">
      <c r="F49" s="9"/>
      <c r="G49" s="9"/>
    </row>
    <row r="50" spans="6:7" x14ac:dyDescent="0.2">
      <c r="F50" s="9"/>
      <c r="G50" s="9"/>
    </row>
    <row r="51" spans="6:7" x14ac:dyDescent="0.2">
      <c r="F51" s="9"/>
      <c r="G51" s="9"/>
    </row>
    <row r="52" spans="6:7" x14ac:dyDescent="0.2">
      <c r="F52" s="9"/>
      <c r="G52" s="9"/>
    </row>
    <row r="53" spans="6:7" x14ac:dyDescent="0.2">
      <c r="F53" s="9"/>
      <c r="G53" s="9"/>
    </row>
    <row r="54" spans="6:7" x14ac:dyDescent="0.2">
      <c r="F54" s="9"/>
      <c r="G54" s="9"/>
    </row>
    <row r="55" spans="6:7" x14ac:dyDescent="0.2">
      <c r="F55" s="9"/>
      <c r="G55" s="9"/>
    </row>
    <row r="56" spans="6:7" x14ac:dyDescent="0.2">
      <c r="F56" s="9"/>
      <c r="G56" s="9"/>
    </row>
    <row r="57" spans="6:7" x14ac:dyDescent="0.2">
      <c r="F57" s="9"/>
      <c r="G57" s="9"/>
    </row>
    <row r="58" spans="6:7" x14ac:dyDescent="0.2">
      <c r="F58" s="9"/>
      <c r="G58" s="9"/>
    </row>
    <row r="59" spans="6:7" x14ac:dyDescent="0.2">
      <c r="F59" s="9"/>
      <c r="G59" s="9"/>
    </row>
    <row r="60" spans="6:7" x14ac:dyDescent="0.2">
      <c r="F60" s="9"/>
      <c r="G60" s="9"/>
    </row>
    <row r="61" spans="6:7" x14ac:dyDescent="0.2">
      <c r="F61" s="9"/>
      <c r="G61" s="9"/>
    </row>
    <row r="62" spans="6:7" x14ac:dyDescent="0.2">
      <c r="F62" s="9"/>
      <c r="G62" s="9"/>
    </row>
    <row r="63" spans="6:7" x14ac:dyDescent="0.2">
      <c r="F63" s="9"/>
      <c r="G63" s="9"/>
    </row>
    <row r="64" spans="6:7" x14ac:dyDescent="0.2">
      <c r="F64" s="9"/>
      <c r="G64" s="9"/>
    </row>
    <row r="65" spans="6:7" x14ac:dyDescent="0.2">
      <c r="F65" s="9"/>
      <c r="G65" s="9"/>
    </row>
    <row r="66" spans="6:7" x14ac:dyDescent="0.2">
      <c r="F66" s="9"/>
      <c r="G66" s="9"/>
    </row>
    <row r="67" spans="6:7" x14ac:dyDescent="0.2">
      <c r="F67" s="9"/>
      <c r="G67" s="9"/>
    </row>
    <row r="68" spans="6:7" x14ac:dyDescent="0.2">
      <c r="F68" s="9"/>
      <c r="G68" s="9"/>
    </row>
    <row r="69" spans="6:7" x14ac:dyDescent="0.2">
      <c r="F69" s="9"/>
      <c r="G69" s="9"/>
    </row>
    <row r="70" spans="6:7" x14ac:dyDescent="0.2">
      <c r="F70" s="9"/>
      <c r="G70" s="9"/>
    </row>
    <row r="71" spans="6:7" x14ac:dyDescent="0.2">
      <c r="F71" s="9"/>
      <c r="G71" s="9"/>
    </row>
    <row r="72" spans="6:7" x14ac:dyDescent="0.2">
      <c r="F72" s="9"/>
      <c r="G72" s="9"/>
    </row>
    <row r="73" spans="6:7" x14ac:dyDescent="0.2">
      <c r="F73" s="9"/>
      <c r="G73" s="9"/>
    </row>
    <row r="74" spans="6:7" x14ac:dyDescent="0.2">
      <c r="F74" s="9"/>
      <c r="G74" s="9"/>
    </row>
    <row r="75" spans="6:7" x14ac:dyDescent="0.2">
      <c r="F75" s="9"/>
      <c r="G75" s="9"/>
    </row>
    <row r="76" spans="6:7" x14ac:dyDescent="0.2">
      <c r="F76" s="9"/>
      <c r="G76" s="9"/>
    </row>
    <row r="77" spans="6:7" x14ac:dyDescent="0.2">
      <c r="F77" s="9"/>
      <c r="G77" s="9"/>
    </row>
    <row r="78" spans="6:7" x14ac:dyDescent="0.2">
      <c r="F78" s="9"/>
      <c r="G78" s="9"/>
    </row>
    <row r="79" spans="6:7" x14ac:dyDescent="0.2">
      <c r="F79" s="9"/>
      <c r="G79" s="9"/>
    </row>
    <row r="80" spans="6:7" x14ac:dyDescent="0.2">
      <c r="F80" s="9"/>
      <c r="G80" s="9"/>
    </row>
    <row r="81" spans="6:7" x14ac:dyDescent="0.2">
      <c r="F81" s="9"/>
      <c r="G81" s="9"/>
    </row>
    <row r="82" spans="6:7" x14ac:dyDescent="0.2">
      <c r="F82" s="9"/>
      <c r="G82" s="9"/>
    </row>
    <row r="83" spans="6:7" x14ac:dyDescent="0.2">
      <c r="F83" s="9"/>
      <c r="G83" s="9"/>
    </row>
    <row r="84" spans="6:7" x14ac:dyDescent="0.2">
      <c r="F84" s="9"/>
      <c r="G84" s="9"/>
    </row>
    <row r="85" spans="6:7" x14ac:dyDescent="0.2">
      <c r="F85" s="9"/>
      <c r="G85" s="9"/>
    </row>
    <row r="86" spans="6:7" x14ac:dyDescent="0.2">
      <c r="F86" s="9"/>
      <c r="G86" s="9"/>
    </row>
    <row r="87" spans="6:7" x14ac:dyDescent="0.2">
      <c r="F87" s="9"/>
      <c r="G87" s="9"/>
    </row>
    <row r="88" spans="6:7" x14ac:dyDescent="0.2">
      <c r="F88" s="9"/>
      <c r="G88" s="9"/>
    </row>
    <row r="89" spans="6:7" x14ac:dyDescent="0.2">
      <c r="F89" s="9"/>
      <c r="G89" s="9"/>
    </row>
    <row r="90" spans="6:7" x14ac:dyDescent="0.2">
      <c r="F90" s="9"/>
      <c r="G90" s="9"/>
    </row>
    <row r="91" spans="6:7" x14ac:dyDescent="0.2">
      <c r="F91" s="9"/>
      <c r="G91" s="9"/>
    </row>
    <row r="92" spans="6:7" x14ac:dyDescent="0.2">
      <c r="F92" s="9"/>
      <c r="G92" s="9"/>
    </row>
    <row r="93" spans="6:7" x14ac:dyDescent="0.2">
      <c r="F93" s="9"/>
      <c r="G93" s="9"/>
    </row>
    <row r="94" spans="6:7" x14ac:dyDescent="0.2">
      <c r="F94" s="9"/>
      <c r="G94" s="9"/>
    </row>
    <row r="95" spans="6:7" x14ac:dyDescent="0.2">
      <c r="F95" s="9"/>
      <c r="G95" s="9"/>
    </row>
    <row r="96" spans="6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B60:L168">
    <sortCondition ref="B60:B168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2024-03-05T21:37:25Z</dcterms:modified>
</cp:coreProperties>
</file>